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7710" activeTab="2"/>
  </bookViews>
  <sheets>
    <sheet name="train-timings" sheetId="4" r:id="rId1"/>
    <sheet name="test-timings" sheetId="6" r:id="rId2"/>
    <sheet name="new-order" sheetId="5" r:id="rId3"/>
    <sheet name="payment" sheetId="7" r:id="rId4"/>
    <sheet name="trade-update" sheetId="8" r:id="rId5"/>
  </sheets>
  <calcPr calcId="125725"/>
</workbook>
</file>

<file path=xl/calcChain.xml><?xml version="1.0" encoding="utf-8"?>
<calcChain xmlns="http://schemas.openxmlformats.org/spreadsheetml/2006/main">
  <c r="E2" i="5"/>
  <c r="E107" s="1"/>
  <c r="F108" i="8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F100"/>
  <c r="G100" s="1"/>
  <c r="E100"/>
  <c r="G99"/>
  <c r="F99"/>
  <c r="E99"/>
  <c r="F98"/>
  <c r="G98" s="1"/>
  <c r="E98"/>
  <c r="G97"/>
  <c r="F97"/>
  <c r="E97"/>
  <c r="F96"/>
  <c r="G96" s="1"/>
  <c r="E96"/>
  <c r="G95"/>
  <c r="F95"/>
  <c r="E95"/>
  <c r="F94"/>
  <c r="G94" s="1"/>
  <c r="E94"/>
  <c r="G93"/>
  <c r="F93"/>
  <c r="E93"/>
  <c r="F92"/>
  <c r="G92" s="1"/>
  <c r="E92"/>
  <c r="F91"/>
  <c r="G91" s="1"/>
  <c r="E91"/>
  <c r="F90"/>
  <c r="G90" s="1"/>
  <c r="E90"/>
  <c r="G89"/>
  <c r="F89"/>
  <c r="E89"/>
  <c r="F88"/>
  <c r="G88" s="1"/>
  <c r="E88"/>
  <c r="F87"/>
  <c r="G87" s="1"/>
  <c r="E87"/>
  <c r="G86"/>
  <c r="F86"/>
  <c r="E86"/>
  <c r="G85"/>
  <c r="F85"/>
  <c r="E85"/>
  <c r="F84"/>
  <c r="G84" s="1"/>
  <c r="E84"/>
  <c r="F83"/>
  <c r="G83" s="1"/>
  <c r="E83"/>
  <c r="F82"/>
  <c r="G82" s="1"/>
  <c r="E82"/>
  <c r="G81"/>
  <c r="F81"/>
  <c r="E81"/>
  <c r="G80"/>
  <c r="F80"/>
  <c r="E80"/>
  <c r="F79"/>
  <c r="G79" s="1"/>
  <c r="E79"/>
  <c r="F78"/>
  <c r="G78" s="1"/>
  <c r="E78"/>
  <c r="G77"/>
  <c r="F77"/>
  <c r="E77"/>
  <c r="F76"/>
  <c r="G76" s="1"/>
  <c r="E76"/>
  <c r="F75"/>
  <c r="G75" s="1"/>
  <c r="E75"/>
  <c r="F74"/>
  <c r="G74" s="1"/>
  <c r="E74"/>
  <c r="G73"/>
  <c r="F73"/>
  <c r="E73"/>
  <c r="F72"/>
  <c r="G72" s="1"/>
  <c r="E72"/>
  <c r="F71"/>
  <c r="G71" s="1"/>
  <c r="E71"/>
  <c r="F70"/>
  <c r="G70" s="1"/>
  <c r="E70"/>
  <c r="G69"/>
  <c r="F69"/>
  <c r="E69"/>
  <c r="F68"/>
  <c r="G68" s="1"/>
  <c r="E68"/>
  <c r="F67"/>
  <c r="G67" s="1"/>
  <c r="E67"/>
  <c r="F66"/>
  <c r="G66" s="1"/>
  <c r="E66"/>
  <c r="G65"/>
  <c r="F65"/>
  <c r="E65"/>
  <c r="F64"/>
  <c r="G64" s="1"/>
  <c r="E64"/>
  <c r="F63"/>
  <c r="G63" s="1"/>
  <c r="E63"/>
  <c r="F62"/>
  <c r="G62" s="1"/>
  <c r="E62"/>
  <c r="G61"/>
  <c r="F61"/>
  <c r="E61"/>
  <c r="G60"/>
  <c r="F60"/>
  <c r="E60"/>
  <c r="F59"/>
  <c r="G59" s="1"/>
  <c r="E59"/>
  <c r="F58"/>
  <c r="G58" s="1"/>
  <c r="E58"/>
  <c r="G57"/>
  <c r="F57"/>
  <c r="E57"/>
  <c r="F56"/>
  <c r="G56" s="1"/>
  <c r="E56"/>
  <c r="F55"/>
  <c r="G55" s="1"/>
  <c r="E55"/>
  <c r="G54"/>
  <c r="F54"/>
  <c r="E54"/>
  <c r="G53"/>
  <c r="F53"/>
  <c r="E53"/>
  <c r="F52"/>
  <c r="G52" s="1"/>
  <c r="E52"/>
  <c r="F51"/>
  <c r="G51" s="1"/>
  <c r="E51"/>
  <c r="F50"/>
  <c r="G50" s="1"/>
  <c r="E50"/>
  <c r="G49"/>
  <c r="F49"/>
  <c r="E49"/>
  <c r="F48"/>
  <c r="G48" s="1"/>
  <c r="E48"/>
  <c r="F47"/>
  <c r="G47" s="1"/>
  <c r="E47"/>
  <c r="F46"/>
  <c r="G46" s="1"/>
  <c r="E46"/>
  <c r="G45"/>
  <c r="F45"/>
  <c r="E45"/>
  <c r="F44"/>
  <c r="G44" s="1"/>
  <c r="E44"/>
  <c r="G43"/>
  <c r="F43"/>
  <c r="E43"/>
  <c r="F42"/>
  <c r="G42" s="1"/>
  <c r="E42"/>
  <c r="G41"/>
  <c r="F41"/>
  <c r="E41"/>
  <c r="G40"/>
  <c r="F40"/>
  <c r="E40"/>
  <c r="F39"/>
  <c r="G39" s="1"/>
  <c r="E39"/>
  <c r="F38"/>
  <c r="G38" s="1"/>
  <c r="E38"/>
  <c r="G37"/>
  <c r="F37"/>
  <c r="E37"/>
  <c r="F36"/>
  <c r="G36" s="1"/>
  <c r="E36"/>
  <c r="F35"/>
  <c r="G35" s="1"/>
  <c r="E35"/>
  <c r="F34"/>
  <c r="G34" s="1"/>
  <c r="E34"/>
  <c r="G33"/>
  <c r="F33"/>
  <c r="E33"/>
  <c r="F32"/>
  <c r="G32" s="1"/>
  <c r="E32"/>
  <c r="F31"/>
  <c r="G31" s="1"/>
  <c r="E31"/>
  <c r="F30"/>
  <c r="G30" s="1"/>
  <c r="E30"/>
  <c r="G29"/>
  <c r="F29"/>
  <c r="E29"/>
  <c r="F28"/>
  <c r="G28" s="1"/>
  <c r="E28"/>
  <c r="F27"/>
  <c r="G27" s="1"/>
  <c r="E27"/>
  <c r="F26"/>
  <c r="G26" s="1"/>
  <c r="E26"/>
  <c r="G25"/>
  <c r="F25"/>
  <c r="E25"/>
  <c r="F24"/>
  <c r="G24" s="1"/>
  <c r="E24"/>
  <c r="F23"/>
  <c r="G23" s="1"/>
  <c r="E23"/>
  <c r="F22"/>
  <c r="G22" s="1"/>
  <c r="E22"/>
  <c r="G21"/>
  <c r="F21"/>
  <c r="E21"/>
  <c r="G20"/>
  <c r="F20"/>
  <c r="E20"/>
  <c r="F19"/>
  <c r="G19" s="1"/>
  <c r="E19"/>
  <c r="F18"/>
  <c r="G18" s="1"/>
  <c r="E18"/>
  <c r="G17"/>
  <c r="F17"/>
  <c r="E17"/>
  <c r="F16"/>
  <c r="G16" s="1"/>
  <c r="E16"/>
  <c r="F15"/>
  <c r="G15" s="1"/>
  <c r="E15"/>
  <c r="F14"/>
  <c r="G14" s="1"/>
  <c r="E14"/>
  <c r="G13"/>
  <c r="F13"/>
  <c r="E13"/>
  <c r="F12"/>
  <c r="G12" s="1"/>
  <c r="E12"/>
  <c r="F11"/>
  <c r="G11" s="1"/>
  <c r="E11"/>
  <c r="F10"/>
  <c r="G10" s="1"/>
  <c r="E10"/>
  <c r="G9"/>
  <c r="F9"/>
  <c r="E9"/>
  <c r="G8"/>
  <c r="F8"/>
  <c r="E8"/>
  <c r="F7"/>
  <c r="G7" s="1"/>
  <c r="E7"/>
  <c r="F6"/>
  <c r="G6" s="1"/>
  <c r="E6"/>
  <c r="G5"/>
  <c r="F5"/>
  <c r="E5"/>
  <c r="F4"/>
  <c r="G4" s="1"/>
  <c r="E4"/>
  <c r="F3"/>
  <c r="G3" s="1"/>
  <c r="E3"/>
  <c r="F2"/>
  <c r="G2" s="1"/>
  <c r="E2"/>
  <c r="F108" i="7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F99"/>
  <c r="G99" s="1"/>
  <c r="E99"/>
  <c r="G98"/>
  <c r="F98"/>
  <c r="E98"/>
  <c r="F97"/>
  <c r="G97" s="1"/>
  <c r="E97"/>
  <c r="G96"/>
  <c r="F96"/>
  <c r="E96"/>
  <c r="G95"/>
  <c r="F95"/>
  <c r="E95"/>
  <c r="G94"/>
  <c r="F94"/>
  <c r="E94"/>
  <c r="F93"/>
  <c r="G93" s="1"/>
  <c r="E93"/>
  <c r="G92"/>
  <c r="F92"/>
  <c r="E92"/>
  <c r="F91"/>
  <c r="G91" s="1"/>
  <c r="E91"/>
  <c r="G90"/>
  <c r="F90"/>
  <c r="E90"/>
  <c r="F89"/>
  <c r="G89" s="1"/>
  <c r="E89"/>
  <c r="G88"/>
  <c r="F88"/>
  <c r="E88"/>
  <c r="F87"/>
  <c r="G87" s="1"/>
  <c r="E87"/>
  <c r="G86"/>
  <c r="F86"/>
  <c r="E86"/>
  <c r="F85"/>
  <c r="G85" s="1"/>
  <c r="E85"/>
  <c r="G84"/>
  <c r="F84"/>
  <c r="E84"/>
  <c r="F83"/>
  <c r="G83" s="1"/>
  <c r="E83"/>
  <c r="G82"/>
  <c r="F82"/>
  <c r="E82"/>
  <c r="F81"/>
  <c r="G81" s="1"/>
  <c r="E81"/>
  <c r="G80"/>
  <c r="F80"/>
  <c r="E80"/>
  <c r="F79"/>
  <c r="G79" s="1"/>
  <c r="E79"/>
  <c r="G78"/>
  <c r="F78"/>
  <c r="E78"/>
  <c r="F77"/>
  <c r="G77" s="1"/>
  <c r="E77"/>
  <c r="G76"/>
  <c r="F76"/>
  <c r="E76"/>
  <c r="F75"/>
  <c r="G75" s="1"/>
  <c r="E75"/>
  <c r="G74"/>
  <c r="F74"/>
  <c r="E74"/>
  <c r="F73"/>
  <c r="G73" s="1"/>
  <c r="E73"/>
  <c r="G72"/>
  <c r="F72"/>
  <c r="E72"/>
  <c r="F71"/>
  <c r="G71" s="1"/>
  <c r="E71"/>
  <c r="G70"/>
  <c r="F70"/>
  <c r="E70"/>
  <c r="F69"/>
  <c r="G69" s="1"/>
  <c r="E69"/>
  <c r="G68"/>
  <c r="F68"/>
  <c r="E68"/>
  <c r="F67"/>
  <c r="G67" s="1"/>
  <c r="E67"/>
  <c r="G66"/>
  <c r="F66"/>
  <c r="E66"/>
  <c r="G65"/>
  <c r="F65"/>
  <c r="E65"/>
  <c r="G64"/>
  <c r="F64"/>
  <c r="E64"/>
  <c r="F63"/>
  <c r="G63" s="1"/>
  <c r="E63"/>
  <c r="G62"/>
  <c r="F62"/>
  <c r="E62"/>
  <c r="F61"/>
  <c r="G61" s="1"/>
  <c r="E61"/>
  <c r="G60"/>
  <c r="F60"/>
  <c r="E60"/>
  <c r="F59"/>
  <c r="G59" s="1"/>
  <c r="E59"/>
  <c r="G58"/>
  <c r="F58"/>
  <c r="E58"/>
  <c r="G57"/>
  <c r="F57"/>
  <c r="E57"/>
  <c r="G56"/>
  <c r="F56"/>
  <c r="E56"/>
  <c r="G55"/>
  <c r="F55"/>
  <c r="E55"/>
  <c r="G54"/>
  <c r="F54"/>
  <c r="E54"/>
  <c r="G53"/>
  <c r="F53"/>
  <c r="E53"/>
  <c r="G52"/>
  <c r="F52"/>
  <c r="E52"/>
  <c r="F51"/>
  <c r="G51" s="1"/>
  <c r="E51"/>
  <c r="G50"/>
  <c r="F50"/>
  <c r="E50"/>
  <c r="F49"/>
  <c r="G49" s="1"/>
  <c r="E49"/>
  <c r="G48"/>
  <c r="F48"/>
  <c r="E48"/>
  <c r="F47"/>
  <c r="G47" s="1"/>
  <c r="E47"/>
  <c r="G46"/>
  <c r="F46"/>
  <c r="E46"/>
  <c r="F45"/>
  <c r="G45" s="1"/>
  <c r="E45"/>
  <c r="G44"/>
  <c r="F44"/>
  <c r="E44"/>
  <c r="F43"/>
  <c r="G43" s="1"/>
  <c r="E43"/>
  <c r="G42"/>
  <c r="F42"/>
  <c r="E42"/>
  <c r="F41"/>
  <c r="G41" s="1"/>
  <c r="E41"/>
  <c r="G40"/>
  <c r="F40"/>
  <c r="E40"/>
  <c r="G39"/>
  <c r="F39"/>
  <c r="E39"/>
  <c r="G38"/>
  <c r="F38"/>
  <c r="E38"/>
  <c r="F37"/>
  <c r="G37" s="1"/>
  <c r="E37"/>
  <c r="G36"/>
  <c r="F36"/>
  <c r="E36"/>
  <c r="F35"/>
  <c r="G35" s="1"/>
  <c r="E35"/>
  <c r="G34"/>
  <c r="F34"/>
  <c r="E34"/>
  <c r="F33"/>
  <c r="G33" s="1"/>
  <c r="E33"/>
  <c r="G32"/>
  <c r="F32"/>
  <c r="E32"/>
  <c r="F31"/>
  <c r="G31" s="1"/>
  <c r="E31"/>
  <c r="G30"/>
  <c r="F30"/>
  <c r="E30"/>
  <c r="F29"/>
  <c r="G29" s="1"/>
  <c r="E29"/>
  <c r="G28"/>
  <c r="F28"/>
  <c r="E28"/>
  <c r="F27"/>
  <c r="G27" s="1"/>
  <c r="E27"/>
  <c r="G26"/>
  <c r="F26"/>
  <c r="E26"/>
  <c r="F25"/>
  <c r="G25" s="1"/>
  <c r="E25"/>
  <c r="G24"/>
  <c r="F24"/>
  <c r="E24"/>
  <c r="F23"/>
  <c r="G23" s="1"/>
  <c r="E23"/>
  <c r="G22"/>
  <c r="F22"/>
  <c r="E22"/>
  <c r="F21"/>
  <c r="G21" s="1"/>
  <c r="E21"/>
  <c r="G20"/>
  <c r="F20"/>
  <c r="E20"/>
  <c r="F19"/>
  <c r="G19" s="1"/>
  <c r="E19"/>
  <c r="G18"/>
  <c r="F18"/>
  <c r="E18"/>
  <c r="F17"/>
  <c r="G17" s="1"/>
  <c r="E17"/>
  <c r="G16"/>
  <c r="F16"/>
  <c r="E16"/>
  <c r="F15"/>
  <c r="G15" s="1"/>
  <c r="E15"/>
  <c r="G14"/>
  <c r="F14"/>
  <c r="E14"/>
  <c r="F13"/>
  <c r="G13" s="1"/>
  <c r="E13"/>
  <c r="G12"/>
  <c r="F12"/>
  <c r="E12"/>
  <c r="F11"/>
  <c r="G11" s="1"/>
  <c r="E11"/>
  <c r="G10"/>
  <c r="F10"/>
  <c r="E10"/>
  <c r="F9"/>
  <c r="G9" s="1"/>
  <c r="E9"/>
  <c r="G8"/>
  <c r="F8"/>
  <c r="E8"/>
  <c r="F7"/>
  <c r="G7" s="1"/>
  <c r="E7"/>
  <c r="G6"/>
  <c r="F6"/>
  <c r="E6"/>
  <c r="F5"/>
  <c r="G5" s="1"/>
  <c r="E5"/>
  <c r="G4"/>
  <c r="F4"/>
  <c r="E4"/>
  <c r="F3"/>
  <c r="G3" s="1"/>
  <c r="E3"/>
  <c r="G2"/>
  <c r="F2"/>
  <c r="E2"/>
  <c r="D2" i="6"/>
  <c r="D105" s="1"/>
  <c r="D106" s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4"/>
  <c r="D108"/>
  <c r="F108" i="5"/>
  <c r="C108"/>
  <c r="G107"/>
  <c r="F107"/>
  <c r="D107"/>
  <c r="C107"/>
  <c r="B107"/>
  <c r="G106"/>
  <c r="F106"/>
  <c r="E106"/>
  <c r="D106"/>
  <c r="C106"/>
  <c r="B106"/>
  <c r="G105"/>
  <c r="F105"/>
  <c r="D105"/>
  <c r="C105"/>
  <c r="B105"/>
  <c r="G104"/>
  <c r="F104"/>
  <c r="E104"/>
  <c r="D104"/>
  <c r="C104"/>
  <c r="B104"/>
  <c r="G103"/>
  <c r="F103"/>
  <c r="D103"/>
  <c r="C103"/>
  <c r="B103"/>
  <c r="G101"/>
  <c r="F101"/>
  <c r="E101"/>
  <c r="G100"/>
  <c r="F100"/>
  <c r="E100"/>
  <c r="F99"/>
  <c r="G99" s="1"/>
  <c r="E99"/>
  <c r="F98"/>
  <c r="G98" s="1"/>
  <c r="E98"/>
  <c r="G97"/>
  <c r="F97"/>
  <c r="E97"/>
  <c r="G96"/>
  <c r="F96"/>
  <c r="E96"/>
  <c r="F95"/>
  <c r="G95" s="1"/>
  <c r="E95"/>
  <c r="G94"/>
  <c r="F94"/>
  <c r="E94"/>
  <c r="G93"/>
  <c r="F93"/>
  <c r="E93"/>
  <c r="G92"/>
  <c r="F92"/>
  <c r="E92"/>
  <c r="F91"/>
  <c r="G91" s="1"/>
  <c r="E91"/>
  <c r="G90"/>
  <c r="F90"/>
  <c r="E90"/>
  <c r="G89"/>
  <c r="F89"/>
  <c r="E89"/>
  <c r="G88"/>
  <c r="F88"/>
  <c r="E88"/>
  <c r="F87"/>
  <c r="G87" s="1"/>
  <c r="E87"/>
  <c r="G86"/>
  <c r="F86"/>
  <c r="E86"/>
  <c r="G85"/>
  <c r="F85"/>
  <c r="E85"/>
  <c r="G84"/>
  <c r="F84"/>
  <c r="E84"/>
  <c r="G83"/>
  <c r="F83"/>
  <c r="E83"/>
  <c r="G82"/>
  <c r="F82"/>
  <c r="E82"/>
  <c r="G81"/>
  <c r="F81"/>
  <c r="E81"/>
  <c r="G80"/>
  <c r="F80"/>
  <c r="E80"/>
  <c r="F79"/>
  <c r="G79" s="1"/>
  <c r="E79"/>
  <c r="G78"/>
  <c r="F78"/>
  <c r="E78"/>
  <c r="G77"/>
  <c r="F77"/>
  <c r="E77"/>
  <c r="G76"/>
  <c r="F76"/>
  <c r="E76"/>
  <c r="F75"/>
  <c r="G75" s="1"/>
  <c r="E75"/>
  <c r="G74"/>
  <c r="F74"/>
  <c r="E74"/>
  <c r="G73"/>
  <c r="F73"/>
  <c r="E73"/>
  <c r="G72"/>
  <c r="F72"/>
  <c r="E72"/>
  <c r="F71"/>
  <c r="G71" s="1"/>
  <c r="E71"/>
  <c r="F70"/>
  <c r="G70" s="1"/>
  <c r="E70"/>
  <c r="G69"/>
  <c r="F69"/>
  <c r="E69"/>
  <c r="G68"/>
  <c r="F68"/>
  <c r="E68"/>
  <c r="F67"/>
  <c r="G67" s="1"/>
  <c r="E67"/>
  <c r="G66"/>
  <c r="F66"/>
  <c r="E66"/>
  <c r="G65"/>
  <c r="F65"/>
  <c r="E65"/>
  <c r="G64"/>
  <c r="F64"/>
  <c r="E64"/>
  <c r="F63"/>
  <c r="G63" s="1"/>
  <c r="E63"/>
  <c r="F62"/>
  <c r="G62" s="1"/>
  <c r="E62"/>
  <c r="G61"/>
  <c r="F61"/>
  <c r="E61"/>
  <c r="G60"/>
  <c r="F60"/>
  <c r="E60"/>
  <c r="F59"/>
  <c r="G59" s="1"/>
  <c r="E59"/>
  <c r="G58"/>
  <c r="F58"/>
  <c r="E58"/>
  <c r="G57"/>
  <c r="F57"/>
  <c r="E57"/>
  <c r="G56"/>
  <c r="F56"/>
  <c r="E56"/>
  <c r="F55"/>
  <c r="G55" s="1"/>
  <c r="E55"/>
  <c r="G54"/>
  <c r="F54"/>
  <c r="E54"/>
  <c r="G53"/>
  <c r="F53"/>
  <c r="E53"/>
  <c r="G52"/>
  <c r="F52"/>
  <c r="E52"/>
  <c r="F51"/>
  <c r="G51" s="1"/>
  <c r="E51"/>
  <c r="F50"/>
  <c r="G50" s="1"/>
  <c r="E50"/>
  <c r="G49"/>
  <c r="F49"/>
  <c r="E49"/>
  <c r="G48"/>
  <c r="F48"/>
  <c r="E48"/>
  <c r="F47"/>
  <c r="G47" s="1"/>
  <c r="E47"/>
  <c r="F46"/>
  <c r="G46" s="1"/>
  <c r="E46"/>
  <c r="G45"/>
  <c r="F45"/>
  <c r="E45"/>
  <c r="G44"/>
  <c r="F44"/>
  <c r="E44"/>
  <c r="F43"/>
  <c r="G43" s="1"/>
  <c r="E43"/>
  <c r="F42"/>
  <c r="G42" s="1"/>
  <c r="E42"/>
  <c r="G41"/>
  <c r="F41"/>
  <c r="E41"/>
  <c r="G40"/>
  <c r="F40"/>
  <c r="E40"/>
  <c r="F39"/>
  <c r="G39" s="1"/>
  <c r="E39"/>
  <c r="G38"/>
  <c r="F38"/>
  <c r="E38"/>
  <c r="G37"/>
  <c r="F37"/>
  <c r="E37"/>
  <c r="G36"/>
  <c r="F36"/>
  <c r="E36"/>
  <c r="F35"/>
  <c r="G35" s="1"/>
  <c r="E35"/>
  <c r="G34"/>
  <c r="F34"/>
  <c r="E34"/>
  <c r="G33"/>
  <c r="F33"/>
  <c r="E33"/>
  <c r="G32"/>
  <c r="F32"/>
  <c r="E32"/>
  <c r="F31"/>
  <c r="G31" s="1"/>
  <c r="E31"/>
  <c r="F30"/>
  <c r="G30" s="1"/>
  <c r="E30"/>
  <c r="G29"/>
  <c r="F29"/>
  <c r="E29"/>
  <c r="G28"/>
  <c r="F28"/>
  <c r="E28"/>
  <c r="F27"/>
  <c r="G27" s="1"/>
  <c r="E27"/>
  <c r="F26"/>
  <c r="G26" s="1"/>
  <c r="E26"/>
  <c r="G25"/>
  <c r="F25"/>
  <c r="E25"/>
  <c r="G24"/>
  <c r="F24"/>
  <c r="E24"/>
  <c r="F23"/>
  <c r="G23" s="1"/>
  <c r="E23"/>
  <c r="F22"/>
  <c r="G22" s="1"/>
  <c r="E22"/>
  <c r="G21"/>
  <c r="F21"/>
  <c r="E21"/>
  <c r="G20"/>
  <c r="F20"/>
  <c r="E20"/>
  <c r="F19"/>
  <c r="G19" s="1"/>
  <c r="E19"/>
  <c r="G18"/>
  <c r="F18"/>
  <c r="E18"/>
  <c r="G17"/>
  <c r="F17"/>
  <c r="E17"/>
  <c r="G16"/>
  <c r="F16"/>
  <c r="E16"/>
  <c r="F15"/>
  <c r="G15" s="1"/>
  <c r="E15"/>
  <c r="F14"/>
  <c r="G14" s="1"/>
  <c r="E14"/>
  <c r="G13"/>
  <c r="F13"/>
  <c r="E13"/>
  <c r="G12"/>
  <c r="F12"/>
  <c r="E12"/>
  <c r="F11"/>
  <c r="G11" s="1"/>
  <c r="E11"/>
  <c r="G10"/>
  <c r="F10"/>
  <c r="E10"/>
  <c r="G9"/>
  <c r="F9"/>
  <c r="E9"/>
  <c r="G8"/>
  <c r="F8"/>
  <c r="E8"/>
  <c r="F7"/>
  <c r="G7" s="1"/>
  <c r="E7"/>
  <c r="G6"/>
  <c r="F6"/>
  <c r="E6"/>
  <c r="G5"/>
  <c r="F5"/>
  <c r="E5"/>
  <c r="G4"/>
  <c r="F4"/>
  <c r="E4"/>
  <c r="F3"/>
  <c r="G3" s="1"/>
  <c r="E3"/>
  <c r="F2"/>
  <c r="G2" s="1"/>
  <c r="D151" i="4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155" s="1"/>
  <c r="E103" i="5" l="1"/>
  <c r="E105"/>
  <c r="D107" i="6"/>
  <c r="D103"/>
  <c r="D156" i="4"/>
  <c r="D154"/>
  <c r="D158"/>
  <c r="D153"/>
  <c r="D157"/>
  <c r="D152"/>
</calcChain>
</file>

<file path=xl/sharedStrings.xml><?xml version="1.0" encoding="utf-8"?>
<sst xmlns="http://schemas.openxmlformats.org/spreadsheetml/2006/main" count="61" uniqueCount="22">
  <si>
    <t>stop_time</t>
  </si>
  <si>
    <t>start_time</t>
  </si>
  <si>
    <t>test_run_id</t>
  </si>
  <si>
    <t>duration(m)</t>
  </si>
  <si>
    <t>total (h)</t>
  </si>
  <si>
    <t>median (m)</t>
  </si>
  <si>
    <t>mean (m)</t>
  </si>
  <si>
    <t>stdev (m)</t>
  </si>
  <si>
    <t>CoV</t>
  </si>
  <si>
    <t>min (m)</t>
  </si>
  <si>
    <t>max (m)</t>
  </si>
  <si>
    <t>error</t>
  </si>
  <si>
    <t>predicted</t>
  </si>
  <si>
    <t>actual</t>
  </si>
  <si>
    <t>inst#</t>
  </si>
  <si>
    <t>%error</t>
  </si>
  <si>
    <t>min</t>
  </si>
  <si>
    <t>max</t>
  </si>
  <si>
    <t>mean</t>
  </si>
  <si>
    <t>median</t>
  </si>
  <si>
    <t>stdev</t>
  </si>
  <si>
    <t>correlation coefficient</t>
  </si>
</sst>
</file>

<file path=xl/styles.xml><?xml version="1.0" encoding="utf-8"?>
<styleSheet xmlns="http://schemas.openxmlformats.org/spreadsheetml/2006/main">
  <numFmts count="1">
    <numFmt numFmtId="164" formatCode="#,##0.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0" fillId="2" borderId="0" xfId="0" applyFill="1"/>
    <xf numFmtId="10" fontId="0" fillId="0" borderId="0" xfId="0" applyNumberFormat="1"/>
    <xf numFmtId="0" fontId="0" fillId="3" borderId="1" xfId="0" applyFill="1" applyBorder="1"/>
    <xf numFmtId="10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'new-order'!$B$2:$B$101</c:f>
              <c:numCache>
                <c:formatCode>General</c:formatCode>
                <c:ptCount val="100"/>
                <c:pt idx="0">
                  <c:v>15.833</c:v>
                </c:pt>
                <c:pt idx="1">
                  <c:v>4.9779999999999998</c:v>
                </c:pt>
                <c:pt idx="2">
                  <c:v>14.981</c:v>
                </c:pt>
                <c:pt idx="3">
                  <c:v>8.3840000000000003</c:v>
                </c:pt>
                <c:pt idx="4">
                  <c:v>4.4800000000000004</c:v>
                </c:pt>
                <c:pt idx="5">
                  <c:v>12.122</c:v>
                </c:pt>
                <c:pt idx="6">
                  <c:v>17.529</c:v>
                </c:pt>
                <c:pt idx="7">
                  <c:v>6.1260000000000003</c:v>
                </c:pt>
                <c:pt idx="8">
                  <c:v>14.698</c:v>
                </c:pt>
                <c:pt idx="9">
                  <c:v>7.3209999999999997</c:v>
                </c:pt>
                <c:pt idx="10">
                  <c:v>15.23</c:v>
                </c:pt>
                <c:pt idx="11">
                  <c:v>16.463999999999999</c:v>
                </c:pt>
                <c:pt idx="12">
                  <c:v>15.18</c:v>
                </c:pt>
                <c:pt idx="13">
                  <c:v>3.8260000000000001</c:v>
                </c:pt>
                <c:pt idx="14">
                  <c:v>15.305999999999999</c:v>
                </c:pt>
                <c:pt idx="15">
                  <c:v>7.7510000000000003</c:v>
                </c:pt>
                <c:pt idx="16">
                  <c:v>0</c:v>
                </c:pt>
                <c:pt idx="17">
                  <c:v>12.574999999999999</c:v>
                </c:pt>
                <c:pt idx="18">
                  <c:v>0</c:v>
                </c:pt>
                <c:pt idx="19">
                  <c:v>0</c:v>
                </c:pt>
                <c:pt idx="20">
                  <c:v>11.598000000000001</c:v>
                </c:pt>
                <c:pt idx="21">
                  <c:v>20.209</c:v>
                </c:pt>
                <c:pt idx="22">
                  <c:v>3.629</c:v>
                </c:pt>
                <c:pt idx="23">
                  <c:v>18.614999999999998</c:v>
                </c:pt>
                <c:pt idx="24">
                  <c:v>8.798</c:v>
                </c:pt>
                <c:pt idx="25">
                  <c:v>6.2050000000000001</c:v>
                </c:pt>
                <c:pt idx="26">
                  <c:v>9.4849999999999994</c:v>
                </c:pt>
                <c:pt idx="27">
                  <c:v>20.456</c:v>
                </c:pt>
                <c:pt idx="28">
                  <c:v>8.69</c:v>
                </c:pt>
                <c:pt idx="29">
                  <c:v>11.435</c:v>
                </c:pt>
                <c:pt idx="30">
                  <c:v>4.6689999999999996</c:v>
                </c:pt>
                <c:pt idx="31">
                  <c:v>11.468</c:v>
                </c:pt>
                <c:pt idx="32">
                  <c:v>11.824</c:v>
                </c:pt>
                <c:pt idx="33">
                  <c:v>15.904999999999999</c:v>
                </c:pt>
                <c:pt idx="34">
                  <c:v>15.239000000000001</c:v>
                </c:pt>
                <c:pt idx="35">
                  <c:v>11.635</c:v>
                </c:pt>
                <c:pt idx="36">
                  <c:v>8.1940000000000008</c:v>
                </c:pt>
                <c:pt idx="37">
                  <c:v>14.117000000000001</c:v>
                </c:pt>
                <c:pt idx="38">
                  <c:v>8.3439999999999994</c:v>
                </c:pt>
                <c:pt idx="39">
                  <c:v>7.14</c:v>
                </c:pt>
                <c:pt idx="40">
                  <c:v>19.41</c:v>
                </c:pt>
                <c:pt idx="41">
                  <c:v>7.82</c:v>
                </c:pt>
                <c:pt idx="42">
                  <c:v>9.5790000000000006</c:v>
                </c:pt>
                <c:pt idx="43">
                  <c:v>21.835000000000001</c:v>
                </c:pt>
                <c:pt idx="44">
                  <c:v>21.125</c:v>
                </c:pt>
                <c:pt idx="45">
                  <c:v>4.3559999999999999</c:v>
                </c:pt>
                <c:pt idx="46">
                  <c:v>6.827</c:v>
                </c:pt>
                <c:pt idx="47">
                  <c:v>4.1680000000000001</c:v>
                </c:pt>
                <c:pt idx="48">
                  <c:v>10.423</c:v>
                </c:pt>
                <c:pt idx="49">
                  <c:v>5.4669999999999996</c:v>
                </c:pt>
                <c:pt idx="50">
                  <c:v>20.233000000000001</c:v>
                </c:pt>
                <c:pt idx="51">
                  <c:v>9.7309999999999999</c:v>
                </c:pt>
                <c:pt idx="52">
                  <c:v>0</c:v>
                </c:pt>
                <c:pt idx="53">
                  <c:v>6.359</c:v>
                </c:pt>
                <c:pt idx="54">
                  <c:v>11.493</c:v>
                </c:pt>
                <c:pt idx="55">
                  <c:v>0</c:v>
                </c:pt>
                <c:pt idx="56">
                  <c:v>0</c:v>
                </c:pt>
                <c:pt idx="57">
                  <c:v>8.7840000000000007</c:v>
                </c:pt>
                <c:pt idx="58">
                  <c:v>13.097</c:v>
                </c:pt>
                <c:pt idx="59">
                  <c:v>13.858000000000001</c:v>
                </c:pt>
                <c:pt idx="60">
                  <c:v>23.94</c:v>
                </c:pt>
                <c:pt idx="61">
                  <c:v>6.976</c:v>
                </c:pt>
                <c:pt idx="62">
                  <c:v>12.677</c:v>
                </c:pt>
                <c:pt idx="63">
                  <c:v>4.7960000000000003</c:v>
                </c:pt>
                <c:pt idx="64">
                  <c:v>0</c:v>
                </c:pt>
                <c:pt idx="65">
                  <c:v>15.085000000000001</c:v>
                </c:pt>
                <c:pt idx="66">
                  <c:v>3.7869999999999999</c:v>
                </c:pt>
                <c:pt idx="67">
                  <c:v>14.762</c:v>
                </c:pt>
                <c:pt idx="68">
                  <c:v>5.2549999999999999</c:v>
                </c:pt>
                <c:pt idx="69">
                  <c:v>18.233000000000001</c:v>
                </c:pt>
                <c:pt idx="70">
                  <c:v>0</c:v>
                </c:pt>
                <c:pt idx="71">
                  <c:v>10.412000000000001</c:v>
                </c:pt>
                <c:pt idx="72">
                  <c:v>18.963000000000001</c:v>
                </c:pt>
                <c:pt idx="73">
                  <c:v>26.225999999999999</c:v>
                </c:pt>
                <c:pt idx="74">
                  <c:v>5.633</c:v>
                </c:pt>
                <c:pt idx="75">
                  <c:v>17.93</c:v>
                </c:pt>
                <c:pt idx="76">
                  <c:v>14.705</c:v>
                </c:pt>
                <c:pt idx="77">
                  <c:v>3.6320000000000001</c:v>
                </c:pt>
                <c:pt idx="78">
                  <c:v>6.9649999999999999</c:v>
                </c:pt>
                <c:pt idx="79">
                  <c:v>17.785</c:v>
                </c:pt>
                <c:pt idx="80">
                  <c:v>11.555999999999999</c:v>
                </c:pt>
                <c:pt idx="81">
                  <c:v>0</c:v>
                </c:pt>
                <c:pt idx="82">
                  <c:v>3.3919999999999999</c:v>
                </c:pt>
                <c:pt idx="83">
                  <c:v>6.0090000000000003</c:v>
                </c:pt>
                <c:pt idx="84">
                  <c:v>28.492999999999999</c:v>
                </c:pt>
                <c:pt idx="85">
                  <c:v>11.775</c:v>
                </c:pt>
                <c:pt idx="86">
                  <c:v>20.082000000000001</c:v>
                </c:pt>
                <c:pt idx="87">
                  <c:v>11.074999999999999</c:v>
                </c:pt>
                <c:pt idx="88">
                  <c:v>12.670999999999999</c:v>
                </c:pt>
                <c:pt idx="89">
                  <c:v>5.0229999999999997</c:v>
                </c:pt>
                <c:pt idx="90">
                  <c:v>3.851</c:v>
                </c:pt>
                <c:pt idx="91">
                  <c:v>14.192</c:v>
                </c:pt>
                <c:pt idx="92">
                  <c:v>6.0540000000000003</c:v>
                </c:pt>
                <c:pt idx="93">
                  <c:v>21.431000000000001</c:v>
                </c:pt>
                <c:pt idx="94">
                  <c:v>6.3929999999999998</c:v>
                </c:pt>
                <c:pt idx="95">
                  <c:v>18.532</c:v>
                </c:pt>
                <c:pt idx="96">
                  <c:v>17.692</c:v>
                </c:pt>
                <c:pt idx="97">
                  <c:v>11.053000000000001</c:v>
                </c:pt>
                <c:pt idx="98">
                  <c:v>16.456</c:v>
                </c:pt>
                <c:pt idx="99">
                  <c:v>15.35</c:v>
                </c:pt>
              </c:numCache>
            </c:numRef>
          </c:xVal>
          <c:yVal>
            <c:numRef>
              <c:f>'new-order'!$B$2:$B$101</c:f>
              <c:numCache>
                <c:formatCode>General</c:formatCode>
                <c:ptCount val="100"/>
                <c:pt idx="0">
                  <c:v>15.833</c:v>
                </c:pt>
                <c:pt idx="1">
                  <c:v>4.9779999999999998</c:v>
                </c:pt>
                <c:pt idx="2">
                  <c:v>14.981</c:v>
                </c:pt>
                <c:pt idx="3">
                  <c:v>8.3840000000000003</c:v>
                </c:pt>
                <c:pt idx="4">
                  <c:v>4.4800000000000004</c:v>
                </c:pt>
                <c:pt idx="5">
                  <c:v>12.122</c:v>
                </c:pt>
                <c:pt idx="6">
                  <c:v>17.529</c:v>
                </c:pt>
                <c:pt idx="7">
                  <c:v>6.1260000000000003</c:v>
                </c:pt>
                <c:pt idx="8">
                  <c:v>14.698</c:v>
                </c:pt>
                <c:pt idx="9">
                  <c:v>7.3209999999999997</c:v>
                </c:pt>
                <c:pt idx="10">
                  <c:v>15.23</c:v>
                </c:pt>
                <c:pt idx="11">
                  <c:v>16.463999999999999</c:v>
                </c:pt>
                <c:pt idx="12">
                  <c:v>15.18</c:v>
                </c:pt>
                <c:pt idx="13">
                  <c:v>3.8260000000000001</c:v>
                </c:pt>
                <c:pt idx="14">
                  <c:v>15.305999999999999</c:v>
                </c:pt>
                <c:pt idx="15">
                  <c:v>7.7510000000000003</c:v>
                </c:pt>
                <c:pt idx="16">
                  <c:v>0</c:v>
                </c:pt>
                <c:pt idx="17">
                  <c:v>12.574999999999999</c:v>
                </c:pt>
                <c:pt idx="18">
                  <c:v>0</c:v>
                </c:pt>
                <c:pt idx="19">
                  <c:v>0</c:v>
                </c:pt>
                <c:pt idx="20">
                  <c:v>11.598000000000001</c:v>
                </c:pt>
                <c:pt idx="21">
                  <c:v>20.209</c:v>
                </c:pt>
                <c:pt idx="22">
                  <c:v>3.629</c:v>
                </c:pt>
                <c:pt idx="23">
                  <c:v>18.614999999999998</c:v>
                </c:pt>
                <c:pt idx="24">
                  <c:v>8.798</c:v>
                </c:pt>
                <c:pt idx="25">
                  <c:v>6.2050000000000001</c:v>
                </c:pt>
                <c:pt idx="26">
                  <c:v>9.4849999999999994</c:v>
                </c:pt>
                <c:pt idx="27">
                  <c:v>20.456</c:v>
                </c:pt>
                <c:pt idx="28">
                  <c:v>8.69</c:v>
                </c:pt>
                <c:pt idx="29">
                  <c:v>11.435</c:v>
                </c:pt>
                <c:pt idx="30">
                  <c:v>4.6689999999999996</c:v>
                </c:pt>
                <c:pt idx="31">
                  <c:v>11.468</c:v>
                </c:pt>
                <c:pt idx="32">
                  <c:v>11.824</c:v>
                </c:pt>
                <c:pt idx="33">
                  <c:v>15.904999999999999</c:v>
                </c:pt>
                <c:pt idx="34">
                  <c:v>15.239000000000001</c:v>
                </c:pt>
                <c:pt idx="35">
                  <c:v>11.635</c:v>
                </c:pt>
                <c:pt idx="36">
                  <c:v>8.1940000000000008</c:v>
                </c:pt>
                <c:pt idx="37">
                  <c:v>14.117000000000001</c:v>
                </c:pt>
                <c:pt idx="38">
                  <c:v>8.3439999999999994</c:v>
                </c:pt>
                <c:pt idx="39">
                  <c:v>7.14</c:v>
                </c:pt>
                <c:pt idx="40">
                  <c:v>19.41</c:v>
                </c:pt>
                <c:pt idx="41">
                  <c:v>7.82</c:v>
                </c:pt>
                <c:pt idx="42">
                  <c:v>9.5790000000000006</c:v>
                </c:pt>
                <c:pt idx="43">
                  <c:v>21.835000000000001</c:v>
                </c:pt>
                <c:pt idx="44">
                  <c:v>21.125</c:v>
                </c:pt>
                <c:pt idx="45">
                  <c:v>4.3559999999999999</c:v>
                </c:pt>
                <c:pt idx="46">
                  <c:v>6.827</c:v>
                </c:pt>
                <c:pt idx="47">
                  <c:v>4.1680000000000001</c:v>
                </c:pt>
                <c:pt idx="48">
                  <c:v>10.423</c:v>
                </c:pt>
                <c:pt idx="49">
                  <c:v>5.4669999999999996</c:v>
                </c:pt>
                <c:pt idx="50">
                  <c:v>20.233000000000001</c:v>
                </c:pt>
                <c:pt idx="51">
                  <c:v>9.7309999999999999</c:v>
                </c:pt>
                <c:pt idx="52">
                  <c:v>0</c:v>
                </c:pt>
                <c:pt idx="53">
                  <c:v>6.359</c:v>
                </c:pt>
                <c:pt idx="54">
                  <c:v>11.493</c:v>
                </c:pt>
                <c:pt idx="55">
                  <c:v>0</c:v>
                </c:pt>
                <c:pt idx="56">
                  <c:v>0</c:v>
                </c:pt>
                <c:pt idx="57">
                  <c:v>8.7840000000000007</c:v>
                </c:pt>
                <c:pt idx="58">
                  <c:v>13.097</c:v>
                </c:pt>
                <c:pt idx="59">
                  <c:v>13.858000000000001</c:v>
                </c:pt>
                <c:pt idx="60">
                  <c:v>23.94</c:v>
                </c:pt>
                <c:pt idx="61">
                  <c:v>6.976</c:v>
                </c:pt>
                <c:pt idx="62">
                  <c:v>12.677</c:v>
                </c:pt>
                <c:pt idx="63">
                  <c:v>4.7960000000000003</c:v>
                </c:pt>
                <c:pt idx="64">
                  <c:v>0</c:v>
                </c:pt>
                <c:pt idx="65">
                  <c:v>15.085000000000001</c:v>
                </c:pt>
                <c:pt idx="66">
                  <c:v>3.7869999999999999</c:v>
                </c:pt>
                <c:pt idx="67">
                  <c:v>14.762</c:v>
                </c:pt>
                <c:pt idx="68">
                  <c:v>5.2549999999999999</c:v>
                </c:pt>
                <c:pt idx="69">
                  <c:v>18.233000000000001</c:v>
                </c:pt>
                <c:pt idx="70">
                  <c:v>0</c:v>
                </c:pt>
                <c:pt idx="71">
                  <c:v>10.412000000000001</c:v>
                </c:pt>
                <c:pt idx="72">
                  <c:v>18.963000000000001</c:v>
                </c:pt>
                <c:pt idx="73">
                  <c:v>26.225999999999999</c:v>
                </c:pt>
                <c:pt idx="74">
                  <c:v>5.633</c:v>
                </c:pt>
                <c:pt idx="75">
                  <c:v>17.93</c:v>
                </c:pt>
                <c:pt idx="76">
                  <c:v>14.705</c:v>
                </c:pt>
                <c:pt idx="77">
                  <c:v>3.6320000000000001</c:v>
                </c:pt>
                <c:pt idx="78">
                  <c:v>6.9649999999999999</c:v>
                </c:pt>
                <c:pt idx="79">
                  <c:v>17.785</c:v>
                </c:pt>
                <c:pt idx="80">
                  <c:v>11.555999999999999</c:v>
                </c:pt>
                <c:pt idx="81">
                  <c:v>0</c:v>
                </c:pt>
                <c:pt idx="82">
                  <c:v>3.3919999999999999</c:v>
                </c:pt>
                <c:pt idx="83">
                  <c:v>6.0090000000000003</c:v>
                </c:pt>
                <c:pt idx="84">
                  <c:v>28.492999999999999</c:v>
                </c:pt>
                <c:pt idx="85">
                  <c:v>11.775</c:v>
                </c:pt>
                <c:pt idx="86">
                  <c:v>20.082000000000001</c:v>
                </c:pt>
                <c:pt idx="87">
                  <c:v>11.074999999999999</c:v>
                </c:pt>
                <c:pt idx="88">
                  <c:v>12.670999999999999</c:v>
                </c:pt>
                <c:pt idx="89">
                  <c:v>5.0229999999999997</c:v>
                </c:pt>
                <c:pt idx="90">
                  <c:v>3.851</c:v>
                </c:pt>
                <c:pt idx="91">
                  <c:v>14.192</c:v>
                </c:pt>
                <c:pt idx="92">
                  <c:v>6.0540000000000003</c:v>
                </c:pt>
                <c:pt idx="93">
                  <c:v>21.431000000000001</c:v>
                </c:pt>
                <c:pt idx="94">
                  <c:v>6.3929999999999998</c:v>
                </c:pt>
                <c:pt idx="95">
                  <c:v>18.532</c:v>
                </c:pt>
                <c:pt idx="96">
                  <c:v>17.692</c:v>
                </c:pt>
                <c:pt idx="97">
                  <c:v>11.053000000000001</c:v>
                </c:pt>
                <c:pt idx="98">
                  <c:v>16.456</c:v>
                </c:pt>
                <c:pt idx="99">
                  <c:v>15.35</c:v>
                </c:pt>
              </c:numCache>
            </c:numRef>
          </c:yVal>
          <c:smooth val="1"/>
        </c:ser>
        <c:axId val="59642240"/>
        <c:axId val="5964454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'new-order'!$B$2:$B$101</c:f>
              <c:numCache>
                <c:formatCode>General</c:formatCode>
                <c:ptCount val="100"/>
                <c:pt idx="0">
                  <c:v>15.833</c:v>
                </c:pt>
                <c:pt idx="1">
                  <c:v>4.9779999999999998</c:v>
                </c:pt>
                <c:pt idx="2">
                  <c:v>14.981</c:v>
                </c:pt>
                <c:pt idx="3">
                  <c:v>8.3840000000000003</c:v>
                </c:pt>
                <c:pt idx="4">
                  <c:v>4.4800000000000004</c:v>
                </c:pt>
                <c:pt idx="5">
                  <c:v>12.122</c:v>
                </c:pt>
                <c:pt idx="6">
                  <c:v>17.529</c:v>
                </c:pt>
                <c:pt idx="7">
                  <c:v>6.1260000000000003</c:v>
                </c:pt>
                <c:pt idx="8">
                  <c:v>14.698</c:v>
                </c:pt>
                <c:pt idx="9">
                  <c:v>7.3209999999999997</c:v>
                </c:pt>
                <c:pt idx="10">
                  <c:v>15.23</c:v>
                </c:pt>
                <c:pt idx="11">
                  <c:v>16.463999999999999</c:v>
                </c:pt>
                <c:pt idx="12">
                  <c:v>15.18</c:v>
                </c:pt>
                <c:pt idx="13">
                  <c:v>3.8260000000000001</c:v>
                </c:pt>
                <c:pt idx="14">
                  <c:v>15.305999999999999</c:v>
                </c:pt>
                <c:pt idx="15">
                  <c:v>7.7510000000000003</c:v>
                </c:pt>
                <c:pt idx="16">
                  <c:v>0</c:v>
                </c:pt>
                <c:pt idx="17">
                  <c:v>12.574999999999999</c:v>
                </c:pt>
                <c:pt idx="18">
                  <c:v>0</c:v>
                </c:pt>
                <c:pt idx="19">
                  <c:v>0</c:v>
                </c:pt>
                <c:pt idx="20">
                  <c:v>11.598000000000001</c:v>
                </c:pt>
                <c:pt idx="21">
                  <c:v>20.209</c:v>
                </c:pt>
                <c:pt idx="22">
                  <c:v>3.629</c:v>
                </c:pt>
                <c:pt idx="23">
                  <c:v>18.614999999999998</c:v>
                </c:pt>
                <c:pt idx="24">
                  <c:v>8.798</c:v>
                </c:pt>
                <c:pt idx="25">
                  <c:v>6.2050000000000001</c:v>
                </c:pt>
                <c:pt idx="26">
                  <c:v>9.4849999999999994</c:v>
                </c:pt>
                <c:pt idx="27">
                  <c:v>20.456</c:v>
                </c:pt>
                <c:pt idx="28">
                  <c:v>8.69</c:v>
                </c:pt>
                <c:pt idx="29">
                  <c:v>11.435</c:v>
                </c:pt>
                <c:pt idx="30">
                  <c:v>4.6689999999999996</c:v>
                </c:pt>
                <c:pt idx="31">
                  <c:v>11.468</c:v>
                </c:pt>
                <c:pt idx="32">
                  <c:v>11.824</c:v>
                </c:pt>
                <c:pt idx="33">
                  <c:v>15.904999999999999</c:v>
                </c:pt>
                <c:pt idx="34">
                  <c:v>15.239000000000001</c:v>
                </c:pt>
                <c:pt idx="35">
                  <c:v>11.635</c:v>
                </c:pt>
                <c:pt idx="36">
                  <c:v>8.1940000000000008</c:v>
                </c:pt>
                <c:pt idx="37">
                  <c:v>14.117000000000001</c:v>
                </c:pt>
                <c:pt idx="38">
                  <c:v>8.3439999999999994</c:v>
                </c:pt>
                <c:pt idx="39">
                  <c:v>7.14</c:v>
                </c:pt>
                <c:pt idx="40">
                  <c:v>19.41</c:v>
                </c:pt>
                <c:pt idx="41">
                  <c:v>7.82</c:v>
                </c:pt>
                <c:pt idx="42">
                  <c:v>9.5790000000000006</c:v>
                </c:pt>
                <c:pt idx="43">
                  <c:v>21.835000000000001</c:v>
                </c:pt>
                <c:pt idx="44">
                  <c:v>21.125</c:v>
                </c:pt>
                <c:pt idx="45">
                  <c:v>4.3559999999999999</c:v>
                </c:pt>
                <c:pt idx="46">
                  <c:v>6.827</c:v>
                </c:pt>
                <c:pt idx="47">
                  <c:v>4.1680000000000001</c:v>
                </c:pt>
                <c:pt idx="48">
                  <c:v>10.423</c:v>
                </c:pt>
                <c:pt idx="49">
                  <c:v>5.4669999999999996</c:v>
                </c:pt>
                <c:pt idx="50">
                  <c:v>20.233000000000001</c:v>
                </c:pt>
                <c:pt idx="51">
                  <c:v>9.7309999999999999</c:v>
                </c:pt>
                <c:pt idx="52">
                  <c:v>0</c:v>
                </c:pt>
                <c:pt idx="53">
                  <c:v>6.359</c:v>
                </c:pt>
                <c:pt idx="54">
                  <c:v>11.493</c:v>
                </c:pt>
                <c:pt idx="55">
                  <c:v>0</c:v>
                </c:pt>
                <c:pt idx="56">
                  <c:v>0</c:v>
                </c:pt>
                <c:pt idx="57">
                  <c:v>8.7840000000000007</c:v>
                </c:pt>
                <c:pt idx="58">
                  <c:v>13.097</c:v>
                </c:pt>
                <c:pt idx="59">
                  <c:v>13.858000000000001</c:v>
                </c:pt>
                <c:pt idx="60">
                  <c:v>23.94</c:v>
                </c:pt>
                <c:pt idx="61">
                  <c:v>6.976</c:v>
                </c:pt>
                <c:pt idx="62">
                  <c:v>12.677</c:v>
                </c:pt>
                <c:pt idx="63">
                  <c:v>4.7960000000000003</c:v>
                </c:pt>
                <c:pt idx="64">
                  <c:v>0</c:v>
                </c:pt>
                <c:pt idx="65">
                  <c:v>15.085000000000001</c:v>
                </c:pt>
                <c:pt idx="66">
                  <c:v>3.7869999999999999</c:v>
                </c:pt>
                <c:pt idx="67">
                  <c:v>14.762</c:v>
                </c:pt>
                <c:pt idx="68">
                  <c:v>5.2549999999999999</c:v>
                </c:pt>
                <c:pt idx="69">
                  <c:v>18.233000000000001</c:v>
                </c:pt>
                <c:pt idx="70">
                  <c:v>0</c:v>
                </c:pt>
                <c:pt idx="71">
                  <c:v>10.412000000000001</c:v>
                </c:pt>
                <c:pt idx="72">
                  <c:v>18.963000000000001</c:v>
                </c:pt>
                <c:pt idx="73">
                  <c:v>26.225999999999999</c:v>
                </c:pt>
                <c:pt idx="74">
                  <c:v>5.633</c:v>
                </c:pt>
                <c:pt idx="75">
                  <c:v>17.93</c:v>
                </c:pt>
                <c:pt idx="76">
                  <c:v>14.705</c:v>
                </c:pt>
                <c:pt idx="77">
                  <c:v>3.6320000000000001</c:v>
                </c:pt>
                <c:pt idx="78">
                  <c:v>6.9649999999999999</c:v>
                </c:pt>
                <c:pt idx="79">
                  <c:v>17.785</c:v>
                </c:pt>
                <c:pt idx="80">
                  <c:v>11.555999999999999</c:v>
                </c:pt>
                <c:pt idx="81">
                  <c:v>0</c:v>
                </c:pt>
                <c:pt idx="82">
                  <c:v>3.3919999999999999</c:v>
                </c:pt>
                <c:pt idx="83">
                  <c:v>6.0090000000000003</c:v>
                </c:pt>
                <c:pt idx="84">
                  <c:v>28.492999999999999</c:v>
                </c:pt>
                <c:pt idx="85">
                  <c:v>11.775</c:v>
                </c:pt>
                <c:pt idx="86">
                  <c:v>20.082000000000001</c:v>
                </c:pt>
                <c:pt idx="87">
                  <c:v>11.074999999999999</c:v>
                </c:pt>
                <c:pt idx="88">
                  <c:v>12.670999999999999</c:v>
                </c:pt>
                <c:pt idx="89">
                  <c:v>5.0229999999999997</c:v>
                </c:pt>
                <c:pt idx="90">
                  <c:v>3.851</c:v>
                </c:pt>
                <c:pt idx="91">
                  <c:v>14.192</c:v>
                </c:pt>
                <c:pt idx="92">
                  <c:v>6.0540000000000003</c:v>
                </c:pt>
                <c:pt idx="93">
                  <c:v>21.431000000000001</c:v>
                </c:pt>
                <c:pt idx="94">
                  <c:v>6.3929999999999998</c:v>
                </c:pt>
                <c:pt idx="95">
                  <c:v>18.532</c:v>
                </c:pt>
                <c:pt idx="96">
                  <c:v>17.692</c:v>
                </c:pt>
                <c:pt idx="97">
                  <c:v>11.053000000000001</c:v>
                </c:pt>
                <c:pt idx="98">
                  <c:v>16.456</c:v>
                </c:pt>
                <c:pt idx="99">
                  <c:v>15.35</c:v>
                </c:pt>
              </c:numCache>
            </c:numRef>
          </c:xVal>
          <c:yVal>
            <c:numRef>
              <c:f>'new-order'!$F$2:$F$101</c:f>
              <c:numCache>
                <c:formatCode>General</c:formatCode>
                <c:ptCount val="100"/>
                <c:pt idx="0">
                  <c:v>9.0310000000000006</c:v>
                </c:pt>
                <c:pt idx="1">
                  <c:v>3.786</c:v>
                </c:pt>
                <c:pt idx="2">
                  <c:v>8.3840000000000003</c:v>
                </c:pt>
                <c:pt idx="3">
                  <c:v>4.0919999999999996</c:v>
                </c:pt>
                <c:pt idx="4">
                  <c:v>2.0920000000000001</c:v>
                </c:pt>
                <c:pt idx="5">
                  <c:v>6.15</c:v>
                </c:pt>
                <c:pt idx="6">
                  <c:v>9.4629999999999992</c:v>
                </c:pt>
                <c:pt idx="7">
                  <c:v>3.8420000000000001</c:v>
                </c:pt>
                <c:pt idx="8">
                  <c:v>8.5350000000000001</c:v>
                </c:pt>
                <c:pt idx="9">
                  <c:v>3.395</c:v>
                </c:pt>
                <c:pt idx="10">
                  <c:v>8.1989999999999998</c:v>
                </c:pt>
                <c:pt idx="11">
                  <c:v>7.2130000000000001</c:v>
                </c:pt>
                <c:pt idx="12">
                  <c:v>7.2309999999999999</c:v>
                </c:pt>
                <c:pt idx="13">
                  <c:v>0.88900000000000001</c:v>
                </c:pt>
                <c:pt idx="14">
                  <c:v>7.93</c:v>
                </c:pt>
                <c:pt idx="15">
                  <c:v>1.56</c:v>
                </c:pt>
                <c:pt idx="16">
                  <c:v>0</c:v>
                </c:pt>
                <c:pt idx="17">
                  <c:v>4.6859999999999999</c:v>
                </c:pt>
                <c:pt idx="18">
                  <c:v>0</c:v>
                </c:pt>
                <c:pt idx="19">
                  <c:v>0</c:v>
                </c:pt>
                <c:pt idx="20">
                  <c:v>5.3920000000000003</c:v>
                </c:pt>
                <c:pt idx="21">
                  <c:v>9.375</c:v>
                </c:pt>
                <c:pt idx="22">
                  <c:v>1.2270000000000001</c:v>
                </c:pt>
                <c:pt idx="23">
                  <c:v>8.6310000000000002</c:v>
                </c:pt>
                <c:pt idx="24">
                  <c:v>4.1689999999999996</c:v>
                </c:pt>
                <c:pt idx="25">
                  <c:v>1.841</c:v>
                </c:pt>
                <c:pt idx="26">
                  <c:v>6.6210000000000004</c:v>
                </c:pt>
                <c:pt idx="27">
                  <c:v>8.1709999999999994</c:v>
                </c:pt>
                <c:pt idx="28">
                  <c:v>3.605</c:v>
                </c:pt>
                <c:pt idx="29">
                  <c:v>6.34</c:v>
                </c:pt>
                <c:pt idx="30">
                  <c:v>3.2</c:v>
                </c:pt>
                <c:pt idx="31">
                  <c:v>5.3220000000000001</c:v>
                </c:pt>
                <c:pt idx="32">
                  <c:v>5.5220000000000002</c:v>
                </c:pt>
                <c:pt idx="33">
                  <c:v>8.1859999999999999</c:v>
                </c:pt>
                <c:pt idx="34">
                  <c:v>6.8289999999999997</c:v>
                </c:pt>
                <c:pt idx="35">
                  <c:v>4.0030000000000001</c:v>
                </c:pt>
                <c:pt idx="36">
                  <c:v>4.0039999999999996</c:v>
                </c:pt>
                <c:pt idx="37">
                  <c:v>5.4859999999999998</c:v>
                </c:pt>
                <c:pt idx="38">
                  <c:v>4.8209999999999997</c:v>
                </c:pt>
                <c:pt idx="39">
                  <c:v>3.4550000000000001</c:v>
                </c:pt>
                <c:pt idx="40">
                  <c:v>8.84</c:v>
                </c:pt>
                <c:pt idx="41">
                  <c:v>4.9969999999999999</c:v>
                </c:pt>
                <c:pt idx="42">
                  <c:v>4.0289999999999999</c:v>
                </c:pt>
                <c:pt idx="43">
                  <c:v>9.4779999999999998</c:v>
                </c:pt>
                <c:pt idx="44">
                  <c:v>7.032</c:v>
                </c:pt>
                <c:pt idx="45">
                  <c:v>1.232</c:v>
                </c:pt>
                <c:pt idx="46">
                  <c:v>4.0990000000000002</c:v>
                </c:pt>
                <c:pt idx="47">
                  <c:v>2.8109999999999999</c:v>
                </c:pt>
                <c:pt idx="48">
                  <c:v>3.6840000000000002</c:v>
                </c:pt>
                <c:pt idx="49">
                  <c:v>0.39400000000000002</c:v>
                </c:pt>
                <c:pt idx="50">
                  <c:v>10.169</c:v>
                </c:pt>
                <c:pt idx="51">
                  <c:v>4.82</c:v>
                </c:pt>
                <c:pt idx="52">
                  <c:v>0</c:v>
                </c:pt>
                <c:pt idx="53">
                  <c:v>3.1749999999999998</c:v>
                </c:pt>
                <c:pt idx="54">
                  <c:v>5.9279999999999999</c:v>
                </c:pt>
                <c:pt idx="55">
                  <c:v>0</c:v>
                </c:pt>
                <c:pt idx="56">
                  <c:v>0</c:v>
                </c:pt>
                <c:pt idx="57">
                  <c:v>2.39</c:v>
                </c:pt>
                <c:pt idx="58">
                  <c:v>7.4160000000000004</c:v>
                </c:pt>
                <c:pt idx="59">
                  <c:v>7.7510000000000003</c:v>
                </c:pt>
                <c:pt idx="60">
                  <c:v>11.492000000000001</c:v>
                </c:pt>
                <c:pt idx="61">
                  <c:v>2.657</c:v>
                </c:pt>
                <c:pt idx="62">
                  <c:v>5.0339999999999998</c:v>
                </c:pt>
                <c:pt idx="63">
                  <c:v>4.3010000000000002</c:v>
                </c:pt>
                <c:pt idx="64">
                  <c:v>0</c:v>
                </c:pt>
                <c:pt idx="65">
                  <c:v>6.7720000000000002</c:v>
                </c:pt>
                <c:pt idx="66">
                  <c:v>2.41</c:v>
                </c:pt>
                <c:pt idx="67">
                  <c:v>7.7380000000000004</c:v>
                </c:pt>
                <c:pt idx="68">
                  <c:v>0.88100000000000001</c:v>
                </c:pt>
                <c:pt idx="69">
                  <c:v>7.5279999999999996</c:v>
                </c:pt>
                <c:pt idx="70">
                  <c:v>0</c:v>
                </c:pt>
                <c:pt idx="71">
                  <c:v>4.069</c:v>
                </c:pt>
                <c:pt idx="72">
                  <c:v>6.5839999999999996</c:v>
                </c:pt>
                <c:pt idx="73">
                  <c:v>10.975</c:v>
                </c:pt>
                <c:pt idx="74">
                  <c:v>1.379</c:v>
                </c:pt>
                <c:pt idx="75">
                  <c:v>8.4649999999999999</c:v>
                </c:pt>
                <c:pt idx="76">
                  <c:v>7.4420000000000002</c:v>
                </c:pt>
                <c:pt idx="77">
                  <c:v>1.333</c:v>
                </c:pt>
                <c:pt idx="78">
                  <c:v>4.5659999999999998</c:v>
                </c:pt>
                <c:pt idx="79">
                  <c:v>8.984</c:v>
                </c:pt>
                <c:pt idx="80">
                  <c:v>5.89</c:v>
                </c:pt>
                <c:pt idx="81">
                  <c:v>0</c:v>
                </c:pt>
                <c:pt idx="82">
                  <c:v>0.38400000000000001</c:v>
                </c:pt>
                <c:pt idx="83">
                  <c:v>3.1259999999999999</c:v>
                </c:pt>
                <c:pt idx="84">
                  <c:v>12.763</c:v>
                </c:pt>
                <c:pt idx="85">
                  <c:v>6.2549999999999999</c:v>
                </c:pt>
                <c:pt idx="86">
                  <c:v>8.9960000000000004</c:v>
                </c:pt>
                <c:pt idx="87">
                  <c:v>5.2830000000000004</c:v>
                </c:pt>
                <c:pt idx="88">
                  <c:v>6.7930000000000001</c:v>
                </c:pt>
                <c:pt idx="89">
                  <c:v>3.7149999999999999</c:v>
                </c:pt>
                <c:pt idx="90">
                  <c:v>2.52</c:v>
                </c:pt>
                <c:pt idx="91">
                  <c:v>6.2569999999999997</c:v>
                </c:pt>
                <c:pt idx="92">
                  <c:v>1.9410000000000001</c:v>
                </c:pt>
                <c:pt idx="93">
                  <c:v>9.4640000000000004</c:v>
                </c:pt>
                <c:pt idx="94">
                  <c:v>3.3610000000000002</c:v>
                </c:pt>
                <c:pt idx="95">
                  <c:v>9.1129999999999995</c:v>
                </c:pt>
                <c:pt idx="96">
                  <c:v>9.0679999999999996</c:v>
                </c:pt>
                <c:pt idx="97">
                  <c:v>4.5979999999999999</c:v>
                </c:pt>
                <c:pt idx="98">
                  <c:v>8.6270000000000007</c:v>
                </c:pt>
                <c:pt idx="99">
                  <c:v>8.3279999999999994</c:v>
                </c:pt>
              </c:numCache>
            </c:numRef>
          </c:yVal>
        </c:ser>
        <c:axId val="59642240"/>
        <c:axId val="59644544"/>
      </c:scatterChart>
      <c:valAx>
        <c:axId val="59642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59644544"/>
        <c:crosses val="autoZero"/>
        <c:crossBetween val="midCat"/>
      </c:valAx>
      <c:valAx>
        <c:axId val="5964454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8.8888888888888906E-2"/>
              <c:y val="0.16910287255759696"/>
            </c:manualLayout>
          </c:layout>
        </c:title>
        <c:numFmt formatCode="General" sourceLinked="1"/>
        <c:tickLblPos val="nextTo"/>
        <c:crossAx val="5964224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1634711286089292"/>
          <c:y val="0.65721529600466644"/>
          <c:w val="0.26976399825021879"/>
          <c:h val="8.3717191601049887E-2"/>
        </c:manualLayout>
      </c:layout>
      <c:overlay val="1"/>
    </c:legend>
    <c:plotVisOnly val="1"/>
    <c:dispBlanksAs val="gap"/>
  </c:chart>
  <c:printSettings>
    <c:headerFooter/>
    <c:pageMargins b="0.750000000000003" l="0.70000000000000062" r="0.70000000000000062" t="0.750000000000003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local(payment)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3.6240000000000001</c:v>
                </c:pt>
                <c:pt idx="1">
                  <c:v>5.5030000000000001</c:v>
                </c:pt>
                <c:pt idx="2">
                  <c:v>6.8040000000000003</c:v>
                </c:pt>
                <c:pt idx="3">
                  <c:v>16.901</c:v>
                </c:pt>
                <c:pt idx="4">
                  <c:v>18.515999999999998</c:v>
                </c:pt>
                <c:pt idx="5">
                  <c:v>9.907</c:v>
                </c:pt>
                <c:pt idx="6">
                  <c:v>15.29</c:v>
                </c:pt>
                <c:pt idx="7">
                  <c:v>12.647</c:v>
                </c:pt>
                <c:pt idx="8">
                  <c:v>8.7829999999999995</c:v>
                </c:pt>
                <c:pt idx="9">
                  <c:v>8.4610000000000003</c:v>
                </c:pt>
                <c:pt idx="10">
                  <c:v>10.378</c:v>
                </c:pt>
                <c:pt idx="11">
                  <c:v>5.03</c:v>
                </c:pt>
                <c:pt idx="12">
                  <c:v>20.178000000000001</c:v>
                </c:pt>
                <c:pt idx="13">
                  <c:v>8.7240000000000002</c:v>
                </c:pt>
                <c:pt idx="14">
                  <c:v>7.16</c:v>
                </c:pt>
                <c:pt idx="15">
                  <c:v>12.842000000000001</c:v>
                </c:pt>
                <c:pt idx="16">
                  <c:v>19.923999999999999</c:v>
                </c:pt>
                <c:pt idx="17">
                  <c:v>22.413</c:v>
                </c:pt>
                <c:pt idx="18">
                  <c:v>8.9719999999999995</c:v>
                </c:pt>
                <c:pt idx="19">
                  <c:v>11.12</c:v>
                </c:pt>
                <c:pt idx="20">
                  <c:v>13.968</c:v>
                </c:pt>
                <c:pt idx="21">
                  <c:v>17.402000000000001</c:v>
                </c:pt>
                <c:pt idx="22">
                  <c:v>7.6550000000000002</c:v>
                </c:pt>
                <c:pt idx="23">
                  <c:v>7.53</c:v>
                </c:pt>
                <c:pt idx="24">
                  <c:v>21.314</c:v>
                </c:pt>
                <c:pt idx="25">
                  <c:v>9.6310000000000002</c:v>
                </c:pt>
                <c:pt idx="26">
                  <c:v>3.6709999999999998</c:v>
                </c:pt>
                <c:pt idx="27">
                  <c:v>21.013999999999999</c:v>
                </c:pt>
                <c:pt idx="28">
                  <c:v>14.826000000000001</c:v>
                </c:pt>
                <c:pt idx="29">
                  <c:v>16.672000000000001</c:v>
                </c:pt>
                <c:pt idx="30">
                  <c:v>18.852</c:v>
                </c:pt>
                <c:pt idx="31">
                  <c:v>16.03</c:v>
                </c:pt>
                <c:pt idx="32">
                  <c:v>4.5890000000000004</c:v>
                </c:pt>
                <c:pt idx="33">
                  <c:v>17.532</c:v>
                </c:pt>
                <c:pt idx="34">
                  <c:v>20.498000000000001</c:v>
                </c:pt>
                <c:pt idx="35">
                  <c:v>10.034000000000001</c:v>
                </c:pt>
                <c:pt idx="36">
                  <c:v>11.096</c:v>
                </c:pt>
                <c:pt idx="37">
                  <c:v>0</c:v>
                </c:pt>
                <c:pt idx="38">
                  <c:v>0</c:v>
                </c:pt>
                <c:pt idx="39">
                  <c:v>9.0960000000000001</c:v>
                </c:pt>
                <c:pt idx="40">
                  <c:v>16.888999999999999</c:v>
                </c:pt>
                <c:pt idx="41">
                  <c:v>24.664000000000001</c:v>
                </c:pt>
                <c:pt idx="42">
                  <c:v>30.917000000000002</c:v>
                </c:pt>
                <c:pt idx="43">
                  <c:v>19.863</c:v>
                </c:pt>
                <c:pt idx="44">
                  <c:v>9.0950000000000006</c:v>
                </c:pt>
                <c:pt idx="45">
                  <c:v>22.695</c:v>
                </c:pt>
                <c:pt idx="46">
                  <c:v>17.393000000000001</c:v>
                </c:pt>
                <c:pt idx="47">
                  <c:v>9.0630000000000006</c:v>
                </c:pt>
                <c:pt idx="48">
                  <c:v>4</c:v>
                </c:pt>
                <c:pt idx="49">
                  <c:v>15.2</c:v>
                </c:pt>
                <c:pt idx="50">
                  <c:v>4.6630000000000003</c:v>
                </c:pt>
                <c:pt idx="51">
                  <c:v>0</c:v>
                </c:pt>
                <c:pt idx="52">
                  <c:v>29.248999999999999</c:v>
                </c:pt>
                <c:pt idx="53">
                  <c:v>0</c:v>
                </c:pt>
                <c:pt idx="54">
                  <c:v>4.0359999999999996</c:v>
                </c:pt>
                <c:pt idx="55">
                  <c:v>0</c:v>
                </c:pt>
                <c:pt idx="56">
                  <c:v>0</c:v>
                </c:pt>
                <c:pt idx="57">
                  <c:v>12.702999999999999</c:v>
                </c:pt>
                <c:pt idx="58">
                  <c:v>10.154999999999999</c:v>
                </c:pt>
                <c:pt idx="59">
                  <c:v>14.07</c:v>
                </c:pt>
                <c:pt idx="60">
                  <c:v>4.673</c:v>
                </c:pt>
                <c:pt idx="61">
                  <c:v>7.694</c:v>
                </c:pt>
                <c:pt idx="62">
                  <c:v>4.5060000000000002</c:v>
                </c:pt>
                <c:pt idx="63">
                  <c:v>0</c:v>
                </c:pt>
                <c:pt idx="64">
                  <c:v>15.358000000000001</c:v>
                </c:pt>
                <c:pt idx="65">
                  <c:v>17.471</c:v>
                </c:pt>
                <c:pt idx="66">
                  <c:v>19.027000000000001</c:v>
                </c:pt>
                <c:pt idx="67">
                  <c:v>23.997</c:v>
                </c:pt>
                <c:pt idx="68">
                  <c:v>8.4960000000000004</c:v>
                </c:pt>
                <c:pt idx="69">
                  <c:v>24.756</c:v>
                </c:pt>
                <c:pt idx="70">
                  <c:v>13.016999999999999</c:v>
                </c:pt>
                <c:pt idx="71">
                  <c:v>7.5579999999999998</c:v>
                </c:pt>
                <c:pt idx="72">
                  <c:v>16.442</c:v>
                </c:pt>
                <c:pt idx="73">
                  <c:v>21.170999999999999</c:v>
                </c:pt>
                <c:pt idx="74">
                  <c:v>11.721</c:v>
                </c:pt>
                <c:pt idx="75">
                  <c:v>19.754999999999999</c:v>
                </c:pt>
                <c:pt idx="76">
                  <c:v>22.715</c:v>
                </c:pt>
                <c:pt idx="77">
                  <c:v>20.890999999999998</c:v>
                </c:pt>
                <c:pt idx="78">
                  <c:v>17.329000000000001</c:v>
                </c:pt>
                <c:pt idx="79">
                  <c:v>8.6210000000000004</c:v>
                </c:pt>
                <c:pt idx="80">
                  <c:v>11.696999999999999</c:v>
                </c:pt>
                <c:pt idx="81">
                  <c:v>4.3529999999999998</c:v>
                </c:pt>
                <c:pt idx="82">
                  <c:v>17.928000000000001</c:v>
                </c:pt>
                <c:pt idx="83">
                  <c:v>6.2690000000000001</c:v>
                </c:pt>
                <c:pt idx="84">
                  <c:v>17.297999999999998</c:v>
                </c:pt>
                <c:pt idx="85">
                  <c:v>11.87</c:v>
                </c:pt>
                <c:pt idx="86">
                  <c:v>4.8739999999999997</c:v>
                </c:pt>
                <c:pt idx="87">
                  <c:v>22.234000000000002</c:v>
                </c:pt>
                <c:pt idx="88">
                  <c:v>10.478</c:v>
                </c:pt>
                <c:pt idx="89">
                  <c:v>18.024999999999999</c:v>
                </c:pt>
                <c:pt idx="90">
                  <c:v>19.673999999999999</c:v>
                </c:pt>
                <c:pt idx="91">
                  <c:v>17.835000000000001</c:v>
                </c:pt>
                <c:pt idx="92">
                  <c:v>3.3639999999999999</c:v>
                </c:pt>
                <c:pt idx="93">
                  <c:v>0</c:v>
                </c:pt>
                <c:pt idx="94">
                  <c:v>16.332000000000001</c:v>
                </c:pt>
                <c:pt idx="95">
                  <c:v>5.18</c:v>
                </c:pt>
                <c:pt idx="96">
                  <c:v>15.648999999999999</c:v>
                </c:pt>
                <c:pt idx="97">
                  <c:v>13.064</c:v>
                </c:pt>
                <c:pt idx="98">
                  <c:v>4.2690000000000001</c:v>
                </c:pt>
                <c:pt idx="99">
                  <c:v>5.1459999999999999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3.6240000000000001</c:v>
                </c:pt>
                <c:pt idx="1">
                  <c:v>5.5030000000000001</c:v>
                </c:pt>
                <c:pt idx="2">
                  <c:v>6.8040000000000003</c:v>
                </c:pt>
                <c:pt idx="3">
                  <c:v>16.901</c:v>
                </c:pt>
                <c:pt idx="4">
                  <c:v>18.515999999999998</c:v>
                </c:pt>
                <c:pt idx="5">
                  <c:v>9.907</c:v>
                </c:pt>
                <c:pt idx="6">
                  <c:v>15.29</c:v>
                </c:pt>
                <c:pt idx="7">
                  <c:v>12.647</c:v>
                </c:pt>
                <c:pt idx="8">
                  <c:v>8.7829999999999995</c:v>
                </c:pt>
                <c:pt idx="9">
                  <c:v>8.4610000000000003</c:v>
                </c:pt>
                <c:pt idx="10">
                  <c:v>10.378</c:v>
                </c:pt>
                <c:pt idx="11">
                  <c:v>5.03</c:v>
                </c:pt>
                <c:pt idx="12">
                  <c:v>20.178000000000001</c:v>
                </c:pt>
                <c:pt idx="13">
                  <c:v>8.7240000000000002</c:v>
                </c:pt>
                <c:pt idx="14">
                  <c:v>7.16</c:v>
                </c:pt>
                <c:pt idx="15">
                  <c:v>12.842000000000001</c:v>
                </c:pt>
                <c:pt idx="16">
                  <c:v>19.923999999999999</c:v>
                </c:pt>
                <c:pt idx="17">
                  <c:v>22.413</c:v>
                </c:pt>
                <c:pt idx="18">
                  <c:v>8.9719999999999995</c:v>
                </c:pt>
                <c:pt idx="19">
                  <c:v>11.12</c:v>
                </c:pt>
                <c:pt idx="20">
                  <c:v>13.968</c:v>
                </c:pt>
                <c:pt idx="21">
                  <c:v>17.402000000000001</c:v>
                </c:pt>
                <c:pt idx="22">
                  <c:v>7.6550000000000002</c:v>
                </c:pt>
                <c:pt idx="23">
                  <c:v>7.53</c:v>
                </c:pt>
                <c:pt idx="24">
                  <c:v>21.314</c:v>
                </c:pt>
                <c:pt idx="25">
                  <c:v>9.6310000000000002</c:v>
                </c:pt>
                <c:pt idx="26">
                  <c:v>3.6709999999999998</c:v>
                </c:pt>
                <c:pt idx="27">
                  <c:v>21.013999999999999</c:v>
                </c:pt>
                <c:pt idx="28">
                  <c:v>14.826000000000001</c:v>
                </c:pt>
                <c:pt idx="29">
                  <c:v>16.672000000000001</c:v>
                </c:pt>
                <c:pt idx="30">
                  <c:v>18.852</c:v>
                </c:pt>
                <c:pt idx="31">
                  <c:v>16.03</c:v>
                </c:pt>
                <c:pt idx="32">
                  <c:v>4.5890000000000004</c:v>
                </c:pt>
                <c:pt idx="33">
                  <c:v>17.532</c:v>
                </c:pt>
                <c:pt idx="34">
                  <c:v>20.498000000000001</c:v>
                </c:pt>
                <c:pt idx="35">
                  <c:v>10.034000000000001</c:v>
                </c:pt>
                <c:pt idx="36">
                  <c:v>11.096</c:v>
                </c:pt>
                <c:pt idx="37">
                  <c:v>0</c:v>
                </c:pt>
                <c:pt idx="38">
                  <c:v>0</c:v>
                </c:pt>
                <c:pt idx="39">
                  <c:v>9.0960000000000001</c:v>
                </c:pt>
                <c:pt idx="40">
                  <c:v>16.888999999999999</c:v>
                </c:pt>
                <c:pt idx="41">
                  <c:v>24.664000000000001</c:v>
                </c:pt>
                <c:pt idx="42">
                  <c:v>30.917000000000002</c:v>
                </c:pt>
                <c:pt idx="43">
                  <c:v>19.863</c:v>
                </c:pt>
                <c:pt idx="44">
                  <c:v>9.0950000000000006</c:v>
                </c:pt>
                <c:pt idx="45">
                  <c:v>22.695</c:v>
                </c:pt>
                <c:pt idx="46">
                  <c:v>17.393000000000001</c:v>
                </c:pt>
                <c:pt idx="47">
                  <c:v>9.0630000000000006</c:v>
                </c:pt>
                <c:pt idx="48">
                  <c:v>4</c:v>
                </c:pt>
                <c:pt idx="49">
                  <c:v>15.2</c:v>
                </c:pt>
                <c:pt idx="50">
                  <c:v>4.6630000000000003</c:v>
                </c:pt>
                <c:pt idx="51">
                  <c:v>0</c:v>
                </c:pt>
                <c:pt idx="52">
                  <c:v>29.248999999999999</c:v>
                </c:pt>
                <c:pt idx="53">
                  <c:v>0</c:v>
                </c:pt>
                <c:pt idx="54">
                  <c:v>4.0359999999999996</c:v>
                </c:pt>
                <c:pt idx="55">
                  <c:v>0</c:v>
                </c:pt>
                <c:pt idx="56">
                  <c:v>0</c:v>
                </c:pt>
                <c:pt idx="57">
                  <c:v>12.702999999999999</c:v>
                </c:pt>
                <c:pt idx="58">
                  <c:v>10.154999999999999</c:v>
                </c:pt>
                <c:pt idx="59">
                  <c:v>14.07</c:v>
                </c:pt>
                <c:pt idx="60">
                  <c:v>4.673</c:v>
                </c:pt>
                <c:pt idx="61">
                  <c:v>7.694</c:v>
                </c:pt>
                <c:pt idx="62">
                  <c:v>4.5060000000000002</c:v>
                </c:pt>
                <c:pt idx="63">
                  <c:v>0</c:v>
                </c:pt>
                <c:pt idx="64">
                  <c:v>15.358000000000001</c:v>
                </c:pt>
                <c:pt idx="65">
                  <c:v>17.471</c:v>
                </c:pt>
                <c:pt idx="66">
                  <c:v>19.027000000000001</c:v>
                </c:pt>
                <c:pt idx="67">
                  <c:v>23.997</c:v>
                </c:pt>
                <c:pt idx="68">
                  <c:v>8.4960000000000004</c:v>
                </c:pt>
                <c:pt idx="69">
                  <c:v>24.756</c:v>
                </c:pt>
                <c:pt idx="70">
                  <c:v>13.016999999999999</c:v>
                </c:pt>
                <c:pt idx="71">
                  <c:v>7.5579999999999998</c:v>
                </c:pt>
                <c:pt idx="72">
                  <c:v>16.442</c:v>
                </c:pt>
                <c:pt idx="73">
                  <c:v>21.170999999999999</c:v>
                </c:pt>
                <c:pt idx="74">
                  <c:v>11.721</c:v>
                </c:pt>
                <c:pt idx="75">
                  <c:v>19.754999999999999</c:v>
                </c:pt>
                <c:pt idx="76">
                  <c:v>22.715</c:v>
                </c:pt>
                <c:pt idx="77">
                  <c:v>20.890999999999998</c:v>
                </c:pt>
                <c:pt idx="78">
                  <c:v>17.329000000000001</c:v>
                </c:pt>
                <c:pt idx="79">
                  <c:v>8.6210000000000004</c:v>
                </c:pt>
                <c:pt idx="80">
                  <c:v>11.696999999999999</c:v>
                </c:pt>
                <c:pt idx="81">
                  <c:v>4.3529999999999998</c:v>
                </c:pt>
                <c:pt idx="82">
                  <c:v>17.928000000000001</c:v>
                </c:pt>
                <c:pt idx="83">
                  <c:v>6.2690000000000001</c:v>
                </c:pt>
                <c:pt idx="84">
                  <c:v>17.297999999999998</c:v>
                </c:pt>
                <c:pt idx="85">
                  <c:v>11.87</c:v>
                </c:pt>
                <c:pt idx="86">
                  <c:v>4.8739999999999997</c:v>
                </c:pt>
                <c:pt idx="87">
                  <c:v>22.234000000000002</c:v>
                </c:pt>
                <c:pt idx="88">
                  <c:v>10.478</c:v>
                </c:pt>
                <c:pt idx="89">
                  <c:v>18.024999999999999</c:v>
                </c:pt>
                <c:pt idx="90">
                  <c:v>19.673999999999999</c:v>
                </c:pt>
                <c:pt idx="91">
                  <c:v>17.835000000000001</c:v>
                </c:pt>
                <c:pt idx="92">
                  <c:v>3.3639999999999999</c:v>
                </c:pt>
                <c:pt idx="93">
                  <c:v>0</c:v>
                </c:pt>
                <c:pt idx="94">
                  <c:v>16.332000000000001</c:v>
                </c:pt>
                <c:pt idx="95">
                  <c:v>5.18</c:v>
                </c:pt>
                <c:pt idx="96">
                  <c:v>15.648999999999999</c:v>
                </c:pt>
                <c:pt idx="97">
                  <c:v>13.064</c:v>
                </c:pt>
                <c:pt idx="98">
                  <c:v>4.2690000000000001</c:v>
                </c:pt>
                <c:pt idx="99">
                  <c:v>5.1459999999999999</c:v>
                </c:pt>
              </c:numCache>
            </c:numRef>
          </c:yVal>
          <c:smooth val="1"/>
        </c:ser>
        <c:axId val="61101184"/>
        <c:axId val="6110310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payment!$B$2:$B$101</c:f>
              <c:numCache>
                <c:formatCode>General</c:formatCode>
                <c:ptCount val="100"/>
                <c:pt idx="0">
                  <c:v>3.6240000000000001</c:v>
                </c:pt>
                <c:pt idx="1">
                  <c:v>5.5030000000000001</c:v>
                </c:pt>
                <c:pt idx="2">
                  <c:v>6.8040000000000003</c:v>
                </c:pt>
                <c:pt idx="3">
                  <c:v>16.901</c:v>
                </c:pt>
                <c:pt idx="4">
                  <c:v>18.515999999999998</c:v>
                </c:pt>
                <c:pt idx="5">
                  <c:v>9.907</c:v>
                </c:pt>
                <c:pt idx="6">
                  <c:v>15.29</c:v>
                </c:pt>
                <c:pt idx="7">
                  <c:v>12.647</c:v>
                </c:pt>
                <c:pt idx="8">
                  <c:v>8.7829999999999995</c:v>
                </c:pt>
                <c:pt idx="9">
                  <c:v>8.4610000000000003</c:v>
                </c:pt>
                <c:pt idx="10">
                  <c:v>10.378</c:v>
                </c:pt>
                <c:pt idx="11">
                  <c:v>5.03</c:v>
                </c:pt>
                <c:pt idx="12">
                  <c:v>20.178000000000001</c:v>
                </c:pt>
                <c:pt idx="13">
                  <c:v>8.7240000000000002</c:v>
                </c:pt>
                <c:pt idx="14">
                  <c:v>7.16</c:v>
                </c:pt>
                <c:pt idx="15">
                  <c:v>12.842000000000001</c:v>
                </c:pt>
                <c:pt idx="16">
                  <c:v>19.923999999999999</c:v>
                </c:pt>
                <c:pt idx="17">
                  <c:v>22.413</c:v>
                </c:pt>
                <c:pt idx="18">
                  <c:v>8.9719999999999995</c:v>
                </c:pt>
                <c:pt idx="19">
                  <c:v>11.12</c:v>
                </c:pt>
                <c:pt idx="20">
                  <c:v>13.968</c:v>
                </c:pt>
                <c:pt idx="21">
                  <c:v>17.402000000000001</c:v>
                </c:pt>
                <c:pt idx="22">
                  <c:v>7.6550000000000002</c:v>
                </c:pt>
                <c:pt idx="23">
                  <c:v>7.53</c:v>
                </c:pt>
                <c:pt idx="24">
                  <c:v>21.314</c:v>
                </c:pt>
                <c:pt idx="25">
                  <c:v>9.6310000000000002</c:v>
                </c:pt>
                <c:pt idx="26">
                  <c:v>3.6709999999999998</c:v>
                </c:pt>
                <c:pt idx="27">
                  <c:v>21.013999999999999</c:v>
                </c:pt>
                <c:pt idx="28">
                  <c:v>14.826000000000001</c:v>
                </c:pt>
                <c:pt idx="29">
                  <c:v>16.672000000000001</c:v>
                </c:pt>
                <c:pt idx="30">
                  <c:v>18.852</c:v>
                </c:pt>
                <c:pt idx="31">
                  <c:v>16.03</c:v>
                </c:pt>
                <c:pt idx="32">
                  <c:v>4.5890000000000004</c:v>
                </c:pt>
                <c:pt idx="33">
                  <c:v>17.532</c:v>
                </c:pt>
                <c:pt idx="34">
                  <c:v>20.498000000000001</c:v>
                </c:pt>
                <c:pt idx="35">
                  <c:v>10.034000000000001</c:v>
                </c:pt>
                <c:pt idx="36">
                  <c:v>11.096</c:v>
                </c:pt>
                <c:pt idx="37">
                  <c:v>0</c:v>
                </c:pt>
                <c:pt idx="38">
                  <c:v>0</c:v>
                </c:pt>
                <c:pt idx="39">
                  <c:v>9.0960000000000001</c:v>
                </c:pt>
                <c:pt idx="40">
                  <c:v>16.888999999999999</c:v>
                </c:pt>
                <c:pt idx="41">
                  <c:v>24.664000000000001</c:v>
                </c:pt>
                <c:pt idx="42">
                  <c:v>30.917000000000002</c:v>
                </c:pt>
                <c:pt idx="43">
                  <c:v>19.863</c:v>
                </c:pt>
                <c:pt idx="44">
                  <c:v>9.0950000000000006</c:v>
                </c:pt>
                <c:pt idx="45">
                  <c:v>22.695</c:v>
                </c:pt>
                <c:pt idx="46">
                  <c:v>17.393000000000001</c:v>
                </c:pt>
                <c:pt idx="47">
                  <c:v>9.0630000000000006</c:v>
                </c:pt>
                <c:pt idx="48">
                  <c:v>4</c:v>
                </c:pt>
                <c:pt idx="49">
                  <c:v>15.2</c:v>
                </c:pt>
                <c:pt idx="50">
                  <c:v>4.6630000000000003</c:v>
                </c:pt>
                <c:pt idx="51">
                  <c:v>0</c:v>
                </c:pt>
                <c:pt idx="52">
                  <c:v>29.248999999999999</c:v>
                </c:pt>
                <c:pt idx="53">
                  <c:v>0</c:v>
                </c:pt>
                <c:pt idx="54">
                  <c:v>4.0359999999999996</c:v>
                </c:pt>
                <c:pt idx="55">
                  <c:v>0</c:v>
                </c:pt>
                <c:pt idx="56">
                  <c:v>0</c:v>
                </c:pt>
                <c:pt idx="57">
                  <c:v>12.702999999999999</c:v>
                </c:pt>
                <c:pt idx="58">
                  <c:v>10.154999999999999</c:v>
                </c:pt>
                <c:pt idx="59">
                  <c:v>14.07</c:v>
                </c:pt>
                <c:pt idx="60">
                  <c:v>4.673</c:v>
                </c:pt>
                <c:pt idx="61">
                  <c:v>7.694</c:v>
                </c:pt>
                <c:pt idx="62">
                  <c:v>4.5060000000000002</c:v>
                </c:pt>
                <c:pt idx="63">
                  <c:v>0</c:v>
                </c:pt>
                <c:pt idx="64">
                  <c:v>15.358000000000001</c:v>
                </c:pt>
                <c:pt idx="65">
                  <c:v>17.471</c:v>
                </c:pt>
                <c:pt idx="66">
                  <c:v>19.027000000000001</c:v>
                </c:pt>
                <c:pt idx="67">
                  <c:v>23.997</c:v>
                </c:pt>
                <c:pt idx="68">
                  <c:v>8.4960000000000004</c:v>
                </c:pt>
                <c:pt idx="69">
                  <c:v>24.756</c:v>
                </c:pt>
                <c:pt idx="70">
                  <c:v>13.016999999999999</c:v>
                </c:pt>
                <c:pt idx="71">
                  <c:v>7.5579999999999998</c:v>
                </c:pt>
                <c:pt idx="72">
                  <c:v>16.442</c:v>
                </c:pt>
                <c:pt idx="73">
                  <c:v>21.170999999999999</c:v>
                </c:pt>
                <c:pt idx="74">
                  <c:v>11.721</c:v>
                </c:pt>
                <c:pt idx="75">
                  <c:v>19.754999999999999</c:v>
                </c:pt>
                <c:pt idx="76">
                  <c:v>22.715</c:v>
                </c:pt>
                <c:pt idx="77">
                  <c:v>20.890999999999998</c:v>
                </c:pt>
                <c:pt idx="78">
                  <c:v>17.329000000000001</c:v>
                </c:pt>
                <c:pt idx="79">
                  <c:v>8.6210000000000004</c:v>
                </c:pt>
                <c:pt idx="80">
                  <c:v>11.696999999999999</c:v>
                </c:pt>
                <c:pt idx="81">
                  <c:v>4.3529999999999998</c:v>
                </c:pt>
                <c:pt idx="82">
                  <c:v>17.928000000000001</c:v>
                </c:pt>
                <c:pt idx="83">
                  <c:v>6.2690000000000001</c:v>
                </c:pt>
                <c:pt idx="84">
                  <c:v>17.297999999999998</c:v>
                </c:pt>
                <c:pt idx="85">
                  <c:v>11.87</c:v>
                </c:pt>
                <c:pt idx="86">
                  <c:v>4.8739999999999997</c:v>
                </c:pt>
                <c:pt idx="87">
                  <c:v>22.234000000000002</c:v>
                </c:pt>
                <c:pt idx="88">
                  <c:v>10.478</c:v>
                </c:pt>
                <c:pt idx="89">
                  <c:v>18.024999999999999</c:v>
                </c:pt>
                <c:pt idx="90">
                  <c:v>19.673999999999999</c:v>
                </c:pt>
                <c:pt idx="91">
                  <c:v>17.835000000000001</c:v>
                </c:pt>
                <c:pt idx="92">
                  <c:v>3.3639999999999999</c:v>
                </c:pt>
                <c:pt idx="93">
                  <c:v>0</c:v>
                </c:pt>
                <c:pt idx="94">
                  <c:v>16.332000000000001</c:v>
                </c:pt>
                <c:pt idx="95">
                  <c:v>5.18</c:v>
                </c:pt>
                <c:pt idx="96">
                  <c:v>15.648999999999999</c:v>
                </c:pt>
                <c:pt idx="97">
                  <c:v>13.064</c:v>
                </c:pt>
                <c:pt idx="98">
                  <c:v>4.2690000000000001</c:v>
                </c:pt>
                <c:pt idx="99">
                  <c:v>5.1459999999999999</c:v>
                </c:pt>
              </c:numCache>
            </c:numRef>
          </c:xVal>
          <c:yVal>
            <c:numRef>
              <c:f>payment!$F$2:$F$101</c:f>
              <c:numCache>
                <c:formatCode>General</c:formatCode>
                <c:ptCount val="100"/>
                <c:pt idx="0">
                  <c:v>2.74</c:v>
                </c:pt>
                <c:pt idx="1">
                  <c:v>4.17</c:v>
                </c:pt>
                <c:pt idx="2">
                  <c:v>3.16</c:v>
                </c:pt>
                <c:pt idx="3">
                  <c:v>8.3460000000000001</c:v>
                </c:pt>
                <c:pt idx="4">
                  <c:v>8.9870000000000001</c:v>
                </c:pt>
                <c:pt idx="5">
                  <c:v>6.1369999999999996</c:v>
                </c:pt>
                <c:pt idx="6">
                  <c:v>8.4640000000000004</c:v>
                </c:pt>
                <c:pt idx="7">
                  <c:v>6.91</c:v>
                </c:pt>
                <c:pt idx="8">
                  <c:v>6.0880000000000001</c:v>
                </c:pt>
                <c:pt idx="9">
                  <c:v>5.2329999999999997</c:v>
                </c:pt>
                <c:pt idx="10">
                  <c:v>5.9880000000000004</c:v>
                </c:pt>
                <c:pt idx="11">
                  <c:v>2.0760000000000001</c:v>
                </c:pt>
                <c:pt idx="12">
                  <c:v>10.26</c:v>
                </c:pt>
                <c:pt idx="13">
                  <c:v>4.952</c:v>
                </c:pt>
                <c:pt idx="14">
                  <c:v>3.2970000000000002</c:v>
                </c:pt>
                <c:pt idx="15">
                  <c:v>4.883</c:v>
                </c:pt>
                <c:pt idx="16">
                  <c:v>8.9459999999999997</c:v>
                </c:pt>
                <c:pt idx="17">
                  <c:v>8.8740000000000006</c:v>
                </c:pt>
                <c:pt idx="18">
                  <c:v>5.931</c:v>
                </c:pt>
                <c:pt idx="19">
                  <c:v>5.45</c:v>
                </c:pt>
                <c:pt idx="20">
                  <c:v>6.9480000000000004</c:v>
                </c:pt>
                <c:pt idx="21">
                  <c:v>9.3390000000000004</c:v>
                </c:pt>
                <c:pt idx="22">
                  <c:v>4.55</c:v>
                </c:pt>
                <c:pt idx="23">
                  <c:v>3.1829999999999998</c:v>
                </c:pt>
                <c:pt idx="24">
                  <c:v>10.005000000000001</c:v>
                </c:pt>
                <c:pt idx="25">
                  <c:v>5.6829999999999998</c:v>
                </c:pt>
                <c:pt idx="26">
                  <c:v>4.0030000000000001</c:v>
                </c:pt>
                <c:pt idx="27">
                  <c:v>8.6820000000000004</c:v>
                </c:pt>
                <c:pt idx="28">
                  <c:v>8.3829999999999991</c:v>
                </c:pt>
                <c:pt idx="29">
                  <c:v>9.359</c:v>
                </c:pt>
                <c:pt idx="30">
                  <c:v>10.073</c:v>
                </c:pt>
                <c:pt idx="31">
                  <c:v>8.9350000000000005</c:v>
                </c:pt>
                <c:pt idx="32">
                  <c:v>3.5329999999999999</c:v>
                </c:pt>
                <c:pt idx="33">
                  <c:v>8.3409999999999993</c:v>
                </c:pt>
                <c:pt idx="34">
                  <c:v>10.733000000000001</c:v>
                </c:pt>
                <c:pt idx="35">
                  <c:v>3.6139999999999999</c:v>
                </c:pt>
                <c:pt idx="36">
                  <c:v>6.3529999999999998</c:v>
                </c:pt>
                <c:pt idx="37">
                  <c:v>0</c:v>
                </c:pt>
                <c:pt idx="38">
                  <c:v>0</c:v>
                </c:pt>
                <c:pt idx="39">
                  <c:v>5.2489999999999997</c:v>
                </c:pt>
                <c:pt idx="40">
                  <c:v>7.367</c:v>
                </c:pt>
                <c:pt idx="41">
                  <c:v>8.9930000000000003</c:v>
                </c:pt>
                <c:pt idx="42">
                  <c:v>12.39</c:v>
                </c:pt>
                <c:pt idx="43">
                  <c:v>8.5690000000000008</c:v>
                </c:pt>
                <c:pt idx="44">
                  <c:v>2.2669999999999999</c:v>
                </c:pt>
                <c:pt idx="45">
                  <c:v>9.6129999999999995</c:v>
                </c:pt>
                <c:pt idx="46">
                  <c:v>10.234999999999999</c:v>
                </c:pt>
                <c:pt idx="47">
                  <c:v>6.4509999999999996</c:v>
                </c:pt>
                <c:pt idx="48">
                  <c:v>1.1479999999999999</c:v>
                </c:pt>
                <c:pt idx="49">
                  <c:v>8.3770000000000007</c:v>
                </c:pt>
                <c:pt idx="50">
                  <c:v>3.2919999999999998</c:v>
                </c:pt>
                <c:pt idx="51">
                  <c:v>0</c:v>
                </c:pt>
                <c:pt idx="52">
                  <c:v>12.201000000000001</c:v>
                </c:pt>
                <c:pt idx="53">
                  <c:v>0</c:v>
                </c:pt>
                <c:pt idx="54">
                  <c:v>3.6680000000000001</c:v>
                </c:pt>
                <c:pt idx="55">
                  <c:v>0</c:v>
                </c:pt>
                <c:pt idx="56">
                  <c:v>0</c:v>
                </c:pt>
                <c:pt idx="57">
                  <c:v>5.391</c:v>
                </c:pt>
                <c:pt idx="58">
                  <c:v>6.7009999999999996</c:v>
                </c:pt>
                <c:pt idx="59">
                  <c:v>8.0570000000000004</c:v>
                </c:pt>
                <c:pt idx="60">
                  <c:v>2.59</c:v>
                </c:pt>
                <c:pt idx="61">
                  <c:v>3.5</c:v>
                </c:pt>
                <c:pt idx="62">
                  <c:v>1.7549999999999999</c:v>
                </c:pt>
                <c:pt idx="63">
                  <c:v>0</c:v>
                </c:pt>
                <c:pt idx="64">
                  <c:v>6.8449999999999998</c:v>
                </c:pt>
                <c:pt idx="65">
                  <c:v>9.1969999999999992</c:v>
                </c:pt>
                <c:pt idx="66">
                  <c:v>10.375999999999999</c:v>
                </c:pt>
                <c:pt idx="67">
                  <c:v>12.272</c:v>
                </c:pt>
                <c:pt idx="68">
                  <c:v>4.6139999999999999</c:v>
                </c:pt>
                <c:pt idx="69">
                  <c:v>11.455</c:v>
                </c:pt>
                <c:pt idx="70">
                  <c:v>7.907</c:v>
                </c:pt>
                <c:pt idx="71">
                  <c:v>2.9209999999999998</c:v>
                </c:pt>
                <c:pt idx="72">
                  <c:v>4.8550000000000004</c:v>
                </c:pt>
                <c:pt idx="73">
                  <c:v>9.3569999999999993</c:v>
                </c:pt>
                <c:pt idx="74">
                  <c:v>7.0430000000000001</c:v>
                </c:pt>
                <c:pt idx="75">
                  <c:v>8.76</c:v>
                </c:pt>
                <c:pt idx="76">
                  <c:v>9.9730000000000008</c:v>
                </c:pt>
                <c:pt idx="77">
                  <c:v>9.1839999999999993</c:v>
                </c:pt>
                <c:pt idx="78">
                  <c:v>7.64</c:v>
                </c:pt>
                <c:pt idx="79">
                  <c:v>4.66</c:v>
                </c:pt>
                <c:pt idx="80">
                  <c:v>5.9509999999999996</c:v>
                </c:pt>
                <c:pt idx="81">
                  <c:v>2.4689999999999999</c:v>
                </c:pt>
                <c:pt idx="82">
                  <c:v>9.4209999999999994</c:v>
                </c:pt>
                <c:pt idx="83">
                  <c:v>4.32</c:v>
                </c:pt>
                <c:pt idx="84">
                  <c:v>7.5810000000000004</c:v>
                </c:pt>
                <c:pt idx="85">
                  <c:v>6.3520000000000003</c:v>
                </c:pt>
                <c:pt idx="86">
                  <c:v>3.121</c:v>
                </c:pt>
                <c:pt idx="87">
                  <c:v>10.222</c:v>
                </c:pt>
                <c:pt idx="88">
                  <c:v>6.0049999999999999</c:v>
                </c:pt>
                <c:pt idx="89">
                  <c:v>8.3230000000000004</c:v>
                </c:pt>
                <c:pt idx="90">
                  <c:v>10.827999999999999</c:v>
                </c:pt>
                <c:pt idx="91">
                  <c:v>7.9119999999999999</c:v>
                </c:pt>
                <c:pt idx="92">
                  <c:v>1.87</c:v>
                </c:pt>
                <c:pt idx="93">
                  <c:v>0</c:v>
                </c:pt>
                <c:pt idx="94">
                  <c:v>9.4260000000000002</c:v>
                </c:pt>
                <c:pt idx="95">
                  <c:v>3.899</c:v>
                </c:pt>
                <c:pt idx="96">
                  <c:v>8.5340000000000007</c:v>
                </c:pt>
                <c:pt idx="97">
                  <c:v>5.8369999999999997</c:v>
                </c:pt>
                <c:pt idx="98">
                  <c:v>3.73</c:v>
                </c:pt>
                <c:pt idx="99">
                  <c:v>4.476</c:v>
                </c:pt>
              </c:numCache>
            </c:numRef>
          </c:yVal>
        </c:ser>
        <c:axId val="61101184"/>
        <c:axId val="61103104"/>
      </c:scatterChart>
      <c:valAx>
        <c:axId val="61101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61103104"/>
        <c:crosses val="autoZero"/>
        <c:crossBetween val="midCat"/>
      </c:valAx>
      <c:valAx>
        <c:axId val="6110310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8.8888888888888934E-2"/>
              <c:y val="0.16910287255759696"/>
            </c:manualLayout>
          </c:layout>
        </c:title>
        <c:numFmt formatCode="General" sourceLinked="1"/>
        <c:tickLblPos val="nextTo"/>
        <c:crossAx val="6110118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1634711286089314"/>
          <c:y val="0.65721529600466666"/>
          <c:w val="0.26976399825021885"/>
          <c:h val="8.3717191601049915E-2"/>
        </c:manualLayout>
      </c:layout>
      <c:overlay val="1"/>
    </c:legend>
    <c:plotVisOnly val="1"/>
    <c:dispBlanksAs val="gap"/>
  </c:chart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local(trade-update)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'trade-update'!$B$2:$B$101</c:f>
              <c:numCache>
                <c:formatCode>General</c:formatCode>
                <c:ptCount val="100"/>
                <c:pt idx="0">
                  <c:v>9.7420000000000009</c:v>
                </c:pt>
                <c:pt idx="1">
                  <c:v>15.493</c:v>
                </c:pt>
                <c:pt idx="2">
                  <c:v>20.491</c:v>
                </c:pt>
                <c:pt idx="3">
                  <c:v>24.036000000000001</c:v>
                </c:pt>
                <c:pt idx="4">
                  <c:v>28.646999999999998</c:v>
                </c:pt>
                <c:pt idx="5">
                  <c:v>15.920999999999999</c:v>
                </c:pt>
                <c:pt idx="6">
                  <c:v>0</c:v>
                </c:pt>
                <c:pt idx="7">
                  <c:v>12.362</c:v>
                </c:pt>
                <c:pt idx="8">
                  <c:v>7.4320000000000004</c:v>
                </c:pt>
                <c:pt idx="9">
                  <c:v>22.933</c:v>
                </c:pt>
                <c:pt idx="10">
                  <c:v>19.582999999999998</c:v>
                </c:pt>
                <c:pt idx="11">
                  <c:v>30.007000000000001</c:v>
                </c:pt>
                <c:pt idx="12">
                  <c:v>24.21</c:v>
                </c:pt>
                <c:pt idx="13">
                  <c:v>24.939</c:v>
                </c:pt>
                <c:pt idx="14">
                  <c:v>29.507000000000001</c:v>
                </c:pt>
                <c:pt idx="15">
                  <c:v>45.468000000000004</c:v>
                </c:pt>
                <c:pt idx="16">
                  <c:v>32.067</c:v>
                </c:pt>
                <c:pt idx="17">
                  <c:v>38.994999999999997</c:v>
                </c:pt>
                <c:pt idx="18">
                  <c:v>0</c:v>
                </c:pt>
                <c:pt idx="19">
                  <c:v>32.756</c:v>
                </c:pt>
                <c:pt idx="20">
                  <c:v>13.571999999999999</c:v>
                </c:pt>
                <c:pt idx="21">
                  <c:v>9.9049999999999994</c:v>
                </c:pt>
                <c:pt idx="22">
                  <c:v>20.352</c:v>
                </c:pt>
                <c:pt idx="23">
                  <c:v>30.72</c:v>
                </c:pt>
                <c:pt idx="24">
                  <c:v>8.0920000000000005</c:v>
                </c:pt>
                <c:pt idx="25">
                  <c:v>27.26</c:v>
                </c:pt>
                <c:pt idx="26">
                  <c:v>5.5410000000000004</c:v>
                </c:pt>
                <c:pt idx="27">
                  <c:v>0</c:v>
                </c:pt>
                <c:pt idx="28">
                  <c:v>30.702000000000002</c:v>
                </c:pt>
                <c:pt idx="29">
                  <c:v>16.859000000000002</c:v>
                </c:pt>
                <c:pt idx="30">
                  <c:v>10.602</c:v>
                </c:pt>
                <c:pt idx="31">
                  <c:v>23.071000000000002</c:v>
                </c:pt>
                <c:pt idx="32">
                  <c:v>16.524000000000001</c:v>
                </c:pt>
                <c:pt idx="33">
                  <c:v>13.914</c:v>
                </c:pt>
                <c:pt idx="34">
                  <c:v>16.303999999999998</c:v>
                </c:pt>
                <c:pt idx="35">
                  <c:v>46.027999999999999</c:v>
                </c:pt>
                <c:pt idx="36">
                  <c:v>27.602</c:v>
                </c:pt>
                <c:pt idx="37">
                  <c:v>43.311</c:v>
                </c:pt>
                <c:pt idx="38">
                  <c:v>0</c:v>
                </c:pt>
                <c:pt idx="39">
                  <c:v>15.695</c:v>
                </c:pt>
                <c:pt idx="40">
                  <c:v>11.804</c:v>
                </c:pt>
                <c:pt idx="41">
                  <c:v>0</c:v>
                </c:pt>
                <c:pt idx="42">
                  <c:v>22.422999999999998</c:v>
                </c:pt>
                <c:pt idx="43">
                  <c:v>18.920999999999999</c:v>
                </c:pt>
                <c:pt idx="44">
                  <c:v>52.715000000000003</c:v>
                </c:pt>
                <c:pt idx="45">
                  <c:v>32.744</c:v>
                </c:pt>
                <c:pt idx="46">
                  <c:v>22.768999999999998</c:v>
                </c:pt>
                <c:pt idx="47">
                  <c:v>8.5909999999999993</c:v>
                </c:pt>
                <c:pt idx="48">
                  <c:v>43.835999999999999</c:v>
                </c:pt>
                <c:pt idx="49">
                  <c:v>25.667999999999999</c:v>
                </c:pt>
                <c:pt idx="50">
                  <c:v>12.574</c:v>
                </c:pt>
                <c:pt idx="51">
                  <c:v>23.494</c:v>
                </c:pt>
                <c:pt idx="52">
                  <c:v>0</c:v>
                </c:pt>
                <c:pt idx="53">
                  <c:v>28.245000000000001</c:v>
                </c:pt>
                <c:pt idx="54">
                  <c:v>14.401</c:v>
                </c:pt>
                <c:pt idx="55">
                  <c:v>9.0399999999999991</c:v>
                </c:pt>
                <c:pt idx="56">
                  <c:v>7.3769999999999998</c:v>
                </c:pt>
                <c:pt idx="57">
                  <c:v>41.195999999999998</c:v>
                </c:pt>
                <c:pt idx="58">
                  <c:v>0</c:v>
                </c:pt>
                <c:pt idx="59">
                  <c:v>19.251999999999999</c:v>
                </c:pt>
                <c:pt idx="60">
                  <c:v>15.382</c:v>
                </c:pt>
                <c:pt idx="61">
                  <c:v>29.452000000000002</c:v>
                </c:pt>
                <c:pt idx="62">
                  <c:v>39.396000000000001</c:v>
                </c:pt>
                <c:pt idx="63">
                  <c:v>15.455</c:v>
                </c:pt>
                <c:pt idx="64">
                  <c:v>12.917</c:v>
                </c:pt>
                <c:pt idx="65">
                  <c:v>18.452000000000002</c:v>
                </c:pt>
                <c:pt idx="66">
                  <c:v>19.809999999999999</c:v>
                </c:pt>
                <c:pt idx="67">
                  <c:v>12.997</c:v>
                </c:pt>
                <c:pt idx="68">
                  <c:v>25.053999999999998</c:v>
                </c:pt>
                <c:pt idx="69">
                  <c:v>9.3919999999999995</c:v>
                </c:pt>
                <c:pt idx="70">
                  <c:v>23.707000000000001</c:v>
                </c:pt>
                <c:pt idx="71">
                  <c:v>38.832000000000001</c:v>
                </c:pt>
                <c:pt idx="72">
                  <c:v>39.875999999999998</c:v>
                </c:pt>
                <c:pt idx="73">
                  <c:v>6.8079999999999998</c:v>
                </c:pt>
                <c:pt idx="74">
                  <c:v>26.472999999999999</c:v>
                </c:pt>
                <c:pt idx="75">
                  <c:v>9.1170000000000009</c:v>
                </c:pt>
                <c:pt idx="76">
                  <c:v>9.8849999999999998</c:v>
                </c:pt>
                <c:pt idx="77">
                  <c:v>34.905999999999999</c:v>
                </c:pt>
                <c:pt idx="78">
                  <c:v>0</c:v>
                </c:pt>
                <c:pt idx="79">
                  <c:v>15.564</c:v>
                </c:pt>
                <c:pt idx="80">
                  <c:v>12.176</c:v>
                </c:pt>
                <c:pt idx="81">
                  <c:v>26.202000000000002</c:v>
                </c:pt>
                <c:pt idx="82">
                  <c:v>27.849</c:v>
                </c:pt>
                <c:pt idx="83">
                  <c:v>20.436</c:v>
                </c:pt>
                <c:pt idx="84">
                  <c:v>0</c:v>
                </c:pt>
                <c:pt idx="85">
                  <c:v>19.521999999999998</c:v>
                </c:pt>
                <c:pt idx="86">
                  <c:v>18.384</c:v>
                </c:pt>
                <c:pt idx="87">
                  <c:v>9.8000000000000007</c:v>
                </c:pt>
                <c:pt idx="88">
                  <c:v>25.413</c:v>
                </c:pt>
                <c:pt idx="89">
                  <c:v>11.047000000000001</c:v>
                </c:pt>
                <c:pt idx="90">
                  <c:v>14.364000000000001</c:v>
                </c:pt>
                <c:pt idx="91">
                  <c:v>39.94</c:v>
                </c:pt>
                <c:pt idx="92">
                  <c:v>21.786999999999999</c:v>
                </c:pt>
                <c:pt idx="93">
                  <c:v>25.331</c:v>
                </c:pt>
                <c:pt idx="94">
                  <c:v>18.407</c:v>
                </c:pt>
                <c:pt idx="95">
                  <c:v>7.6580000000000004</c:v>
                </c:pt>
                <c:pt idx="96">
                  <c:v>14.879</c:v>
                </c:pt>
                <c:pt idx="97">
                  <c:v>29.155999999999999</c:v>
                </c:pt>
                <c:pt idx="98">
                  <c:v>15.704000000000001</c:v>
                </c:pt>
                <c:pt idx="99">
                  <c:v>6.9470000000000001</c:v>
                </c:pt>
              </c:numCache>
            </c:numRef>
          </c:xVal>
          <c:yVal>
            <c:numRef>
              <c:f>'trade-update'!$B$2:$B$101</c:f>
              <c:numCache>
                <c:formatCode>General</c:formatCode>
                <c:ptCount val="100"/>
                <c:pt idx="0">
                  <c:v>9.7420000000000009</c:v>
                </c:pt>
                <c:pt idx="1">
                  <c:v>15.493</c:v>
                </c:pt>
                <c:pt idx="2">
                  <c:v>20.491</c:v>
                </c:pt>
                <c:pt idx="3">
                  <c:v>24.036000000000001</c:v>
                </c:pt>
                <c:pt idx="4">
                  <c:v>28.646999999999998</c:v>
                </c:pt>
                <c:pt idx="5">
                  <c:v>15.920999999999999</c:v>
                </c:pt>
                <c:pt idx="6">
                  <c:v>0</c:v>
                </c:pt>
                <c:pt idx="7">
                  <c:v>12.362</c:v>
                </c:pt>
                <c:pt idx="8">
                  <c:v>7.4320000000000004</c:v>
                </c:pt>
                <c:pt idx="9">
                  <c:v>22.933</c:v>
                </c:pt>
                <c:pt idx="10">
                  <c:v>19.582999999999998</c:v>
                </c:pt>
                <c:pt idx="11">
                  <c:v>30.007000000000001</c:v>
                </c:pt>
                <c:pt idx="12">
                  <c:v>24.21</c:v>
                </c:pt>
                <c:pt idx="13">
                  <c:v>24.939</c:v>
                </c:pt>
                <c:pt idx="14">
                  <c:v>29.507000000000001</c:v>
                </c:pt>
                <c:pt idx="15">
                  <c:v>45.468000000000004</c:v>
                </c:pt>
                <c:pt idx="16">
                  <c:v>32.067</c:v>
                </c:pt>
                <c:pt idx="17">
                  <c:v>38.994999999999997</c:v>
                </c:pt>
                <c:pt idx="18">
                  <c:v>0</c:v>
                </c:pt>
                <c:pt idx="19">
                  <c:v>32.756</c:v>
                </c:pt>
                <c:pt idx="20">
                  <c:v>13.571999999999999</c:v>
                </c:pt>
                <c:pt idx="21">
                  <c:v>9.9049999999999994</c:v>
                </c:pt>
                <c:pt idx="22">
                  <c:v>20.352</c:v>
                </c:pt>
                <c:pt idx="23">
                  <c:v>30.72</c:v>
                </c:pt>
                <c:pt idx="24">
                  <c:v>8.0920000000000005</c:v>
                </c:pt>
                <c:pt idx="25">
                  <c:v>27.26</c:v>
                </c:pt>
                <c:pt idx="26">
                  <c:v>5.5410000000000004</c:v>
                </c:pt>
                <c:pt idx="27">
                  <c:v>0</c:v>
                </c:pt>
                <c:pt idx="28">
                  <c:v>30.702000000000002</c:v>
                </c:pt>
                <c:pt idx="29">
                  <c:v>16.859000000000002</c:v>
                </c:pt>
                <c:pt idx="30">
                  <c:v>10.602</c:v>
                </c:pt>
                <c:pt idx="31">
                  <c:v>23.071000000000002</c:v>
                </c:pt>
                <c:pt idx="32">
                  <c:v>16.524000000000001</c:v>
                </c:pt>
                <c:pt idx="33">
                  <c:v>13.914</c:v>
                </c:pt>
                <c:pt idx="34">
                  <c:v>16.303999999999998</c:v>
                </c:pt>
                <c:pt idx="35">
                  <c:v>46.027999999999999</c:v>
                </c:pt>
                <c:pt idx="36">
                  <c:v>27.602</c:v>
                </c:pt>
                <c:pt idx="37">
                  <c:v>43.311</c:v>
                </c:pt>
                <c:pt idx="38">
                  <c:v>0</c:v>
                </c:pt>
                <c:pt idx="39">
                  <c:v>15.695</c:v>
                </c:pt>
                <c:pt idx="40">
                  <c:v>11.804</c:v>
                </c:pt>
                <c:pt idx="41">
                  <c:v>0</c:v>
                </c:pt>
                <c:pt idx="42">
                  <c:v>22.422999999999998</c:v>
                </c:pt>
                <c:pt idx="43">
                  <c:v>18.920999999999999</c:v>
                </c:pt>
                <c:pt idx="44">
                  <c:v>52.715000000000003</c:v>
                </c:pt>
                <c:pt idx="45">
                  <c:v>32.744</c:v>
                </c:pt>
                <c:pt idx="46">
                  <c:v>22.768999999999998</c:v>
                </c:pt>
                <c:pt idx="47">
                  <c:v>8.5909999999999993</c:v>
                </c:pt>
                <c:pt idx="48">
                  <c:v>43.835999999999999</c:v>
                </c:pt>
                <c:pt idx="49">
                  <c:v>25.667999999999999</c:v>
                </c:pt>
                <c:pt idx="50">
                  <c:v>12.574</c:v>
                </c:pt>
                <c:pt idx="51">
                  <c:v>23.494</c:v>
                </c:pt>
                <c:pt idx="52">
                  <c:v>0</c:v>
                </c:pt>
                <c:pt idx="53">
                  <c:v>28.245000000000001</c:v>
                </c:pt>
                <c:pt idx="54">
                  <c:v>14.401</c:v>
                </c:pt>
                <c:pt idx="55">
                  <c:v>9.0399999999999991</c:v>
                </c:pt>
                <c:pt idx="56">
                  <c:v>7.3769999999999998</c:v>
                </c:pt>
                <c:pt idx="57">
                  <c:v>41.195999999999998</c:v>
                </c:pt>
                <c:pt idx="58">
                  <c:v>0</c:v>
                </c:pt>
                <c:pt idx="59">
                  <c:v>19.251999999999999</c:v>
                </c:pt>
                <c:pt idx="60">
                  <c:v>15.382</c:v>
                </c:pt>
                <c:pt idx="61">
                  <c:v>29.452000000000002</c:v>
                </c:pt>
                <c:pt idx="62">
                  <c:v>39.396000000000001</c:v>
                </c:pt>
                <c:pt idx="63">
                  <c:v>15.455</c:v>
                </c:pt>
                <c:pt idx="64">
                  <c:v>12.917</c:v>
                </c:pt>
                <c:pt idx="65">
                  <c:v>18.452000000000002</c:v>
                </c:pt>
                <c:pt idx="66">
                  <c:v>19.809999999999999</c:v>
                </c:pt>
                <c:pt idx="67">
                  <c:v>12.997</c:v>
                </c:pt>
                <c:pt idx="68">
                  <c:v>25.053999999999998</c:v>
                </c:pt>
                <c:pt idx="69">
                  <c:v>9.3919999999999995</c:v>
                </c:pt>
                <c:pt idx="70">
                  <c:v>23.707000000000001</c:v>
                </c:pt>
                <c:pt idx="71">
                  <c:v>38.832000000000001</c:v>
                </c:pt>
                <c:pt idx="72">
                  <c:v>39.875999999999998</c:v>
                </c:pt>
                <c:pt idx="73">
                  <c:v>6.8079999999999998</c:v>
                </c:pt>
                <c:pt idx="74">
                  <c:v>26.472999999999999</c:v>
                </c:pt>
                <c:pt idx="75">
                  <c:v>9.1170000000000009</c:v>
                </c:pt>
                <c:pt idx="76">
                  <c:v>9.8849999999999998</c:v>
                </c:pt>
                <c:pt idx="77">
                  <c:v>34.905999999999999</c:v>
                </c:pt>
                <c:pt idx="78">
                  <c:v>0</c:v>
                </c:pt>
                <c:pt idx="79">
                  <c:v>15.564</c:v>
                </c:pt>
                <c:pt idx="80">
                  <c:v>12.176</c:v>
                </c:pt>
                <c:pt idx="81">
                  <c:v>26.202000000000002</c:v>
                </c:pt>
                <c:pt idx="82">
                  <c:v>27.849</c:v>
                </c:pt>
                <c:pt idx="83">
                  <c:v>20.436</c:v>
                </c:pt>
                <c:pt idx="84">
                  <c:v>0</c:v>
                </c:pt>
                <c:pt idx="85">
                  <c:v>19.521999999999998</c:v>
                </c:pt>
                <c:pt idx="86">
                  <c:v>18.384</c:v>
                </c:pt>
                <c:pt idx="87">
                  <c:v>9.8000000000000007</c:v>
                </c:pt>
                <c:pt idx="88">
                  <c:v>25.413</c:v>
                </c:pt>
                <c:pt idx="89">
                  <c:v>11.047000000000001</c:v>
                </c:pt>
                <c:pt idx="90">
                  <c:v>14.364000000000001</c:v>
                </c:pt>
                <c:pt idx="91">
                  <c:v>39.94</c:v>
                </c:pt>
                <c:pt idx="92">
                  <c:v>21.786999999999999</c:v>
                </c:pt>
                <c:pt idx="93">
                  <c:v>25.331</c:v>
                </c:pt>
                <c:pt idx="94">
                  <c:v>18.407</c:v>
                </c:pt>
                <c:pt idx="95">
                  <c:v>7.6580000000000004</c:v>
                </c:pt>
                <c:pt idx="96">
                  <c:v>14.879</c:v>
                </c:pt>
                <c:pt idx="97">
                  <c:v>29.155999999999999</c:v>
                </c:pt>
                <c:pt idx="98">
                  <c:v>15.704000000000001</c:v>
                </c:pt>
                <c:pt idx="99">
                  <c:v>6.9470000000000001</c:v>
                </c:pt>
              </c:numCache>
            </c:numRef>
          </c:yVal>
          <c:smooth val="1"/>
        </c:ser>
        <c:axId val="61215872"/>
        <c:axId val="61217792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'trade-update'!$B$2:$B$101</c:f>
              <c:numCache>
                <c:formatCode>General</c:formatCode>
                <c:ptCount val="100"/>
                <c:pt idx="0">
                  <c:v>9.7420000000000009</c:v>
                </c:pt>
                <c:pt idx="1">
                  <c:v>15.493</c:v>
                </c:pt>
                <c:pt idx="2">
                  <c:v>20.491</c:v>
                </c:pt>
                <c:pt idx="3">
                  <c:v>24.036000000000001</c:v>
                </c:pt>
                <c:pt idx="4">
                  <c:v>28.646999999999998</c:v>
                </c:pt>
                <c:pt idx="5">
                  <c:v>15.920999999999999</c:v>
                </c:pt>
                <c:pt idx="6">
                  <c:v>0</c:v>
                </c:pt>
                <c:pt idx="7">
                  <c:v>12.362</c:v>
                </c:pt>
                <c:pt idx="8">
                  <c:v>7.4320000000000004</c:v>
                </c:pt>
                <c:pt idx="9">
                  <c:v>22.933</c:v>
                </c:pt>
                <c:pt idx="10">
                  <c:v>19.582999999999998</c:v>
                </c:pt>
                <c:pt idx="11">
                  <c:v>30.007000000000001</c:v>
                </c:pt>
                <c:pt idx="12">
                  <c:v>24.21</c:v>
                </c:pt>
                <c:pt idx="13">
                  <c:v>24.939</c:v>
                </c:pt>
                <c:pt idx="14">
                  <c:v>29.507000000000001</c:v>
                </c:pt>
                <c:pt idx="15">
                  <c:v>45.468000000000004</c:v>
                </c:pt>
                <c:pt idx="16">
                  <c:v>32.067</c:v>
                </c:pt>
                <c:pt idx="17">
                  <c:v>38.994999999999997</c:v>
                </c:pt>
                <c:pt idx="18">
                  <c:v>0</c:v>
                </c:pt>
                <c:pt idx="19">
                  <c:v>32.756</c:v>
                </c:pt>
                <c:pt idx="20">
                  <c:v>13.571999999999999</c:v>
                </c:pt>
                <c:pt idx="21">
                  <c:v>9.9049999999999994</c:v>
                </c:pt>
                <c:pt idx="22">
                  <c:v>20.352</c:v>
                </c:pt>
                <c:pt idx="23">
                  <c:v>30.72</c:v>
                </c:pt>
                <c:pt idx="24">
                  <c:v>8.0920000000000005</c:v>
                </c:pt>
                <c:pt idx="25">
                  <c:v>27.26</c:v>
                </c:pt>
                <c:pt idx="26">
                  <c:v>5.5410000000000004</c:v>
                </c:pt>
                <c:pt idx="27">
                  <c:v>0</c:v>
                </c:pt>
                <c:pt idx="28">
                  <c:v>30.702000000000002</c:v>
                </c:pt>
                <c:pt idx="29">
                  <c:v>16.859000000000002</c:v>
                </c:pt>
                <c:pt idx="30">
                  <c:v>10.602</c:v>
                </c:pt>
                <c:pt idx="31">
                  <c:v>23.071000000000002</c:v>
                </c:pt>
                <c:pt idx="32">
                  <c:v>16.524000000000001</c:v>
                </c:pt>
                <c:pt idx="33">
                  <c:v>13.914</c:v>
                </c:pt>
                <c:pt idx="34">
                  <c:v>16.303999999999998</c:v>
                </c:pt>
                <c:pt idx="35">
                  <c:v>46.027999999999999</c:v>
                </c:pt>
                <c:pt idx="36">
                  <c:v>27.602</c:v>
                </c:pt>
                <c:pt idx="37">
                  <c:v>43.311</c:v>
                </c:pt>
                <c:pt idx="38">
                  <c:v>0</c:v>
                </c:pt>
                <c:pt idx="39">
                  <c:v>15.695</c:v>
                </c:pt>
                <c:pt idx="40">
                  <c:v>11.804</c:v>
                </c:pt>
                <c:pt idx="41">
                  <c:v>0</c:v>
                </c:pt>
                <c:pt idx="42">
                  <c:v>22.422999999999998</c:v>
                </c:pt>
                <c:pt idx="43">
                  <c:v>18.920999999999999</c:v>
                </c:pt>
                <c:pt idx="44">
                  <c:v>52.715000000000003</c:v>
                </c:pt>
                <c:pt idx="45">
                  <c:v>32.744</c:v>
                </c:pt>
                <c:pt idx="46">
                  <c:v>22.768999999999998</c:v>
                </c:pt>
                <c:pt idx="47">
                  <c:v>8.5909999999999993</c:v>
                </c:pt>
                <c:pt idx="48">
                  <c:v>43.835999999999999</c:v>
                </c:pt>
                <c:pt idx="49">
                  <c:v>25.667999999999999</c:v>
                </c:pt>
                <c:pt idx="50">
                  <c:v>12.574</c:v>
                </c:pt>
                <c:pt idx="51">
                  <c:v>23.494</c:v>
                </c:pt>
                <c:pt idx="52">
                  <c:v>0</c:v>
                </c:pt>
                <c:pt idx="53">
                  <c:v>28.245000000000001</c:v>
                </c:pt>
                <c:pt idx="54">
                  <c:v>14.401</c:v>
                </c:pt>
                <c:pt idx="55">
                  <c:v>9.0399999999999991</c:v>
                </c:pt>
                <c:pt idx="56">
                  <c:v>7.3769999999999998</c:v>
                </c:pt>
                <c:pt idx="57">
                  <c:v>41.195999999999998</c:v>
                </c:pt>
                <c:pt idx="58">
                  <c:v>0</c:v>
                </c:pt>
                <c:pt idx="59">
                  <c:v>19.251999999999999</c:v>
                </c:pt>
                <c:pt idx="60">
                  <c:v>15.382</c:v>
                </c:pt>
                <c:pt idx="61">
                  <c:v>29.452000000000002</c:v>
                </c:pt>
                <c:pt idx="62">
                  <c:v>39.396000000000001</c:v>
                </c:pt>
                <c:pt idx="63">
                  <c:v>15.455</c:v>
                </c:pt>
                <c:pt idx="64">
                  <c:v>12.917</c:v>
                </c:pt>
                <c:pt idx="65">
                  <c:v>18.452000000000002</c:v>
                </c:pt>
                <c:pt idx="66">
                  <c:v>19.809999999999999</c:v>
                </c:pt>
                <c:pt idx="67">
                  <c:v>12.997</c:v>
                </c:pt>
                <c:pt idx="68">
                  <c:v>25.053999999999998</c:v>
                </c:pt>
                <c:pt idx="69">
                  <c:v>9.3919999999999995</c:v>
                </c:pt>
                <c:pt idx="70">
                  <c:v>23.707000000000001</c:v>
                </c:pt>
                <c:pt idx="71">
                  <c:v>38.832000000000001</c:v>
                </c:pt>
                <c:pt idx="72">
                  <c:v>39.875999999999998</c:v>
                </c:pt>
                <c:pt idx="73">
                  <c:v>6.8079999999999998</c:v>
                </c:pt>
                <c:pt idx="74">
                  <c:v>26.472999999999999</c:v>
                </c:pt>
                <c:pt idx="75">
                  <c:v>9.1170000000000009</c:v>
                </c:pt>
                <c:pt idx="76">
                  <c:v>9.8849999999999998</c:v>
                </c:pt>
                <c:pt idx="77">
                  <c:v>34.905999999999999</c:v>
                </c:pt>
                <c:pt idx="78">
                  <c:v>0</c:v>
                </c:pt>
                <c:pt idx="79">
                  <c:v>15.564</c:v>
                </c:pt>
                <c:pt idx="80">
                  <c:v>12.176</c:v>
                </c:pt>
                <c:pt idx="81">
                  <c:v>26.202000000000002</c:v>
                </c:pt>
                <c:pt idx="82">
                  <c:v>27.849</c:v>
                </c:pt>
                <c:pt idx="83">
                  <c:v>20.436</c:v>
                </c:pt>
                <c:pt idx="84">
                  <c:v>0</c:v>
                </c:pt>
                <c:pt idx="85">
                  <c:v>19.521999999999998</c:v>
                </c:pt>
                <c:pt idx="86">
                  <c:v>18.384</c:v>
                </c:pt>
                <c:pt idx="87">
                  <c:v>9.8000000000000007</c:v>
                </c:pt>
                <c:pt idx="88">
                  <c:v>25.413</c:v>
                </c:pt>
                <c:pt idx="89">
                  <c:v>11.047000000000001</c:v>
                </c:pt>
                <c:pt idx="90">
                  <c:v>14.364000000000001</c:v>
                </c:pt>
                <c:pt idx="91">
                  <c:v>39.94</c:v>
                </c:pt>
                <c:pt idx="92">
                  <c:v>21.786999999999999</c:v>
                </c:pt>
                <c:pt idx="93">
                  <c:v>25.331</c:v>
                </c:pt>
                <c:pt idx="94">
                  <c:v>18.407</c:v>
                </c:pt>
                <c:pt idx="95">
                  <c:v>7.6580000000000004</c:v>
                </c:pt>
                <c:pt idx="96">
                  <c:v>14.879</c:v>
                </c:pt>
                <c:pt idx="97">
                  <c:v>29.155999999999999</c:v>
                </c:pt>
                <c:pt idx="98">
                  <c:v>15.704000000000001</c:v>
                </c:pt>
                <c:pt idx="99">
                  <c:v>6.9470000000000001</c:v>
                </c:pt>
              </c:numCache>
            </c:numRef>
          </c:xVal>
          <c:yVal>
            <c:numRef>
              <c:f>'trade-update'!$F$2:$F$101</c:f>
              <c:numCache>
                <c:formatCode>General</c:formatCode>
                <c:ptCount val="100"/>
                <c:pt idx="0">
                  <c:v>1.6020000000000001</c:v>
                </c:pt>
                <c:pt idx="1">
                  <c:v>1.9990000000000001</c:v>
                </c:pt>
                <c:pt idx="2">
                  <c:v>3.2080000000000002</c:v>
                </c:pt>
                <c:pt idx="3">
                  <c:v>2.1150000000000002</c:v>
                </c:pt>
                <c:pt idx="4">
                  <c:v>2.8119999999999998</c:v>
                </c:pt>
                <c:pt idx="5">
                  <c:v>2.1110000000000002</c:v>
                </c:pt>
                <c:pt idx="6">
                  <c:v>0</c:v>
                </c:pt>
                <c:pt idx="7">
                  <c:v>0.84399999999999997</c:v>
                </c:pt>
                <c:pt idx="8">
                  <c:v>0.89600000000000002</c:v>
                </c:pt>
                <c:pt idx="9">
                  <c:v>2.722</c:v>
                </c:pt>
                <c:pt idx="10">
                  <c:v>2.65</c:v>
                </c:pt>
                <c:pt idx="11">
                  <c:v>2.31</c:v>
                </c:pt>
                <c:pt idx="12">
                  <c:v>3.2029999999999998</c:v>
                </c:pt>
                <c:pt idx="13">
                  <c:v>3.0219999999999998</c:v>
                </c:pt>
                <c:pt idx="14">
                  <c:v>3.1040000000000001</c:v>
                </c:pt>
                <c:pt idx="15">
                  <c:v>4.641</c:v>
                </c:pt>
                <c:pt idx="16">
                  <c:v>2.621</c:v>
                </c:pt>
                <c:pt idx="17">
                  <c:v>3.0979999999999999</c:v>
                </c:pt>
                <c:pt idx="18">
                  <c:v>0</c:v>
                </c:pt>
                <c:pt idx="19">
                  <c:v>4.5149999999999997</c:v>
                </c:pt>
                <c:pt idx="20">
                  <c:v>1.5149999999999999</c:v>
                </c:pt>
                <c:pt idx="21">
                  <c:v>0.317</c:v>
                </c:pt>
                <c:pt idx="22">
                  <c:v>2.3260000000000001</c:v>
                </c:pt>
                <c:pt idx="23">
                  <c:v>2.9780000000000002</c:v>
                </c:pt>
                <c:pt idx="24">
                  <c:v>1.1020000000000001</c:v>
                </c:pt>
                <c:pt idx="25">
                  <c:v>3.1629999999999998</c:v>
                </c:pt>
                <c:pt idx="26">
                  <c:v>0.73499999999999999</c:v>
                </c:pt>
                <c:pt idx="27">
                  <c:v>0</c:v>
                </c:pt>
                <c:pt idx="28">
                  <c:v>3.948</c:v>
                </c:pt>
                <c:pt idx="29">
                  <c:v>1.573</c:v>
                </c:pt>
                <c:pt idx="30">
                  <c:v>0.752</c:v>
                </c:pt>
                <c:pt idx="31">
                  <c:v>3.141</c:v>
                </c:pt>
                <c:pt idx="32">
                  <c:v>1.32</c:v>
                </c:pt>
                <c:pt idx="33">
                  <c:v>1.6240000000000001</c:v>
                </c:pt>
                <c:pt idx="34">
                  <c:v>1.6739999999999999</c:v>
                </c:pt>
                <c:pt idx="35">
                  <c:v>4.9219999999999997</c:v>
                </c:pt>
                <c:pt idx="36">
                  <c:v>3.7519999999999998</c:v>
                </c:pt>
                <c:pt idx="37">
                  <c:v>4.1180000000000003</c:v>
                </c:pt>
                <c:pt idx="38">
                  <c:v>0</c:v>
                </c:pt>
                <c:pt idx="39">
                  <c:v>1.6180000000000001</c:v>
                </c:pt>
                <c:pt idx="40">
                  <c:v>0.29799999999999999</c:v>
                </c:pt>
                <c:pt idx="41">
                  <c:v>0</c:v>
                </c:pt>
                <c:pt idx="42">
                  <c:v>1.639</c:v>
                </c:pt>
                <c:pt idx="43">
                  <c:v>1.0669999999999999</c:v>
                </c:pt>
                <c:pt idx="44">
                  <c:v>3.411</c:v>
                </c:pt>
                <c:pt idx="45">
                  <c:v>3.4660000000000002</c:v>
                </c:pt>
                <c:pt idx="46">
                  <c:v>2.74</c:v>
                </c:pt>
                <c:pt idx="47">
                  <c:v>0.78900000000000003</c:v>
                </c:pt>
                <c:pt idx="48">
                  <c:v>3.851</c:v>
                </c:pt>
                <c:pt idx="49">
                  <c:v>4.1470000000000002</c:v>
                </c:pt>
                <c:pt idx="50">
                  <c:v>1.792</c:v>
                </c:pt>
                <c:pt idx="51">
                  <c:v>3.64</c:v>
                </c:pt>
                <c:pt idx="52">
                  <c:v>0</c:v>
                </c:pt>
                <c:pt idx="53">
                  <c:v>4.1909999999999998</c:v>
                </c:pt>
                <c:pt idx="54">
                  <c:v>1.33</c:v>
                </c:pt>
                <c:pt idx="55">
                  <c:v>3.0419999999999998</c:v>
                </c:pt>
                <c:pt idx="56">
                  <c:v>4.2089999999999996</c:v>
                </c:pt>
                <c:pt idx="57">
                  <c:v>5.2729999999999997</c:v>
                </c:pt>
                <c:pt idx="58">
                  <c:v>0</c:v>
                </c:pt>
                <c:pt idx="59">
                  <c:v>2.2160000000000002</c:v>
                </c:pt>
                <c:pt idx="60">
                  <c:v>1.335</c:v>
                </c:pt>
                <c:pt idx="61">
                  <c:v>5.1479999999999997</c:v>
                </c:pt>
                <c:pt idx="62">
                  <c:v>2.8450000000000002</c:v>
                </c:pt>
                <c:pt idx="63">
                  <c:v>1.125</c:v>
                </c:pt>
                <c:pt idx="64">
                  <c:v>1.0089999999999999</c:v>
                </c:pt>
                <c:pt idx="65">
                  <c:v>2.0539999999999998</c:v>
                </c:pt>
                <c:pt idx="66">
                  <c:v>2.488</c:v>
                </c:pt>
                <c:pt idx="67">
                  <c:v>1.367</c:v>
                </c:pt>
                <c:pt idx="68">
                  <c:v>3.9460000000000002</c:v>
                </c:pt>
                <c:pt idx="69">
                  <c:v>1.028</c:v>
                </c:pt>
                <c:pt idx="70">
                  <c:v>3.2250000000000001</c:v>
                </c:pt>
                <c:pt idx="71">
                  <c:v>4.1740000000000004</c:v>
                </c:pt>
                <c:pt idx="72">
                  <c:v>3.3980000000000001</c:v>
                </c:pt>
                <c:pt idx="73">
                  <c:v>0.64200000000000002</c:v>
                </c:pt>
                <c:pt idx="74">
                  <c:v>4.5540000000000003</c:v>
                </c:pt>
                <c:pt idx="75">
                  <c:v>0.375</c:v>
                </c:pt>
                <c:pt idx="76">
                  <c:v>0.79600000000000004</c:v>
                </c:pt>
                <c:pt idx="77">
                  <c:v>3.4649999999999999</c:v>
                </c:pt>
                <c:pt idx="78">
                  <c:v>0</c:v>
                </c:pt>
                <c:pt idx="79">
                  <c:v>1.4330000000000001</c:v>
                </c:pt>
                <c:pt idx="80">
                  <c:v>0.372</c:v>
                </c:pt>
                <c:pt idx="81">
                  <c:v>3.5950000000000002</c:v>
                </c:pt>
                <c:pt idx="82">
                  <c:v>3.488</c:v>
                </c:pt>
                <c:pt idx="83">
                  <c:v>3.4329999999999998</c:v>
                </c:pt>
                <c:pt idx="84">
                  <c:v>0</c:v>
                </c:pt>
                <c:pt idx="85">
                  <c:v>2.5249999999999999</c:v>
                </c:pt>
                <c:pt idx="86">
                  <c:v>1.782</c:v>
                </c:pt>
                <c:pt idx="87">
                  <c:v>0.84199999999999997</c:v>
                </c:pt>
                <c:pt idx="88">
                  <c:v>3.6469999999999998</c:v>
                </c:pt>
                <c:pt idx="89">
                  <c:v>1.248</c:v>
                </c:pt>
                <c:pt idx="90">
                  <c:v>1.53</c:v>
                </c:pt>
                <c:pt idx="91">
                  <c:v>3.694</c:v>
                </c:pt>
                <c:pt idx="92">
                  <c:v>3.407</c:v>
                </c:pt>
                <c:pt idx="93">
                  <c:v>2.1840000000000002</c:v>
                </c:pt>
                <c:pt idx="94">
                  <c:v>1.802</c:v>
                </c:pt>
                <c:pt idx="95">
                  <c:v>0.57899999999999996</c:v>
                </c:pt>
                <c:pt idx="96">
                  <c:v>1.0680000000000001</c:v>
                </c:pt>
                <c:pt idx="97">
                  <c:v>2.3860000000000001</c:v>
                </c:pt>
                <c:pt idx="98">
                  <c:v>1.79</c:v>
                </c:pt>
                <c:pt idx="99">
                  <c:v>0.68100000000000005</c:v>
                </c:pt>
              </c:numCache>
            </c:numRef>
          </c:yVal>
        </c:ser>
        <c:axId val="61215872"/>
        <c:axId val="61217792"/>
      </c:scatterChart>
      <c:valAx>
        <c:axId val="61215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61217792"/>
        <c:crosses val="autoZero"/>
        <c:crossBetween val="midCat"/>
      </c:valAx>
      <c:valAx>
        <c:axId val="612177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8.8888888888888976E-2"/>
              <c:y val="0.16910287255759696"/>
            </c:manualLayout>
          </c:layout>
        </c:title>
        <c:numFmt formatCode="General" sourceLinked="1"/>
        <c:tickLblPos val="nextTo"/>
        <c:crossAx val="6121587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9968044619422565"/>
          <c:y val="0.57388196267133262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1</xdr:row>
      <xdr:rowOff>57150</xdr:rowOff>
    </xdr:from>
    <xdr:to>
      <xdr:col>15</xdr:col>
      <xdr:colOff>390525</xdr:colOff>
      <xdr:row>15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0.95</a:t>
          </a:r>
        </a:p>
        <a:p xmlns:a="http://schemas.openxmlformats.org/drawingml/2006/main">
          <a:r>
            <a:rPr lang="en-US" sz="1100"/>
            <a:t>mean %error = 48.11%</a:t>
          </a:r>
        </a:p>
        <a:p xmlns:a="http://schemas.openxmlformats.org/drawingml/2006/main">
          <a:r>
            <a:rPr lang="en-US" sz="1100"/>
            <a:t>median %error= 51.16%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1</xdr:row>
      <xdr:rowOff>47625</xdr:rowOff>
    </xdr:from>
    <xdr:to>
      <xdr:col>15</xdr:col>
      <xdr:colOff>419100</xdr:colOff>
      <xdr:row>15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0.95</a:t>
          </a:r>
        </a:p>
        <a:p xmlns:a="http://schemas.openxmlformats.org/drawingml/2006/main">
          <a:r>
            <a:rPr lang="en-US" sz="1100"/>
            <a:t>mean %error = 48.11%</a:t>
          </a:r>
        </a:p>
        <a:p xmlns:a="http://schemas.openxmlformats.org/drawingml/2006/main">
          <a:r>
            <a:rPr lang="en-US" sz="1100"/>
            <a:t>median %error= 51.16%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</xdr:colOff>
      <xdr:row>1</xdr:row>
      <xdr:rowOff>123825</xdr:rowOff>
    </xdr:from>
    <xdr:to>
      <xdr:col>15</xdr:col>
      <xdr:colOff>409575</xdr:colOff>
      <xdr:row>16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0.84</a:t>
          </a:r>
        </a:p>
        <a:p xmlns:a="http://schemas.openxmlformats.org/drawingml/2006/main">
          <a:r>
            <a:rPr lang="en-US" sz="1100"/>
            <a:t>mean %error = 80.56%</a:t>
          </a:r>
        </a:p>
        <a:p xmlns:a="http://schemas.openxmlformats.org/drawingml/2006/main">
          <a:r>
            <a:rPr lang="en-US" sz="1100"/>
            <a:t>median %error= 88.85%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8"/>
  <sheetViews>
    <sheetView topLeftCell="A145" workbookViewId="0">
      <selection activeCell="D1" sqref="D1:E158"/>
    </sheetView>
  </sheetViews>
  <sheetFormatPr defaultRowHeight="15"/>
  <cols>
    <col min="2" max="2" width="20.140625" customWidth="1"/>
    <col min="3" max="3" width="20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206</v>
      </c>
      <c r="B2" s="1">
        <v>41101.465740740743</v>
      </c>
      <c r="C2" s="1">
        <v>41101.473576388889</v>
      </c>
      <c r="D2">
        <f t="shared" ref="D2:D65" si="0">(C2-B2)*24*60</f>
        <v>11.28333333064802</v>
      </c>
    </row>
    <row r="3" spans="1:4">
      <c r="A3">
        <v>208</v>
      </c>
      <c r="B3" s="1">
        <v>41101.481736111113</v>
      </c>
      <c r="C3" s="1">
        <v>41101.489606481482</v>
      </c>
      <c r="D3">
        <f t="shared" si="0"/>
        <v>11.333333331858739</v>
      </c>
    </row>
    <row r="4" spans="1:4">
      <c r="A4">
        <v>210</v>
      </c>
      <c r="B4" s="1">
        <v>41101.497418981482</v>
      </c>
      <c r="C4" s="1">
        <v>41101.504988425928</v>
      </c>
      <c r="D4">
        <f t="shared" si="0"/>
        <v>10.900000002002344</v>
      </c>
    </row>
    <row r="5" spans="1:4">
      <c r="A5">
        <v>212</v>
      </c>
      <c r="B5" s="1">
        <v>41101.512777777774</v>
      </c>
      <c r="C5" s="1">
        <v>41101.520868055559</v>
      </c>
      <c r="D5">
        <f t="shared" si="0"/>
        <v>11.650000009685755</v>
      </c>
    </row>
    <row r="6" spans="1:4">
      <c r="A6">
        <v>214</v>
      </c>
      <c r="B6" s="1">
        <v>41101.529120370367</v>
      </c>
      <c r="C6" s="1">
        <v>41101.537164351852</v>
      </c>
      <c r="D6">
        <f t="shared" si="0"/>
        <v>11.583333337912336</v>
      </c>
    </row>
    <row r="7" spans="1:4">
      <c r="A7">
        <v>216</v>
      </c>
      <c r="B7" s="1">
        <v>41101.545324074075</v>
      </c>
      <c r="C7" s="1">
        <v>41101.552824074075</v>
      </c>
      <c r="D7">
        <f t="shared" si="0"/>
        <v>10.799999999580905</v>
      </c>
    </row>
    <row r="8" spans="1:4">
      <c r="A8">
        <v>218</v>
      </c>
      <c r="B8" s="1">
        <v>41101.56045138889</v>
      </c>
      <c r="C8" s="1">
        <v>41101.56790509259</v>
      </c>
      <c r="D8">
        <f t="shared" si="0"/>
        <v>10.733333327807486</v>
      </c>
    </row>
    <row r="9" spans="1:4">
      <c r="A9">
        <v>220</v>
      </c>
      <c r="B9" s="1">
        <v>41101.575624999998</v>
      </c>
      <c r="C9" s="1">
        <v>41101.583344907405</v>
      </c>
      <c r="D9">
        <f t="shared" si="0"/>
        <v>11.116666666930541</v>
      </c>
    </row>
    <row r="10" spans="1:4">
      <c r="A10">
        <v>222</v>
      </c>
      <c r="B10" s="1">
        <v>41101.591469907406</v>
      </c>
      <c r="C10" s="1">
        <v>41101.59951388889</v>
      </c>
      <c r="D10">
        <f t="shared" si="0"/>
        <v>11.583333337912336</v>
      </c>
    </row>
    <row r="11" spans="1:4">
      <c r="A11">
        <v>224</v>
      </c>
      <c r="B11" s="1">
        <v>41101.607615740744</v>
      </c>
      <c r="C11" s="1">
        <v>41101.615659722222</v>
      </c>
      <c r="D11">
        <f t="shared" si="0"/>
        <v>11.583333327434957</v>
      </c>
    </row>
    <row r="12" spans="1:4">
      <c r="A12">
        <v>226</v>
      </c>
      <c r="B12" s="1">
        <v>41101.623761574076</v>
      </c>
      <c r="C12" s="1">
        <v>41101.631377314814</v>
      </c>
      <c r="D12">
        <f t="shared" si="0"/>
        <v>10.966666663298383</v>
      </c>
    </row>
    <row r="13" spans="1:4">
      <c r="A13">
        <v>228</v>
      </c>
      <c r="B13" s="1">
        <v>41101.63894675926</v>
      </c>
      <c r="C13" s="1">
        <v>41101.646701388891</v>
      </c>
      <c r="D13">
        <f t="shared" si="0"/>
        <v>11.166666668141261</v>
      </c>
    </row>
    <row r="14" spans="1:4">
      <c r="A14">
        <v>230</v>
      </c>
      <c r="B14" s="1">
        <v>41101.654560185183</v>
      </c>
      <c r="C14" s="1">
        <v>41101.662523148145</v>
      </c>
      <c r="D14">
        <f t="shared" si="0"/>
        <v>11.466666664928198</v>
      </c>
    </row>
    <row r="15" spans="1:4">
      <c r="A15">
        <v>232</v>
      </c>
      <c r="B15" s="1">
        <v>41101.670740740738</v>
      </c>
      <c r="C15" s="1">
        <v>41101.678530092591</v>
      </c>
      <c r="D15">
        <f t="shared" si="0"/>
        <v>11.21666666935198</v>
      </c>
    </row>
    <row r="16" spans="1:4">
      <c r="A16">
        <v>234</v>
      </c>
      <c r="B16" s="1">
        <v>41101.686527777776</v>
      </c>
      <c r="C16" s="1">
        <v>41101.69425925926</v>
      </c>
      <c r="D16">
        <f t="shared" si="0"/>
        <v>11.133333337493241</v>
      </c>
    </row>
    <row r="17" spans="1:4">
      <c r="A17">
        <v>236</v>
      </c>
      <c r="B17" s="1">
        <v>41101.702048611114</v>
      </c>
      <c r="C17" s="1">
        <v>41101.710104166668</v>
      </c>
      <c r="D17">
        <f t="shared" si="0"/>
        <v>11.599999997997656</v>
      </c>
    </row>
    <row r="18" spans="1:4">
      <c r="A18">
        <v>238</v>
      </c>
      <c r="B18" s="1">
        <v>41101.718425925923</v>
      </c>
      <c r="C18" s="1">
        <v>41101.726446759261</v>
      </c>
      <c r="D18">
        <f t="shared" si="0"/>
        <v>11.550000007264316</v>
      </c>
    </row>
    <row r="19" spans="1:4">
      <c r="A19">
        <v>240</v>
      </c>
      <c r="B19" s="1">
        <v>41101.734583333331</v>
      </c>
      <c r="C19" s="1">
        <v>41101.74255787037</v>
      </c>
      <c r="D19">
        <f t="shared" si="0"/>
        <v>11.483333335490897</v>
      </c>
    </row>
    <row r="20" spans="1:4">
      <c r="A20">
        <v>242</v>
      </c>
      <c r="B20" s="1">
        <v>41101.750659722224</v>
      </c>
      <c r="C20" s="1">
        <v>41101.758750000001</v>
      </c>
      <c r="D20">
        <f t="shared" si="0"/>
        <v>11.649999999208376</v>
      </c>
    </row>
    <row r="21" spans="1:4">
      <c r="A21">
        <v>244</v>
      </c>
      <c r="B21" s="1">
        <v>41101.766979166663</v>
      </c>
      <c r="C21" s="1">
        <v>41101.774791666663</v>
      </c>
      <c r="D21">
        <f t="shared" si="0"/>
        <v>11.25</v>
      </c>
    </row>
    <row r="22" spans="1:4">
      <c r="A22">
        <v>246</v>
      </c>
      <c r="B22" s="1">
        <v>41101.78297453704</v>
      </c>
      <c r="C22" s="1">
        <v>41101.790636574071</v>
      </c>
      <c r="D22">
        <f t="shared" si="0"/>
        <v>11.033333324594423</v>
      </c>
    </row>
    <row r="23" spans="1:4">
      <c r="A23">
        <v>248</v>
      </c>
      <c r="B23" s="1">
        <v>41101.798611111109</v>
      </c>
      <c r="C23" s="1">
        <v>41101.806446759256</v>
      </c>
      <c r="D23">
        <f t="shared" si="0"/>
        <v>11.28333333064802</v>
      </c>
    </row>
    <row r="24" spans="1:4">
      <c r="A24">
        <v>250</v>
      </c>
      <c r="B24" s="1">
        <v>41101.814606481479</v>
      </c>
      <c r="C24" s="1">
        <v>41101.822384259256</v>
      </c>
      <c r="D24">
        <f t="shared" si="0"/>
        <v>11.199999998789281</v>
      </c>
    </row>
    <row r="25" spans="1:4">
      <c r="A25">
        <v>252</v>
      </c>
      <c r="B25" s="1">
        <v>41101.83048611111</v>
      </c>
      <c r="C25" s="1">
        <v>41101.838101851848</v>
      </c>
      <c r="D25">
        <f t="shared" si="0"/>
        <v>10.966666663298383</v>
      </c>
    </row>
    <row r="26" spans="1:4">
      <c r="A26">
        <v>254</v>
      </c>
      <c r="B26" s="1">
        <v>41101.845914351848</v>
      </c>
      <c r="C26" s="1">
        <v>41101.853715277779</v>
      </c>
      <c r="D26">
        <f t="shared" si="0"/>
        <v>11.23333333991468</v>
      </c>
    </row>
    <row r="27" spans="1:4">
      <c r="A27">
        <v>256</v>
      </c>
      <c r="B27" s="1">
        <v>41101.86146990741</v>
      </c>
      <c r="C27" s="1">
        <v>41101.869201388887</v>
      </c>
      <c r="D27">
        <f t="shared" si="0"/>
        <v>11.133333327015862</v>
      </c>
    </row>
    <row r="28" spans="1:4">
      <c r="A28">
        <v>258</v>
      </c>
      <c r="B28" s="1">
        <v>41101.877337962964</v>
      </c>
      <c r="C28" s="1">
        <v>41101.885324074072</v>
      </c>
      <c r="D28">
        <f t="shared" si="0"/>
        <v>11.499999995576218</v>
      </c>
    </row>
    <row r="29" spans="1:4">
      <c r="A29">
        <v>260</v>
      </c>
      <c r="B29" s="1">
        <v>41101.893368055556</v>
      </c>
      <c r="C29" s="1">
        <v>41101.901342592595</v>
      </c>
      <c r="D29">
        <f t="shared" si="0"/>
        <v>11.483333335490897</v>
      </c>
    </row>
    <row r="30" spans="1:4">
      <c r="A30">
        <v>262</v>
      </c>
      <c r="B30" s="1">
        <v>41101.909305555557</v>
      </c>
      <c r="C30" s="1">
        <v>41101.91673611111</v>
      </c>
      <c r="D30">
        <f t="shared" si="0"/>
        <v>10.699999997159466</v>
      </c>
    </row>
    <row r="31" spans="1:4">
      <c r="A31">
        <v>264</v>
      </c>
      <c r="B31" s="1">
        <v>41101.924351851849</v>
      </c>
      <c r="C31" s="1">
        <v>41101.93209490741</v>
      </c>
      <c r="D31">
        <f t="shared" si="0"/>
        <v>11.15000000805594</v>
      </c>
    </row>
    <row r="32" spans="1:4">
      <c r="A32">
        <v>266</v>
      </c>
      <c r="B32" s="1">
        <v>41101.940115740741</v>
      </c>
      <c r="C32" s="1">
        <v>41101.947858796295</v>
      </c>
      <c r="D32">
        <f t="shared" si="0"/>
        <v>11.149999997578561</v>
      </c>
    </row>
    <row r="33" spans="1:4">
      <c r="A33">
        <v>268</v>
      </c>
      <c r="B33" s="1">
        <v>41101.955960648149</v>
      </c>
      <c r="C33" s="1">
        <v>41101.963645833333</v>
      </c>
      <c r="D33">
        <f t="shared" si="0"/>
        <v>11.066666665719822</v>
      </c>
    </row>
    <row r="34" spans="1:4">
      <c r="A34">
        <v>270</v>
      </c>
      <c r="B34" s="1">
        <v>41101.971493055556</v>
      </c>
      <c r="C34" s="1">
        <v>41101.979212962964</v>
      </c>
      <c r="D34">
        <f t="shared" si="0"/>
        <v>11.116666666930541</v>
      </c>
    </row>
    <row r="35" spans="1:4">
      <c r="A35">
        <v>272</v>
      </c>
      <c r="B35" s="1">
        <v>41101.987199074072</v>
      </c>
      <c r="C35" s="1">
        <v>41101.99496527778</v>
      </c>
      <c r="D35">
        <f t="shared" si="0"/>
        <v>11.18333333870396</v>
      </c>
    </row>
    <row r="36" spans="1:4">
      <c r="A36">
        <v>274</v>
      </c>
      <c r="B36" s="1">
        <v>41102.002893518518</v>
      </c>
      <c r="C36" s="1">
        <v>41102.010682870372</v>
      </c>
      <c r="D36">
        <f t="shared" si="0"/>
        <v>11.21666666935198</v>
      </c>
    </row>
    <row r="37" spans="1:4">
      <c r="A37">
        <v>276</v>
      </c>
      <c r="B37" s="1">
        <v>41102.018657407411</v>
      </c>
      <c r="C37" s="1">
        <v>41102.026562500003</v>
      </c>
      <c r="D37">
        <f t="shared" si="0"/>
        <v>11.383333333069459</v>
      </c>
    </row>
    <row r="38" spans="1:4">
      <c r="A38">
        <v>278</v>
      </c>
      <c r="B38" s="1">
        <v>41102.034467592595</v>
      </c>
      <c r="C38" s="1">
        <v>41102.041921296295</v>
      </c>
      <c r="D38">
        <f t="shared" si="0"/>
        <v>10.733333327807486</v>
      </c>
    </row>
    <row r="39" spans="1:4">
      <c r="A39">
        <v>280</v>
      </c>
      <c r="B39" s="1">
        <v>41102.049537037034</v>
      </c>
      <c r="C39" s="1">
        <v>41102.057337962964</v>
      </c>
      <c r="D39">
        <f t="shared" si="0"/>
        <v>11.23333333991468</v>
      </c>
    </row>
    <row r="40" spans="1:4">
      <c r="A40">
        <v>282</v>
      </c>
      <c r="B40" s="1">
        <v>41102.065393518518</v>
      </c>
      <c r="C40" s="1">
        <v>41102.072951388887</v>
      </c>
      <c r="D40">
        <f t="shared" si="0"/>
        <v>10.883333331439644</v>
      </c>
    </row>
    <row r="41" spans="1:4">
      <c r="A41">
        <v>284</v>
      </c>
      <c r="B41" s="1">
        <v>41102.080717592595</v>
      </c>
      <c r="C41" s="1">
        <v>41102.088414351849</v>
      </c>
      <c r="D41">
        <f t="shared" si="0"/>
        <v>11.083333325805143</v>
      </c>
    </row>
    <row r="42" spans="1:4">
      <c r="A42">
        <v>286</v>
      </c>
      <c r="B42" s="1">
        <v>41102.096562500003</v>
      </c>
      <c r="C42" s="1">
        <v>41102.104432870372</v>
      </c>
      <c r="D42">
        <f t="shared" si="0"/>
        <v>11.333333331858739</v>
      </c>
    </row>
    <row r="43" spans="1:4">
      <c r="A43">
        <v>288</v>
      </c>
      <c r="B43" s="1">
        <v>41102.112627314818</v>
      </c>
      <c r="C43" s="1">
        <v>41102.120613425926</v>
      </c>
      <c r="D43">
        <f t="shared" si="0"/>
        <v>11.499999995576218</v>
      </c>
    </row>
    <row r="44" spans="1:4">
      <c r="A44">
        <v>290</v>
      </c>
      <c r="B44" s="1">
        <v>41102.128564814811</v>
      </c>
      <c r="C44" s="1">
        <v>41102.136145833334</v>
      </c>
      <c r="D44">
        <f t="shared" si="0"/>
        <v>10.916666672565043</v>
      </c>
    </row>
    <row r="45" spans="1:4">
      <c r="A45">
        <v>292</v>
      </c>
      <c r="B45" s="1">
        <v>41102.143842592595</v>
      </c>
      <c r="C45" s="1">
        <v>41102.151597222219</v>
      </c>
      <c r="D45">
        <f t="shared" si="0"/>
        <v>11.166666657663882</v>
      </c>
    </row>
    <row r="46" spans="1:4">
      <c r="A46">
        <v>294</v>
      </c>
      <c r="B46" s="1">
        <v>41102.159560185188</v>
      </c>
      <c r="C46" s="1">
        <v>41102.16746527778</v>
      </c>
      <c r="D46">
        <f t="shared" si="0"/>
        <v>11.383333333069459</v>
      </c>
    </row>
    <row r="47" spans="1:4">
      <c r="A47">
        <v>296</v>
      </c>
      <c r="B47" s="1">
        <v>41102.175509259258</v>
      </c>
      <c r="C47" s="1">
        <v>41102.183634259258</v>
      </c>
      <c r="D47">
        <f t="shared" si="0"/>
        <v>11.700000000419095</v>
      </c>
    </row>
    <row r="48" spans="1:4">
      <c r="A48">
        <v>298</v>
      </c>
      <c r="B48" s="1">
        <v>41102.191770833335</v>
      </c>
      <c r="C48" s="1">
        <v>41102.199537037035</v>
      </c>
      <c r="D48">
        <f t="shared" si="0"/>
        <v>11.183333328226581</v>
      </c>
    </row>
    <row r="49" spans="1:4">
      <c r="A49">
        <v>300</v>
      </c>
      <c r="B49" s="1">
        <v>41102.207592592589</v>
      </c>
      <c r="C49" s="1">
        <v>41102.215289351851</v>
      </c>
      <c r="D49">
        <f t="shared" si="0"/>
        <v>11.083333336282521</v>
      </c>
    </row>
    <row r="50" spans="1:4">
      <c r="A50">
        <v>302</v>
      </c>
      <c r="B50" s="1">
        <v>41102.223321759258</v>
      </c>
      <c r="C50" s="1">
        <v>41102.230844907404</v>
      </c>
      <c r="D50">
        <f t="shared" si="0"/>
        <v>10.833333330228925</v>
      </c>
    </row>
    <row r="51" spans="1:4">
      <c r="A51">
        <v>304</v>
      </c>
      <c r="B51" s="1">
        <v>41102.238587962966</v>
      </c>
      <c r="C51" s="1">
        <v>41102.246412037035</v>
      </c>
      <c r="D51">
        <f t="shared" si="0"/>
        <v>11.26666666008532</v>
      </c>
    </row>
    <row r="52" spans="1:4">
      <c r="A52">
        <v>306</v>
      </c>
      <c r="B52" s="1">
        <v>41102.254328703704</v>
      </c>
      <c r="C52" s="1">
        <v>41102.262199074074</v>
      </c>
      <c r="D52">
        <f t="shared" si="0"/>
        <v>11.333333331858739</v>
      </c>
    </row>
    <row r="53" spans="1:4">
      <c r="A53">
        <v>308</v>
      </c>
      <c r="B53" s="1">
        <v>41102.270358796297</v>
      </c>
      <c r="C53" s="1">
        <v>41102.278067129628</v>
      </c>
      <c r="D53">
        <f t="shared" si="0"/>
        <v>11.099999996367842</v>
      </c>
    </row>
    <row r="54" spans="1:4">
      <c r="A54">
        <v>310</v>
      </c>
      <c r="B54" s="1">
        <v>41102.286111111112</v>
      </c>
      <c r="C54" s="1">
        <v>41102.294027777774</v>
      </c>
      <c r="D54">
        <f t="shared" si="0"/>
        <v>11.399999993154779</v>
      </c>
    </row>
    <row r="55" spans="1:4">
      <c r="A55">
        <v>312</v>
      </c>
      <c r="B55" s="1">
        <v>41102.302071759259</v>
      </c>
      <c r="C55" s="1">
        <v>41102.310034722221</v>
      </c>
      <c r="D55">
        <f t="shared" si="0"/>
        <v>11.466666664928198</v>
      </c>
    </row>
    <row r="56" spans="1:4">
      <c r="A56">
        <v>314</v>
      </c>
      <c r="B56" s="1">
        <v>41102.318252314813</v>
      </c>
      <c r="C56" s="1">
        <v>41102.325995370367</v>
      </c>
      <c r="D56">
        <f t="shared" si="0"/>
        <v>11.149999997578561</v>
      </c>
    </row>
    <row r="57" spans="1:4">
      <c r="A57">
        <v>316</v>
      </c>
      <c r="B57" s="1">
        <v>41102.333877314813</v>
      </c>
      <c r="C57" s="1">
        <v>41102.34170138889</v>
      </c>
      <c r="D57">
        <f t="shared" si="0"/>
        <v>11.266666670562699</v>
      </c>
    </row>
    <row r="58" spans="1:4">
      <c r="A58">
        <v>318</v>
      </c>
      <c r="B58" s="1">
        <v>41102.349710648145</v>
      </c>
      <c r="C58" s="1">
        <v>41102.357777777775</v>
      </c>
      <c r="D58">
        <f t="shared" si="0"/>
        <v>11.616666668560356</v>
      </c>
    </row>
    <row r="59" spans="1:4">
      <c r="A59">
        <v>320</v>
      </c>
      <c r="B59" s="1">
        <v>41102.366030092591</v>
      </c>
      <c r="C59" s="1">
        <v>41102.373935185184</v>
      </c>
      <c r="D59">
        <f t="shared" si="0"/>
        <v>11.383333333069459</v>
      </c>
    </row>
    <row r="60" spans="1:4">
      <c r="A60">
        <v>322</v>
      </c>
      <c r="B60" s="1">
        <v>41102.382118055553</v>
      </c>
      <c r="C60" s="1">
        <v>41102.389849537038</v>
      </c>
      <c r="D60">
        <f t="shared" si="0"/>
        <v>11.133333337493241</v>
      </c>
    </row>
    <row r="61" spans="1:4">
      <c r="A61">
        <v>324</v>
      </c>
      <c r="B61" s="1">
        <v>41102.397939814815</v>
      </c>
      <c r="C61" s="1">
        <v>41102.405891203707</v>
      </c>
      <c r="D61">
        <f t="shared" si="0"/>
        <v>11.450000004842877</v>
      </c>
    </row>
    <row r="62" spans="1:4">
      <c r="A62">
        <v>326</v>
      </c>
      <c r="B62" s="1">
        <v>41102.414201388892</v>
      </c>
      <c r="C62" s="1">
        <v>41102.422071759262</v>
      </c>
      <c r="D62">
        <f t="shared" si="0"/>
        <v>11.333333331858739</v>
      </c>
    </row>
    <row r="63" spans="1:4">
      <c r="A63">
        <v>328</v>
      </c>
      <c r="B63" s="1">
        <v>41102.430266203701</v>
      </c>
      <c r="C63" s="1">
        <v>41102.437916666669</v>
      </c>
      <c r="D63">
        <f t="shared" si="0"/>
        <v>11.016666674986482</v>
      </c>
    </row>
    <row r="64" spans="1:4">
      <c r="A64">
        <v>330</v>
      </c>
      <c r="B64" s="1">
        <v>41102.445798611108</v>
      </c>
      <c r="C64" s="1">
        <v>41102.453472222223</v>
      </c>
      <c r="D64">
        <f t="shared" si="0"/>
        <v>11.050000005634502</v>
      </c>
    </row>
    <row r="65" spans="1:4">
      <c r="A65">
        <v>332</v>
      </c>
      <c r="B65" s="1">
        <v>41102.46130787037</v>
      </c>
      <c r="C65" s="1">
        <v>41102.469039351854</v>
      </c>
      <c r="D65">
        <f t="shared" si="0"/>
        <v>11.133333337493241</v>
      </c>
    </row>
    <row r="66" spans="1:4">
      <c r="A66">
        <v>334</v>
      </c>
      <c r="B66" s="1">
        <v>41102.477094907408</v>
      </c>
      <c r="C66" s="1">
        <v>41102.484976851854</v>
      </c>
      <c r="D66">
        <f t="shared" ref="D66:D129" si="1">(C66-B66)*24*60</f>
        <v>11.350000002421439</v>
      </c>
    </row>
    <row r="67" spans="1:4">
      <c r="A67">
        <v>336</v>
      </c>
      <c r="B67" s="1">
        <v>41102.492847222224</v>
      </c>
      <c r="C67" s="1">
        <v>41102.500428240739</v>
      </c>
      <c r="D67">
        <f t="shared" si="1"/>
        <v>10.916666662087664</v>
      </c>
    </row>
    <row r="68" spans="1:4">
      <c r="A68">
        <v>338</v>
      </c>
      <c r="B68" s="1">
        <v>41102.508217592593</v>
      </c>
      <c r="C68" s="1">
        <v>41102.515925925924</v>
      </c>
      <c r="D68">
        <f t="shared" si="1"/>
        <v>11.099999996367842</v>
      </c>
    </row>
    <row r="69" spans="1:4">
      <c r="A69">
        <v>340</v>
      </c>
      <c r="B69" s="1">
        <v>41102.5237037037</v>
      </c>
      <c r="C69" s="1">
        <v>41102.531689814816</v>
      </c>
      <c r="D69">
        <f t="shared" si="1"/>
        <v>11.500000006053597</v>
      </c>
    </row>
    <row r="70" spans="1:4">
      <c r="A70">
        <v>342</v>
      </c>
      <c r="B70" s="1">
        <v>41102.539629629631</v>
      </c>
      <c r="C70" s="1">
        <v>41102.5471412037</v>
      </c>
      <c r="D70">
        <f t="shared" si="1"/>
        <v>10.816666659666225</v>
      </c>
    </row>
    <row r="71" spans="1:4">
      <c r="A71">
        <v>344</v>
      </c>
      <c r="B71" s="1">
        <v>41102.555092592593</v>
      </c>
      <c r="C71" s="1">
        <v>41102.562847222223</v>
      </c>
      <c r="D71">
        <f t="shared" si="1"/>
        <v>11.166666668141261</v>
      </c>
    </row>
    <row r="72" spans="1:4">
      <c r="A72">
        <v>346</v>
      </c>
      <c r="B72" s="1">
        <v>41102.57068287037</v>
      </c>
      <c r="C72" s="1">
        <v>41102.578414351854</v>
      </c>
      <c r="D72">
        <f t="shared" si="1"/>
        <v>11.133333337493241</v>
      </c>
    </row>
    <row r="73" spans="1:4">
      <c r="A73">
        <v>348</v>
      </c>
      <c r="B73" s="1">
        <v>41102.586481481485</v>
      </c>
      <c r="C73" s="1">
        <v>41102.594004629631</v>
      </c>
      <c r="D73">
        <f t="shared" si="1"/>
        <v>10.833333330228925</v>
      </c>
    </row>
    <row r="74" spans="1:4">
      <c r="A74">
        <v>350</v>
      </c>
      <c r="B74" s="1">
        <v>41102.601782407408</v>
      </c>
      <c r="C74" s="1">
        <v>41102.609432870369</v>
      </c>
      <c r="D74">
        <f t="shared" si="1"/>
        <v>11.016666664509103</v>
      </c>
    </row>
    <row r="75" spans="1:4">
      <c r="A75">
        <v>352</v>
      </c>
      <c r="B75" s="1">
        <v>41102.617326388892</v>
      </c>
      <c r="C75" s="1">
        <v>41102.624814814815</v>
      </c>
      <c r="D75">
        <f t="shared" si="1"/>
        <v>10.783333329018205</v>
      </c>
    </row>
    <row r="76" spans="1:4">
      <c r="A76">
        <v>354</v>
      </c>
      <c r="B76" s="1">
        <v>41102.632581018515</v>
      </c>
      <c r="C76" s="1">
        <v>41102.640277777777</v>
      </c>
      <c r="D76">
        <f t="shared" si="1"/>
        <v>11.083333336282521</v>
      </c>
    </row>
    <row r="77" spans="1:4">
      <c r="A77">
        <v>356</v>
      </c>
      <c r="B77" s="1">
        <v>41102.648252314815</v>
      </c>
      <c r="C77" s="1">
        <v>41102.655949074076</v>
      </c>
      <c r="D77">
        <f t="shared" si="1"/>
        <v>11.083333336282521</v>
      </c>
    </row>
    <row r="78" spans="1:4">
      <c r="A78">
        <v>358</v>
      </c>
      <c r="B78" s="1">
        <v>41102.663819444446</v>
      </c>
      <c r="C78" s="1">
        <v>41102.671689814815</v>
      </c>
      <c r="D78">
        <f t="shared" si="1"/>
        <v>11.333333331858739</v>
      </c>
    </row>
    <row r="79" spans="1:4">
      <c r="A79">
        <v>360</v>
      </c>
      <c r="B79" s="1">
        <v>41102.679837962962</v>
      </c>
      <c r="C79" s="1">
        <v>41102.687615740739</v>
      </c>
      <c r="D79">
        <f t="shared" si="1"/>
        <v>11.199999998789281</v>
      </c>
    </row>
    <row r="80" spans="1:4">
      <c r="A80">
        <v>362</v>
      </c>
      <c r="B80" s="1">
        <v>41102.695520833331</v>
      </c>
      <c r="C80" s="1">
        <v>41102.703263888892</v>
      </c>
      <c r="D80">
        <f t="shared" si="1"/>
        <v>11.15000000805594</v>
      </c>
    </row>
    <row r="81" spans="1:4">
      <c r="A81">
        <v>364</v>
      </c>
      <c r="B81" s="1">
        <v>41102.711076388892</v>
      </c>
      <c r="C81" s="1">
        <v>41102.718969907408</v>
      </c>
      <c r="D81">
        <f t="shared" si="1"/>
        <v>11.366666662506759</v>
      </c>
    </row>
    <row r="82" spans="1:4">
      <c r="A82">
        <v>366</v>
      </c>
      <c r="B82" s="1">
        <v>41102.726967592593</v>
      </c>
      <c r="C82" s="1">
        <v>41102.734861111108</v>
      </c>
      <c r="D82">
        <f t="shared" si="1"/>
        <v>11.366666662506759</v>
      </c>
    </row>
    <row r="83" spans="1:4">
      <c r="A83">
        <v>368</v>
      </c>
      <c r="B83" s="1">
        <v>41102.743263888886</v>
      </c>
      <c r="C83" s="1">
        <v>41102.750601851854</v>
      </c>
      <c r="D83">
        <f t="shared" si="1"/>
        <v>10.566666674567387</v>
      </c>
    </row>
    <row r="84" spans="1:4">
      <c r="A84">
        <v>370</v>
      </c>
      <c r="B84" s="1">
        <v>41102.7580787037</v>
      </c>
      <c r="C84" s="1">
        <v>41102.765462962961</v>
      </c>
      <c r="D84">
        <f t="shared" si="1"/>
        <v>10.633333335863426</v>
      </c>
    </row>
    <row r="85" spans="1:4">
      <c r="A85">
        <v>372</v>
      </c>
      <c r="B85" s="1">
        <v>41102.773136574076</v>
      </c>
      <c r="C85" s="1">
        <v>41102.780902777777</v>
      </c>
      <c r="D85">
        <f t="shared" si="1"/>
        <v>11.183333328226581</v>
      </c>
    </row>
    <row r="86" spans="1:4">
      <c r="A86">
        <v>374</v>
      </c>
      <c r="B86" s="1">
        <v>41102.788935185185</v>
      </c>
      <c r="C86" s="1">
        <v>41102.796574074076</v>
      </c>
      <c r="D86">
        <f t="shared" si="1"/>
        <v>11.000000004423782</v>
      </c>
    </row>
    <row r="87" spans="1:4">
      <c r="A87">
        <v>376</v>
      </c>
      <c r="B87" s="1">
        <v>41102.804618055554</v>
      </c>
      <c r="C87" s="1">
        <v>41102.812245370369</v>
      </c>
      <c r="D87">
        <f t="shared" si="1"/>
        <v>10.983333333861083</v>
      </c>
    </row>
    <row r="88" spans="1:4">
      <c r="A88">
        <v>378</v>
      </c>
      <c r="B88" s="1">
        <v>41102.820081018515</v>
      </c>
      <c r="C88" s="1">
        <v>41102.828125</v>
      </c>
      <c r="D88">
        <f t="shared" si="1"/>
        <v>11.583333337912336</v>
      </c>
    </row>
    <row r="89" spans="1:4">
      <c r="A89">
        <v>380</v>
      </c>
      <c r="B89" s="1">
        <v>41102.836226851854</v>
      </c>
      <c r="C89" s="1">
        <v>41102.843842592592</v>
      </c>
      <c r="D89">
        <f t="shared" si="1"/>
        <v>10.966666663298383</v>
      </c>
    </row>
    <row r="90" spans="1:4">
      <c r="A90">
        <v>382</v>
      </c>
      <c r="B90" s="1">
        <v>41102.851724537039</v>
      </c>
      <c r="C90" s="1">
        <v>41102.859710648147</v>
      </c>
      <c r="D90">
        <f t="shared" si="1"/>
        <v>11.499999995576218</v>
      </c>
    </row>
    <row r="91" spans="1:4">
      <c r="A91">
        <v>384</v>
      </c>
      <c r="B91" s="1">
        <v>41102.867893518516</v>
      </c>
      <c r="C91" s="1">
        <v>41102.875821759262</v>
      </c>
      <c r="D91">
        <f t="shared" si="1"/>
        <v>11.416666674194857</v>
      </c>
    </row>
    <row r="92" spans="1:4">
      <c r="A92">
        <v>386</v>
      </c>
      <c r="B92" s="1">
        <v>41102.883831018517</v>
      </c>
      <c r="C92" s="1">
        <v>41102.891631944447</v>
      </c>
      <c r="D92">
        <f t="shared" si="1"/>
        <v>11.23333333991468</v>
      </c>
    </row>
    <row r="93" spans="1:4">
      <c r="A93">
        <v>388</v>
      </c>
      <c r="B93" s="1">
        <v>41102.899652777778</v>
      </c>
      <c r="C93" s="1">
        <v>41102.907442129632</v>
      </c>
      <c r="D93">
        <f t="shared" si="1"/>
        <v>11.21666666935198</v>
      </c>
    </row>
    <row r="94" spans="1:4">
      <c r="A94">
        <v>390</v>
      </c>
      <c r="B94" s="1">
        <v>41102.915289351855</v>
      </c>
      <c r="C94" s="1">
        <v>41102.92328703704</v>
      </c>
      <c r="D94">
        <f t="shared" si="1"/>
        <v>11.516666666138917</v>
      </c>
    </row>
    <row r="95" spans="1:4">
      <c r="A95">
        <v>392</v>
      </c>
      <c r="B95" s="1">
        <v>41102.931504629632</v>
      </c>
      <c r="C95" s="1">
        <v>41102.939108796294</v>
      </c>
      <c r="D95">
        <f t="shared" si="1"/>
        <v>10.949999992735684</v>
      </c>
    </row>
    <row r="96" spans="1:4">
      <c r="A96">
        <v>394</v>
      </c>
      <c r="B96" s="1">
        <v>41102.94703703704</v>
      </c>
      <c r="C96" s="1">
        <v>41102.954583333332</v>
      </c>
      <c r="D96">
        <f t="shared" si="1"/>
        <v>10.866666660876945</v>
      </c>
    </row>
    <row r="97" spans="1:4">
      <c r="A97">
        <v>396</v>
      </c>
      <c r="B97" s="1">
        <v>41102.962372685186</v>
      </c>
      <c r="C97" s="1">
        <v>41102.970034722224</v>
      </c>
      <c r="D97">
        <f t="shared" si="1"/>
        <v>11.033333335071802</v>
      </c>
    </row>
    <row r="98" spans="1:4">
      <c r="A98">
        <v>398</v>
      </c>
      <c r="B98" s="1">
        <v>41102.978125000001</v>
      </c>
      <c r="C98" s="1">
        <v>41102.985868055555</v>
      </c>
      <c r="D98">
        <f t="shared" si="1"/>
        <v>11.149999997578561</v>
      </c>
    </row>
    <row r="99" spans="1:4">
      <c r="A99">
        <v>400</v>
      </c>
      <c r="B99" s="1">
        <v>41102.994074074071</v>
      </c>
      <c r="C99" s="1">
        <v>41103.001979166664</v>
      </c>
      <c r="D99">
        <f t="shared" si="1"/>
        <v>11.383333333069459</v>
      </c>
    </row>
    <row r="100" spans="1:4">
      <c r="A100">
        <v>402</v>
      </c>
      <c r="B100" s="1">
        <v>41103.00986111111</v>
      </c>
      <c r="C100" s="1">
        <v>41103.017916666664</v>
      </c>
      <c r="D100">
        <f t="shared" si="1"/>
        <v>11.599999997997656</v>
      </c>
    </row>
    <row r="101" spans="1:4">
      <c r="A101">
        <v>404</v>
      </c>
      <c r="B101" s="1">
        <v>41103.02615740741</v>
      </c>
      <c r="C101" s="1">
        <v>41103.033668981479</v>
      </c>
      <c r="D101">
        <f t="shared" si="1"/>
        <v>10.816666659666225</v>
      </c>
    </row>
    <row r="102" spans="1:4">
      <c r="A102">
        <v>406</v>
      </c>
      <c r="B102" s="1">
        <v>41103.041527777779</v>
      </c>
      <c r="C102" s="1">
        <v>41103.049189814818</v>
      </c>
      <c r="D102">
        <f t="shared" si="1"/>
        <v>11.033333335071802</v>
      </c>
    </row>
    <row r="103" spans="1:4">
      <c r="A103">
        <v>408</v>
      </c>
      <c r="B103" s="1">
        <v>41103.05704861111</v>
      </c>
      <c r="C103" s="1">
        <v>41103.064826388887</v>
      </c>
      <c r="D103">
        <f t="shared" si="1"/>
        <v>11.199999998789281</v>
      </c>
    </row>
    <row r="104" spans="1:4">
      <c r="A104">
        <v>410</v>
      </c>
      <c r="B104" s="1">
        <v>41103.072777777779</v>
      </c>
      <c r="C104" s="1">
        <v>41103.080543981479</v>
      </c>
      <c r="D104">
        <f t="shared" si="1"/>
        <v>11.183333328226581</v>
      </c>
    </row>
    <row r="105" spans="1:4">
      <c r="A105">
        <v>412</v>
      </c>
      <c r="B105" s="1">
        <v>41103.088437500002</v>
      </c>
      <c r="C105" s="1">
        <v>41103.09642361111</v>
      </c>
      <c r="D105">
        <f t="shared" si="1"/>
        <v>11.499999995576218</v>
      </c>
    </row>
    <row r="106" spans="1:4">
      <c r="A106">
        <v>414</v>
      </c>
      <c r="B106" s="1">
        <v>41103.104641203703</v>
      </c>
      <c r="C106" s="1">
        <v>41103.112534722219</v>
      </c>
      <c r="D106">
        <f t="shared" si="1"/>
        <v>11.366666662506759</v>
      </c>
    </row>
    <row r="107" spans="1:4">
      <c r="A107">
        <v>416</v>
      </c>
      <c r="B107" s="1">
        <v>41103.120659722219</v>
      </c>
      <c r="C107" s="1">
        <v>41103.12835648148</v>
      </c>
      <c r="D107">
        <f t="shared" si="1"/>
        <v>11.083333336282521</v>
      </c>
    </row>
    <row r="108" spans="1:4">
      <c r="A108">
        <v>418</v>
      </c>
      <c r="B108" s="1">
        <v>41103.13622685185</v>
      </c>
      <c r="C108" s="1">
        <v>41103.143935185188</v>
      </c>
      <c r="D108">
        <f t="shared" si="1"/>
        <v>11.100000006845221</v>
      </c>
    </row>
    <row r="109" spans="1:4">
      <c r="A109">
        <v>420</v>
      </c>
      <c r="B109" s="1">
        <v>41103.151782407411</v>
      </c>
      <c r="C109" s="1">
        <v>41103.159548611111</v>
      </c>
      <c r="D109">
        <f t="shared" si="1"/>
        <v>11.183333328226581</v>
      </c>
    </row>
    <row r="110" spans="1:4">
      <c r="A110">
        <v>422</v>
      </c>
      <c r="B110" s="1">
        <v>41103.16741898148</v>
      </c>
      <c r="C110" s="1">
        <v>41103.175300925926</v>
      </c>
      <c r="D110">
        <f t="shared" si="1"/>
        <v>11.350000002421439</v>
      </c>
    </row>
    <row r="111" spans="1:4">
      <c r="A111">
        <v>424</v>
      </c>
      <c r="B111" s="1">
        <v>41103.18340277778</v>
      </c>
      <c r="C111" s="1">
        <v>41103.191435185188</v>
      </c>
      <c r="D111">
        <f t="shared" si="1"/>
        <v>11.566666667349637</v>
      </c>
    </row>
    <row r="112" spans="1:4">
      <c r="A112">
        <v>426</v>
      </c>
      <c r="B112" s="1">
        <v>41103.199641203704</v>
      </c>
      <c r="C112" s="1">
        <v>41103.207754629628</v>
      </c>
      <c r="D112">
        <f t="shared" si="1"/>
        <v>11.683333329856396</v>
      </c>
    </row>
    <row r="113" spans="1:4">
      <c r="A113">
        <v>428</v>
      </c>
      <c r="B113" s="1">
        <v>41103.216261574074</v>
      </c>
      <c r="C113" s="1">
        <v>41103.223622685182</v>
      </c>
      <c r="D113">
        <f t="shared" si="1"/>
        <v>10.599999994738027</v>
      </c>
    </row>
    <row r="114" spans="1:4">
      <c r="A114">
        <v>430</v>
      </c>
      <c r="B114" s="1">
        <v>41103.231180555558</v>
      </c>
      <c r="C114" s="1">
        <v>41103.239131944443</v>
      </c>
      <c r="D114">
        <f t="shared" si="1"/>
        <v>11.449999994365498</v>
      </c>
    </row>
    <row r="115" spans="1:4">
      <c r="A115">
        <v>432</v>
      </c>
      <c r="B115" s="1">
        <v>41103.247233796297</v>
      </c>
      <c r="C115" s="1">
        <v>41103.254953703705</v>
      </c>
      <c r="D115">
        <f t="shared" si="1"/>
        <v>11.116666666930541</v>
      </c>
    </row>
    <row r="116" spans="1:4">
      <c r="A116">
        <v>434</v>
      </c>
      <c r="B116" s="1">
        <v>41103.262789351851</v>
      </c>
      <c r="C116" s="1">
        <v>41103.270624999997</v>
      </c>
      <c r="D116">
        <f t="shared" si="1"/>
        <v>11.28333333064802</v>
      </c>
    </row>
    <row r="117" spans="1:4">
      <c r="A117">
        <v>436</v>
      </c>
      <c r="B117" s="1">
        <v>41103.278622685182</v>
      </c>
      <c r="C117" s="1">
        <v>41103.286111111112</v>
      </c>
      <c r="D117">
        <f t="shared" si="1"/>
        <v>10.783333339495584</v>
      </c>
    </row>
    <row r="118" spans="1:4">
      <c r="A118">
        <v>438</v>
      </c>
      <c r="B118" s="1">
        <v>41103.294050925928</v>
      </c>
      <c r="C118" s="1">
        <v>41103.302106481482</v>
      </c>
      <c r="D118">
        <f t="shared" si="1"/>
        <v>11.599999997997656</v>
      </c>
    </row>
    <row r="119" spans="1:4">
      <c r="A119">
        <v>440</v>
      </c>
      <c r="B119" s="1">
        <v>41103.31046296296</v>
      </c>
      <c r="C119" s="1">
        <v>41103.31827546296</v>
      </c>
      <c r="D119">
        <f t="shared" si="1"/>
        <v>11.25</v>
      </c>
    </row>
    <row r="120" spans="1:4">
      <c r="A120">
        <v>442</v>
      </c>
      <c r="B120" s="1">
        <v>41103.326099537036</v>
      </c>
      <c r="C120" s="1">
        <v>41103.334039351852</v>
      </c>
      <c r="D120">
        <f t="shared" si="1"/>
        <v>11.433333334280178</v>
      </c>
    </row>
    <row r="121" spans="1:4">
      <c r="A121">
        <v>444</v>
      </c>
      <c r="B121" s="1">
        <v>41103.341944444444</v>
      </c>
      <c r="C121" s="1">
        <v>41103.349907407406</v>
      </c>
      <c r="D121">
        <f t="shared" si="1"/>
        <v>11.466666664928198</v>
      </c>
    </row>
    <row r="122" spans="1:4">
      <c r="A122">
        <v>446</v>
      </c>
      <c r="B122" s="1">
        <v>41103.358182870368</v>
      </c>
      <c r="C122" s="1">
        <v>41103.366099537037</v>
      </c>
      <c r="D122">
        <f t="shared" si="1"/>
        <v>11.400000003632158</v>
      </c>
    </row>
    <row r="123" spans="1:4">
      <c r="A123">
        <v>448</v>
      </c>
      <c r="B123" s="1">
        <v>41103.374050925922</v>
      </c>
      <c r="C123" s="1">
        <v>41103.381898148145</v>
      </c>
      <c r="D123">
        <f t="shared" si="1"/>
        <v>11.300000001210719</v>
      </c>
    </row>
    <row r="124" spans="1:4">
      <c r="A124">
        <v>450</v>
      </c>
      <c r="B124" s="1">
        <v>41103.389872685184</v>
      </c>
      <c r="C124" s="1">
        <v>41103.397835648146</v>
      </c>
      <c r="D124">
        <f t="shared" si="1"/>
        <v>11.466666664928198</v>
      </c>
    </row>
    <row r="125" spans="1:4">
      <c r="A125">
        <v>452</v>
      </c>
      <c r="B125" s="1">
        <v>41103.406018518515</v>
      </c>
      <c r="C125" s="1">
        <v>41103.413703703707</v>
      </c>
      <c r="D125">
        <f t="shared" si="1"/>
        <v>11.066666676197201</v>
      </c>
    </row>
    <row r="126" spans="1:4">
      <c r="A126">
        <v>454</v>
      </c>
      <c r="B126" s="1">
        <v>41103.421527777777</v>
      </c>
      <c r="C126" s="1">
        <v>41103.428993055553</v>
      </c>
      <c r="D126">
        <f t="shared" si="1"/>
        <v>10.749999998370185</v>
      </c>
    </row>
    <row r="127" spans="1:4">
      <c r="A127">
        <v>456</v>
      </c>
      <c r="B127" s="1">
        <v>41103.436759259261</v>
      </c>
      <c r="C127" s="1">
        <v>41103.444340277776</v>
      </c>
      <c r="D127">
        <f t="shared" si="1"/>
        <v>10.916666662087664</v>
      </c>
    </row>
    <row r="128" spans="1:4">
      <c r="A128">
        <v>458</v>
      </c>
      <c r="B128" s="1">
        <v>41103.452222222222</v>
      </c>
      <c r="C128" s="1">
        <v>41103.460081018522</v>
      </c>
      <c r="D128">
        <f t="shared" si="1"/>
        <v>11.316666671773419</v>
      </c>
    </row>
    <row r="129" spans="1:4">
      <c r="A129">
        <v>460</v>
      </c>
      <c r="B129" s="1">
        <v>41103.467962962961</v>
      </c>
      <c r="C129" s="1">
        <v>41103.47583333333</v>
      </c>
      <c r="D129">
        <f t="shared" si="1"/>
        <v>11.333333331858739</v>
      </c>
    </row>
    <row r="130" spans="1:4">
      <c r="A130">
        <v>462</v>
      </c>
      <c r="B130" s="1">
        <v>41103.483877314815</v>
      </c>
      <c r="C130" s="1">
        <v>41103.491712962961</v>
      </c>
      <c r="D130">
        <f t="shared" ref="D130:D150" si="2">(C130-B130)*24*60</f>
        <v>11.28333333064802</v>
      </c>
    </row>
    <row r="131" spans="1:4">
      <c r="A131">
        <v>464</v>
      </c>
      <c r="B131" s="1">
        <v>41103.499710648146</v>
      </c>
      <c r="C131" s="1">
        <v>41103.507534722223</v>
      </c>
      <c r="D131">
        <f t="shared" si="2"/>
        <v>11.266666670562699</v>
      </c>
    </row>
    <row r="132" spans="1:4">
      <c r="A132">
        <v>466</v>
      </c>
      <c r="B132" s="1">
        <v>41103.515555555554</v>
      </c>
      <c r="C132" s="1">
        <v>41103.523148148146</v>
      </c>
      <c r="D132">
        <f t="shared" si="2"/>
        <v>10.933333332650363</v>
      </c>
    </row>
    <row r="133" spans="1:4">
      <c r="A133">
        <v>468</v>
      </c>
      <c r="B133" s="1">
        <v>41103.530995370369</v>
      </c>
      <c r="C133" s="1">
        <v>41103.538912037038</v>
      </c>
      <c r="D133">
        <f t="shared" si="2"/>
        <v>11.400000003632158</v>
      </c>
    </row>
    <row r="134" spans="1:4">
      <c r="A134">
        <v>470</v>
      </c>
      <c r="B134" s="1">
        <v>41103.546898148146</v>
      </c>
      <c r="C134" s="1">
        <v>41103.554699074077</v>
      </c>
      <c r="D134">
        <f t="shared" si="2"/>
        <v>11.23333333991468</v>
      </c>
    </row>
    <row r="135" spans="1:4">
      <c r="A135">
        <v>472</v>
      </c>
      <c r="B135" s="1">
        <v>41103.562800925924</v>
      </c>
      <c r="C135" s="1">
        <v>41103.570486111108</v>
      </c>
      <c r="D135">
        <f t="shared" si="2"/>
        <v>11.066666665719822</v>
      </c>
    </row>
    <row r="136" spans="1:4">
      <c r="A136">
        <v>474</v>
      </c>
      <c r="B136" s="1">
        <v>41103.578344907408</v>
      </c>
      <c r="C136" s="1">
        <v>41103.5862037037</v>
      </c>
      <c r="D136">
        <f t="shared" si="2"/>
        <v>11.31666666129604</v>
      </c>
    </row>
    <row r="137" spans="1:4">
      <c r="A137">
        <v>476</v>
      </c>
      <c r="B137" s="1">
        <v>41103.594178240739</v>
      </c>
      <c r="C137" s="1">
        <v>41103.602164351854</v>
      </c>
      <c r="D137">
        <f t="shared" si="2"/>
        <v>11.500000006053597</v>
      </c>
    </row>
    <row r="138" spans="1:4">
      <c r="A138">
        <v>478</v>
      </c>
      <c r="B138" s="1">
        <v>41103.610266203701</v>
      </c>
      <c r="C138" s="1">
        <v>41103.618067129632</v>
      </c>
      <c r="D138">
        <f t="shared" si="2"/>
        <v>11.23333333991468</v>
      </c>
    </row>
    <row r="139" spans="1:4">
      <c r="A139">
        <v>480</v>
      </c>
      <c r="B139" s="1">
        <v>41103.626030092593</v>
      </c>
      <c r="C139" s="1">
        <v>41103.633993055555</v>
      </c>
      <c r="D139">
        <f t="shared" si="2"/>
        <v>11.466666664928198</v>
      </c>
    </row>
    <row r="140" spans="1:4">
      <c r="A140">
        <v>482</v>
      </c>
      <c r="B140" s="1">
        <v>41103.641956018517</v>
      </c>
      <c r="C140" s="1">
        <v>41103.649687500001</v>
      </c>
      <c r="D140">
        <f t="shared" si="2"/>
        <v>11.133333337493241</v>
      </c>
    </row>
    <row r="141" spans="1:4">
      <c r="A141">
        <v>484</v>
      </c>
      <c r="B141" s="1">
        <v>41103.657673611109</v>
      </c>
      <c r="C141" s="1">
        <v>41103.665486111109</v>
      </c>
      <c r="D141">
        <f t="shared" si="2"/>
        <v>11.25</v>
      </c>
    </row>
    <row r="142" spans="1:4">
      <c r="A142">
        <v>486</v>
      </c>
      <c r="B142" s="1">
        <v>41103.673483796294</v>
      </c>
      <c r="C142" s="1">
        <v>41103.681574074071</v>
      </c>
      <c r="D142">
        <f t="shared" si="2"/>
        <v>11.649999999208376</v>
      </c>
    </row>
    <row r="143" spans="1:4">
      <c r="A143">
        <v>488</v>
      </c>
      <c r="B143" s="1">
        <v>41103.689814814818</v>
      </c>
      <c r="C143" s="1">
        <v>41103.697557870371</v>
      </c>
      <c r="D143">
        <f t="shared" si="2"/>
        <v>11.149999997578561</v>
      </c>
    </row>
    <row r="144" spans="1:4">
      <c r="A144">
        <v>490</v>
      </c>
      <c r="B144" s="1">
        <v>41103.70553240741</v>
      </c>
      <c r="C144" s="1">
        <v>41103.713587962964</v>
      </c>
      <c r="D144">
        <f t="shared" si="2"/>
        <v>11.599999997997656</v>
      </c>
    </row>
    <row r="145" spans="1:5">
      <c r="A145">
        <v>492</v>
      </c>
      <c r="B145" s="1">
        <v>41103.721655092595</v>
      </c>
      <c r="C145" s="1">
        <v>41103.729803240742</v>
      </c>
      <c r="D145">
        <f t="shared" si="2"/>
        <v>11.733333331067115</v>
      </c>
    </row>
    <row r="146" spans="1:5">
      <c r="A146">
        <v>494</v>
      </c>
      <c r="B146" s="1">
        <v>41103.738171296296</v>
      </c>
      <c r="C146" s="1">
        <v>41103.745740740742</v>
      </c>
      <c r="D146">
        <f t="shared" si="2"/>
        <v>10.900000002002344</v>
      </c>
    </row>
    <row r="147" spans="1:5">
      <c r="A147">
        <v>496</v>
      </c>
      <c r="B147" s="1">
        <v>41103.753553240742</v>
      </c>
      <c r="C147" s="1">
        <v>41103.761319444442</v>
      </c>
      <c r="D147">
        <f t="shared" si="2"/>
        <v>11.183333328226581</v>
      </c>
    </row>
    <row r="148" spans="1:5">
      <c r="A148">
        <v>498</v>
      </c>
      <c r="B148" s="1">
        <v>41103.769270833334</v>
      </c>
      <c r="C148" s="1">
        <v>41103.776689814818</v>
      </c>
      <c r="D148">
        <f t="shared" si="2"/>
        <v>10.683333337074146</v>
      </c>
    </row>
    <row r="149" spans="1:5">
      <c r="A149">
        <v>500</v>
      </c>
      <c r="B149" s="1">
        <v>41103.784305555557</v>
      </c>
      <c r="C149" s="1">
        <v>41103.792071759257</v>
      </c>
      <c r="D149">
        <f t="shared" si="2"/>
        <v>11.183333328226581</v>
      </c>
    </row>
    <row r="150" spans="1:5">
      <c r="A150">
        <v>502</v>
      </c>
      <c r="B150" s="1">
        <v>41103.799849537034</v>
      </c>
      <c r="C150" s="1">
        <v>41103.807650462964</v>
      </c>
      <c r="D150">
        <f t="shared" si="2"/>
        <v>11.23333333991468</v>
      </c>
    </row>
    <row r="151" spans="1:5">
      <c r="A151">
        <v>504</v>
      </c>
      <c r="B151" s="1">
        <v>41103.815763888888</v>
      </c>
      <c r="C151" s="1">
        <v>41103.823217592595</v>
      </c>
      <c r="D151">
        <f>(C151-B151)*24*60</f>
        <v>10.733333338284865</v>
      </c>
    </row>
    <row r="152" spans="1:5">
      <c r="D152" s="2">
        <f>SUM(D2:D151)/60</f>
        <v>28.028333333262708</v>
      </c>
      <c r="E152" t="s">
        <v>4</v>
      </c>
    </row>
    <row r="153" spans="1:5">
      <c r="D153" s="2">
        <f>MEDIAN(D2:D151)</f>
        <v>11.20833333407063</v>
      </c>
      <c r="E153" t="s">
        <v>5</v>
      </c>
    </row>
    <row r="154" spans="1:5">
      <c r="D154" s="2">
        <f>AVERAGE(D2:D151)</f>
        <v>11.211333333305083</v>
      </c>
      <c r="E154" t="s">
        <v>6</v>
      </c>
    </row>
    <row r="155" spans="1:5">
      <c r="D155" s="2">
        <f>STDEV(D2:D151)</f>
        <v>0.25794114010156444</v>
      </c>
      <c r="E155" t="s">
        <v>7</v>
      </c>
    </row>
    <row r="156" spans="1:5">
      <c r="D156" s="2">
        <f>D155/D154</f>
        <v>2.3007177864858275E-2</v>
      </c>
      <c r="E156" t="s">
        <v>8</v>
      </c>
    </row>
    <row r="157" spans="1:5">
      <c r="D157" s="2">
        <f>MIN(D2:D151)</f>
        <v>10.566666674567387</v>
      </c>
      <c r="E157" t="s">
        <v>9</v>
      </c>
    </row>
    <row r="158" spans="1:5">
      <c r="D158" s="2">
        <f>MAX(D2:D151)</f>
        <v>11.733333331067115</v>
      </c>
      <c r="E158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8"/>
  <sheetViews>
    <sheetView topLeftCell="A73" workbookViewId="0">
      <selection activeCell="D1" sqref="D1:E108"/>
    </sheetView>
  </sheetViews>
  <sheetFormatPr defaultRowHeight="15"/>
  <cols>
    <col min="2" max="2" width="16" customWidth="1"/>
    <col min="3" max="3" width="14.8554687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6</v>
      </c>
      <c r="B2" s="1">
        <v>41093.030763888892</v>
      </c>
      <c r="C2" s="1">
        <v>41093.038993055554</v>
      </c>
      <c r="D2">
        <f t="shared" ref="D2:D33" si="0">(C2-B2)*24*60</f>
        <v>11.849999993573874</v>
      </c>
    </row>
    <row r="3" spans="1:4">
      <c r="A3">
        <v>8</v>
      </c>
      <c r="B3" s="1">
        <v>41093.046956018516</v>
      </c>
      <c r="C3" s="1">
        <v>41093.054722222223</v>
      </c>
      <c r="D3">
        <f t="shared" si="0"/>
        <v>11.18333333870396</v>
      </c>
    </row>
    <row r="4" spans="1:4">
      <c r="A4">
        <v>10</v>
      </c>
      <c r="B4" s="1">
        <v>41093.0627662037</v>
      </c>
      <c r="C4" s="1">
        <v>41093.070763888885</v>
      </c>
      <c r="D4">
        <f t="shared" si="0"/>
        <v>11.516666666138917</v>
      </c>
    </row>
    <row r="5" spans="1:4">
      <c r="A5">
        <v>12</v>
      </c>
      <c r="B5" s="1">
        <v>41093.078634259262</v>
      </c>
      <c r="C5" s="1">
        <v>41093.086261574077</v>
      </c>
      <c r="D5">
        <f t="shared" si="0"/>
        <v>10.983333333861083</v>
      </c>
    </row>
    <row r="6" spans="1:4">
      <c r="A6">
        <v>14</v>
      </c>
      <c r="B6" s="1">
        <v>41093.094305555554</v>
      </c>
      <c r="C6" s="1">
        <v>41093.102326388886</v>
      </c>
      <c r="D6">
        <f t="shared" si="0"/>
        <v>11.549999996786937</v>
      </c>
    </row>
    <row r="7" spans="1:4">
      <c r="A7">
        <v>16</v>
      </c>
      <c r="B7" s="1">
        <v>41093.110752314817</v>
      </c>
      <c r="C7" s="1">
        <v>41093.119004629632</v>
      </c>
      <c r="D7">
        <f t="shared" si="0"/>
        <v>11.883333334699273</v>
      </c>
    </row>
    <row r="8" spans="1:4">
      <c r="A8">
        <v>18</v>
      </c>
      <c r="B8" s="1">
        <v>41093.127256944441</v>
      </c>
      <c r="C8" s="1">
        <v>41093.135162037041</v>
      </c>
      <c r="D8">
        <f t="shared" si="0"/>
        <v>11.383333343546838</v>
      </c>
    </row>
    <row r="9" spans="1:4">
      <c r="A9">
        <v>20</v>
      </c>
      <c r="B9" s="1">
        <v>41093.14303240741</v>
      </c>
      <c r="C9" s="1">
        <v>41093.150682870371</v>
      </c>
      <c r="D9">
        <f t="shared" si="0"/>
        <v>11.016666664509103</v>
      </c>
    </row>
    <row r="10" spans="1:4">
      <c r="A10">
        <v>22</v>
      </c>
      <c r="B10" s="1">
        <v>41093.158784722225</v>
      </c>
      <c r="C10" s="1">
        <v>41093.166956018518</v>
      </c>
      <c r="D10">
        <f t="shared" si="0"/>
        <v>11.766666661715135</v>
      </c>
    </row>
    <row r="11" spans="1:4">
      <c r="A11">
        <v>24</v>
      </c>
      <c r="B11" s="1">
        <v>41093.175173611111</v>
      </c>
      <c r="C11" s="1">
        <v>41093.183148148149</v>
      </c>
      <c r="D11">
        <f t="shared" si="0"/>
        <v>11.483333335490897</v>
      </c>
    </row>
    <row r="12" spans="1:4">
      <c r="A12">
        <v>26</v>
      </c>
      <c r="B12" s="1">
        <v>41093.191562499997</v>
      </c>
      <c r="C12" s="1">
        <v>41093.199641203704</v>
      </c>
      <c r="D12">
        <f t="shared" si="0"/>
        <v>11.633333339123055</v>
      </c>
    </row>
    <row r="13" spans="1:4">
      <c r="A13">
        <v>28</v>
      </c>
      <c r="B13" s="1">
        <v>41093.207719907405</v>
      </c>
      <c r="C13" s="1">
        <v>41093.215648148151</v>
      </c>
      <c r="D13">
        <f t="shared" si="0"/>
        <v>11.416666674194857</v>
      </c>
    </row>
    <row r="14" spans="1:4">
      <c r="A14">
        <v>30</v>
      </c>
      <c r="B14" s="1">
        <v>41093.224016203705</v>
      </c>
      <c r="C14" s="1">
        <v>41093.232256944444</v>
      </c>
      <c r="D14">
        <f t="shared" si="0"/>
        <v>11.866666664136574</v>
      </c>
    </row>
    <row r="15" spans="1:4">
      <c r="A15">
        <v>32</v>
      </c>
      <c r="B15" s="1">
        <v>41093.240902777776</v>
      </c>
      <c r="C15" s="1">
        <v>41093.249201388891</v>
      </c>
      <c r="D15">
        <f t="shared" si="0"/>
        <v>11.950000006472692</v>
      </c>
    </row>
    <row r="16" spans="1:4">
      <c r="A16">
        <v>34</v>
      </c>
      <c r="B16" s="1">
        <v>41093.257349537038</v>
      </c>
      <c r="C16" s="1">
        <v>41093.265219907407</v>
      </c>
      <c r="D16">
        <f t="shared" si="0"/>
        <v>11.333333331858739</v>
      </c>
    </row>
    <row r="17" spans="1:4">
      <c r="A17">
        <v>36</v>
      </c>
      <c r="B17" s="1">
        <v>41093.27380787037</v>
      </c>
      <c r="C17" s="1">
        <v>41093.282199074078</v>
      </c>
      <c r="D17">
        <f t="shared" si="0"/>
        <v>12.08333333954215</v>
      </c>
    </row>
    <row r="18" spans="1:4">
      <c r="A18">
        <v>38</v>
      </c>
      <c r="B18" s="1">
        <v>41093.290358796294</v>
      </c>
      <c r="C18" s="1">
        <v>41093.298402777778</v>
      </c>
      <c r="D18">
        <f t="shared" si="0"/>
        <v>11.583333337912336</v>
      </c>
    </row>
    <row r="19" spans="1:4">
      <c r="A19">
        <v>40</v>
      </c>
      <c r="B19" s="1">
        <v>41093.306655092594</v>
      </c>
      <c r="C19" s="1">
        <v>41093.314444444448</v>
      </c>
      <c r="D19">
        <f t="shared" si="0"/>
        <v>11.21666666935198</v>
      </c>
    </row>
    <row r="20" spans="1:4">
      <c r="A20">
        <v>42</v>
      </c>
      <c r="B20" s="1">
        <v>41093.322002314817</v>
      </c>
      <c r="C20" s="1">
        <v>41093.329386574071</v>
      </c>
      <c r="D20">
        <f t="shared" si="0"/>
        <v>10.633333325386047</v>
      </c>
    </row>
    <row r="21" spans="1:4">
      <c r="A21">
        <v>44</v>
      </c>
      <c r="B21" s="1">
        <v>41093.337395833332</v>
      </c>
      <c r="C21" s="1">
        <v>41093.345138888886</v>
      </c>
      <c r="D21">
        <f t="shared" si="0"/>
        <v>11.149999997578561</v>
      </c>
    </row>
    <row r="22" spans="1:4">
      <c r="A22">
        <v>46</v>
      </c>
      <c r="B22" s="1">
        <v>41093.35355324074</v>
      </c>
      <c r="C22" s="1">
        <v>41093.36178240741</v>
      </c>
      <c r="D22">
        <f t="shared" si="0"/>
        <v>11.850000004051253</v>
      </c>
    </row>
    <row r="23" spans="1:4">
      <c r="A23">
        <v>48</v>
      </c>
      <c r="B23" s="1">
        <v>41093.370000000003</v>
      </c>
      <c r="C23" s="1">
        <v>41093.378217592595</v>
      </c>
      <c r="D23">
        <f t="shared" si="0"/>
        <v>11.833333333488554</v>
      </c>
    </row>
    <row r="24" spans="1:4">
      <c r="A24">
        <v>50</v>
      </c>
      <c r="B24" s="1">
        <v>41093.386747685188</v>
      </c>
      <c r="C24" s="1">
        <v>41093.394872685189</v>
      </c>
      <c r="D24">
        <f t="shared" si="0"/>
        <v>11.700000000419095</v>
      </c>
    </row>
    <row r="25" spans="1:4">
      <c r="A25">
        <v>52</v>
      </c>
      <c r="B25" s="1">
        <v>41093.402962962966</v>
      </c>
      <c r="C25" s="1">
        <v>41093.410856481481</v>
      </c>
      <c r="D25">
        <f t="shared" si="0"/>
        <v>11.366666662506759</v>
      </c>
    </row>
    <row r="26" spans="1:4">
      <c r="A26">
        <v>54</v>
      </c>
      <c r="B26" s="1">
        <v>41093.41920138889</v>
      </c>
      <c r="C26" s="1">
        <v>41093.427349537036</v>
      </c>
      <c r="D26">
        <f t="shared" si="0"/>
        <v>11.733333331067115</v>
      </c>
    </row>
    <row r="27" spans="1:4">
      <c r="A27">
        <v>56</v>
      </c>
      <c r="B27" s="1">
        <v>41093.435636574075</v>
      </c>
      <c r="C27" s="1">
        <v>41093.44390046296</v>
      </c>
      <c r="D27">
        <f t="shared" si="0"/>
        <v>11.899999994784594</v>
      </c>
    </row>
    <row r="28" spans="1:4">
      <c r="A28">
        <v>58</v>
      </c>
      <c r="B28" s="1">
        <v>41093.452175925922</v>
      </c>
      <c r="C28" s="1">
        <v>41093.460266203707</v>
      </c>
      <c r="D28">
        <f t="shared" si="0"/>
        <v>11.650000009685755</v>
      </c>
    </row>
    <row r="29" spans="1:4">
      <c r="A29">
        <v>60</v>
      </c>
      <c r="B29" s="1">
        <v>41093.46806712963</v>
      </c>
      <c r="C29" s="1">
        <v>41093.475648148145</v>
      </c>
      <c r="D29">
        <f t="shared" si="0"/>
        <v>10.916666662087664</v>
      </c>
    </row>
    <row r="30" spans="1:4">
      <c r="A30">
        <v>62</v>
      </c>
      <c r="B30" s="1">
        <v>41093.48369212963</v>
      </c>
      <c r="C30" s="1">
        <v>41093.491655092592</v>
      </c>
      <c r="D30">
        <f t="shared" si="0"/>
        <v>11.466666664928198</v>
      </c>
    </row>
    <row r="31" spans="1:4">
      <c r="A31">
        <v>64</v>
      </c>
      <c r="B31" s="1">
        <v>41093.499675925923</v>
      </c>
      <c r="C31" s="1">
        <v>41093.507488425923</v>
      </c>
      <c r="D31">
        <f t="shared" si="0"/>
        <v>11.25</v>
      </c>
    </row>
    <row r="32" spans="1:4">
      <c r="A32">
        <v>66</v>
      </c>
      <c r="B32" s="1">
        <v>41093.515798611108</v>
      </c>
      <c r="C32" s="1">
        <v>41093.523819444446</v>
      </c>
      <c r="D32">
        <f t="shared" si="0"/>
        <v>11.550000007264316</v>
      </c>
    </row>
    <row r="33" spans="1:4">
      <c r="A33">
        <v>68</v>
      </c>
      <c r="B33" s="1">
        <v>41093.532222222224</v>
      </c>
      <c r="C33" s="1">
        <v>41093.540405092594</v>
      </c>
      <c r="D33">
        <f t="shared" si="0"/>
        <v>11.783333332277834</v>
      </c>
    </row>
    <row r="34" spans="1:4">
      <c r="A34">
        <v>70</v>
      </c>
      <c r="B34" s="1">
        <v>41093.548611111109</v>
      </c>
      <c r="C34" s="1">
        <v>41093.556875000002</v>
      </c>
      <c r="D34">
        <f t="shared" ref="D34:D65" si="1">(C34-B34)*24*60</f>
        <v>11.900000005261973</v>
      </c>
    </row>
    <row r="35" spans="1:4">
      <c r="A35">
        <v>72</v>
      </c>
      <c r="B35" s="1">
        <v>41093.565069444441</v>
      </c>
      <c r="C35" s="1">
        <v>41093.572858796295</v>
      </c>
      <c r="D35">
        <f t="shared" si="1"/>
        <v>11.21666666935198</v>
      </c>
    </row>
    <row r="36" spans="1:4">
      <c r="A36">
        <v>74</v>
      </c>
      <c r="B36" s="1">
        <v>41093.581284722219</v>
      </c>
      <c r="C36" s="1">
        <v>41093.589537037034</v>
      </c>
      <c r="D36">
        <f t="shared" si="1"/>
        <v>11.883333334699273</v>
      </c>
    </row>
    <row r="37" spans="1:4">
      <c r="A37">
        <v>76</v>
      </c>
      <c r="B37" s="1">
        <v>41093.597870370373</v>
      </c>
      <c r="C37" s="1">
        <v>41093.606030092589</v>
      </c>
      <c r="D37">
        <f t="shared" si="1"/>
        <v>11.749999991152436</v>
      </c>
    </row>
    <row r="38" spans="1:4">
      <c r="A38">
        <v>78</v>
      </c>
      <c r="B38" s="1">
        <v>41093.614166666666</v>
      </c>
      <c r="C38" s="1">
        <v>41093.622129629628</v>
      </c>
      <c r="D38">
        <f t="shared" si="1"/>
        <v>11.466666664928198</v>
      </c>
    </row>
    <row r="39" spans="1:4">
      <c r="A39">
        <v>80</v>
      </c>
      <c r="B39" s="1">
        <v>41093.630347222221</v>
      </c>
      <c r="C39" s="1">
        <v>41093.638506944444</v>
      </c>
      <c r="D39">
        <f t="shared" si="1"/>
        <v>11.750000001629815</v>
      </c>
    </row>
    <row r="40" spans="1:4">
      <c r="A40">
        <v>82</v>
      </c>
      <c r="B40" s="1">
        <v>41093.646527777775</v>
      </c>
      <c r="C40" s="1">
        <v>41093.654502314814</v>
      </c>
      <c r="D40">
        <f t="shared" si="1"/>
        <v>11.483333335490897</v>
      </c>
    </row>
    <row r="41" spans="1:4">
      <c r="A41">
        <v>84</v>
      </c>
      <c r="B41" s="1">
        <v>41093.662974537037</v>
      </c>
      <c r="C41" s="1">
        <v>41093.671296296299</v>
      </c>
      <c r="D41">
        <f t="shared" si="1"/>
        <v>11.983333337120712</v>
      </c>
    </row>
    <row r="42" spans="1:4">
      <c r="A42">
        <v>86</v>
      </c>
      <c r="B42" s="1">
        <v>41093.679247685184</v>
      </c>
      <c r="C42" s="1">
        <v>41093.686944444446</v>
      </c>
      <c r="D42">
        <f t="shared" si="1"/>
        <v>11.083333336282521</v>
      </c>
    </row>
    <row r="43" spans="1:4">
      <c r="A43">
        <v>88</v>
      </c>
      <c r="B43" s="1">
        <v>41093.694965277777</v>
      </c>
      <c r="C43" s="1">
        <v>41093.702789351853</v>
      </c>
      <c r="D43">
        <f t="shared" si="1"/>
        <v>11.266666670562699</v>
      </c>
    </row>
    <row r="44" spans="1:4">
      <c r="A44">
        <v>90</v>
      </c>
      <c r="B44" s="1">
        <v>41093.711111111108</v>
      </c>
      <c r="C44" s="1">
        <v>41093.719178240739</v>
      </c>
      <c r="D44">
        <f t="shared" si="1"/>
        <v>11.616666668560356</v>
      </c>
    </row>
    <row r="45" spans="1:4">
      <c r="A45">
        <v>92</v>
      </c>
      <c r="B45" s="1">
        <v>41093.727303240739</v>
      </c>
      <c r="C45" s="1">
        <v>41093.735173611109</v>
      </c>
      <c r="D45">
        <f t="shared" si="1"/>
        <v>11.333333331858739</v>
      </c>
    </row>
    <row r="46" spans="1:4">
      <c r="A46">
        <v>94</v>
      </c>
      <c r="B46" s="1">
        <v>41093.743136574078</v>
      </c>
      <c r="C46" s="1">
        <v>41093.751006944447</v>
      </c>
      <c r="D46">
        <f t="shared" si="1"/>
        <v>11.333333331858739</v>
      </c>
    </row>
    <row r="47" spans="1:4">
      <c r="A47">
        <v>96</v>
      </c>
      <c r="B47" s="1">
        <v>41093.759131944447</v>
      </c>
      <c r="C47" s="1">
        <v>41093.767129629632</v>
      </c>
      <c r="D47">
        <f t="shared" si="1"/>
        <v>11.516666666138917</v>
      </c>
    </row>
    <row r="48" spans="1:4">
      <c r="A48">
        <v>98</v>
      </c>
      <c r="B48" s="1">
        <v>41093.775104166663</v>
      </c>
      <c r="C48" s="1">
        <v>41093.782916666663</v>
      </c>
      <c r="D48">
        <f t="shared" si="1"/>
        <v>11.25</v>
      </c>
    </row>
    <row r="49" spans="1:4">
      <c r="A49">
        <v>100</v>
      </c>
      <c r="B49" s="1">
        <v>41093.791342592594</v>
      </c>
      <c r="C49" s="1">
        <v>41093.799247685187</v>
      </c>
      <c r="D49">
        <f t="shared" si="1"/>
        <v>11.383333333069459</v>
      </c>
    </row>
    <row r="50" spans="1:4">
      <c r="A50">
        <v>102</v>
      </c>
      <c r="B50" s="1">
        <v>41093.807488425926</v>
      </c>
      <c r="C50" s="1">
        <v>41093.81554398148</v>
      </c>
      <c r="D50">
        <f t="shared" si="1"/>
        <v>11.599999997997656</v>
      </c>
    </row>
    <row r="51" spans="1:4">
      <c r="A51">
        <v>104</v>
      </c>
      <c r="B51" s="1">
        <v>41093.824247685188</v>
      </c>
      <c r="C51" s="1">
        <v>41093.832754629628</v>
      </c>
      <c r="D51">
        <f t="shared" si="1"/>
        <v>12.24999999278225</v>
      </c>
    </row>
    <row r="52" spans="1:4">
      <c r="A52">
        <v>106</v>
      </c>
      <c r="B52" s="1">
        <v>41093.840798611112</v>
      </c>
      <c r="C52" s="1">
        <v>41093.848692129628</v>
      </c>
      <c r="D52">
        <f t="shared" si="1"/>
        <v>11.366666662506759</v>
      </c>
    </row>
    <row r="53" spans="1:4">
      <c r="A53">
        <v>108</v>
      </c>
      <c r="B53" s="1">
        <v>41093.857071759259</v>
      </c>
      <c r="C53" s="1">
        <v>41093.865335648145</v>
      </c>
      <c r="D53">
        <f t="shared" si="1"/>
        <v>11.899999994784594</v>
      </c>
    </row>
    <row r="54" spans="1:4">
      <c r="A54">
        <v>110</v>
      </c>
      <c r="B54" s="1">
        <v>41093.873657407406</v>
      </c>
      <c r="C54" s="1">
        <v>41093.88175925926</v>
      </c>
      <c r="D54">
        <f t="shared" si="1"/>
        <v>11.666666669771075</v>
      </c>
    </row>
    <row r="55" spans="1:4">
      <c r="A55">
        <v>112</v>
      </c>
      <c r="B55" s="1">
        <v>41093.889560185184</v>
      </c>
      <c r="C55" s="1">
        <v>41093.897326388891</v>
      </c>
      <c r="D55">
        <f t="shared" si="1"/>
        <v>11.18333333870396</v>
      </c>
    </row>
    <row r="56" spans="1:4">
      <c r="A56">
        <v>114</v>
      </c>
      <c r="B56" s="1">
        <v>41093.905497685184</v>
      </c>
      <c r="C56" s="1">
        <v>41093.913460648146</v>
      </c>
      <c r="D56">
        <f t="shared" si="1"/>
        <v>11.466666664928198</v>
      </c>
    </row>
    <row r="57" spans="1:4">
      <c r="A57">
        <v>116</v>
      </c>
      <c r="B57" s="1">
        <v>41093.921273148146</v>
      </c>
      <c r="C57" s="1">
        <v>41093.929074074076</v>
      </c>
      <c r="D57">
        <f t="shared" si="1"/>
        <v>11.23333333991468</v>
      </c>
    </row>
    <row r="58" spans="1:4">
      <c r="A58">
        <v>118</v>
      </c>
      <c r="B58" s="1">
        <v>41093.937581018516</v>
      </c>
      <c r="C58" s="1">
        <v>41093.945787037039</v>
      </c>
      <c r="D58">
        <f t="shared" si="1"/>
        <v>11.816666673403233</v>
      </c>
    </row>
    <row r="59" spans="1:4">
      <c r="A59">
        <v>120</v>
      </c>
      <c r="B59" s="1">
        <v>41093.954201388886</v>
      </c>
      <c r="C59" s="1">
        <v>41093.962430555555</v>
      </c>
      <c r="D59">
        <f t="shared" si="1"/>
        <v>11.850000004051253</v>
      </c>
    </row>
    <row r="60" spans="1:4">
      <c r="A60">
        <v>122</v>
      </c>
      <c r="B60" s="1">
        <v>41093.970648148148</v>
      </c>
      <c r="C60" s="1">
        <v>41093.978703703702</v>
      </c>
      <c r="D60">
        <f t="shared" si="1"/>
        <v>11.599999997997656</v>
      </c>
    </row>
    <row r="61" spans="1:4">
      <c r="A61">
        <v>124</v>
      </c>
      <c r="B61" s="1">
        <v>41093.986574074072</v>
      </c>
      <c r="C61" s="1">
        <v>41093.99423611111</v>
      </c>
      <c r="D61">
        <f t="shared" si="1"/>
        <v>11.033333335071802</v>
      </c>
    </row>
    <row r="62" spans="1:4">
      <c r="A62">
        <v>126</v>
      </c>
      <c r="B62" s="1">
        <v>41094.002395833333</v>
      </c>
      <c r="C62" s="1">
        <v>41094.010266203702</v>
      </c>
      <c r="D62">
        <f t="shared" si="1"/>
        <v>11.333333331858739</v>
      </c>
    </row>
    <row r="63" spans="1:4">
      <c r="A63">
        <v>128</v>
      </c>
      <c r="B63" s="1">
        <v>41094.018634259257</v>
      </c>
      <c r="C63" s="1">
        <v>41094.02685185185</v>
      </c>
      <c r="D63">
        <f t="shared" si="1"/>
        <v>11.833333333488554</v>
      </c>
    </row>
    <row r="64" spans="1:4">
      <c r="A64">
        <v>130</v>
      </c>
      <c r="B64" s="1">
        <v>41094.034849537034</v>
      </c>
      <c r="C64" s="1">
        <v>41094.042812500003</v>
      </c>
      <c r="D64">
        <f t="shared" si="1"/>
        <v>11.466666675405577</v>
      </c>
    </row>
    <row r="65" spans="1:4">
      <c r="A65">
        <v>132</v>
      </c>
      <c r="B65" s="1">
        <v>41094.050451388888</v>
      </c>
      <c r="C65" s="1">
        <v>41094.05804398148</v>
      </c>
      <c r="D65">
        <f t="shared" si="1"/>
        <v>10.933333332650363</v>
      </c>
    </row>
    <row r="66" spans="1:4">
      <c r="A66">
        <v>134</v>
      </c>
      <c r="B66" s="1">
        <v>41094.066006944442</v>
      </c>
      <c r="C66" s="1">
        <v>41094.073530092595</v>
      </c>
      <c r="D66">
        <f t="shared" ref="D66:D97" si="2">(C66-B66)*24*60</f>
        <v>10.833333340706304</v>
      </c>
    </row>
    <row r="67" spans="1:4">
      <c r="A67">
        <v>136</v>
      </c>
      <c r="B67" s="1">
        <v>41094.082337962966</v>
      </c>
      <c r="C67" s="1">
        <v>41094.090833333335</v>
      </c>
      <c r="D67">
        <f t="shared" si="2"/>
        <v>12.23333333269693</v>
      </c>
    </row>
    <row r="68" spans="1:4">
      <c r="A68">
        <v>138</v>
      </c>
      <c r="B68" s="1">
        <v>41094.098854166667</v>
      </c>
      <c r="C68" s="1">
        <v>41094.106539351851</v>
      </c>
      <c r="D68">
        <f t="shared" si="2"/>
        <v>11.066666665719822</v>
      </c>
    </row>
    <row r="69" spans="1:4">
      <c r="A69">
        <v>140</v>
      </c>
      <c r="B69" s="1">
        <v>41094.114548611113</v>
      </c>
      <c r="C69" s="1">
        <v>41094.122361111113</v>
      </c>
      <c r="D69">
        <f t="shared" si="2"/>
        <v>11.25</v>
      </c>
    </row>
    <row r="70" spans="1:4">
      <c r="A70">
        <v>142</v>
      </c>
      <c r="B70" s="1">
        <v>41094.130659722221</v>
      </c>
      <c r="C70" s="1">
        <v>41094.138831018521</v>
      </c>
      <c r="D70">
        <f t="shared" si="2"/>
        <v>11.766666672192514</v>
      </c>
    </row>
    <row r="71" spans="1:4">
      <c r="A71">
        <v>144</v>
      </c>
      <c r="B71" s="1">
        <v>41094.146874999999</v>
      </c>
      <c r="C71" s="1">
        <v>41094.15483796296</v>
      </c>
      <c r="D71">
        <f t="shared" si="2"/>
        <v>11.466666664928198</v>
      </c>
    </row>
    <row r="72" spans="1:4">
      <c r="A72">
        <v>146</v>
      </c>
      <c r="B72" s="1">
        <v>41094.162881944445</v>
      </c>
      <c r="C72" s="1">
        <v>41094.170810185184</v>
      </c>
      <c r="D72">
        <f t="shared" si="2"/>
        <v>11.416666663717479</v>
      </c>
    </row>
    <row r="73" spans="1:4">
      <c r="A73">
        <v>148</v>
      </c>
      <c r="B73" s="1">
        <v>41094.178668981483</v>
      </c>
      <c r="C73" s="1">
        <v>41094.186296296299</v>
      </c>
      <c r="D73">
        <f t="shared" si="2"/>
        <v>10.983333333861083</v>
      </c>
    </row>
    <row r="74" spans="1:4">
      <c r="A74">
        <v>150</v>
      </c>
      <c r="B74" s="1">
        <v>41094.19425925926</v>
      </c>
      <c r="C74" s="1">
        <v>41094.201921296299</v>
      </c>
      <c r="D74">
        <f t="shared" si="2"/>
        <v>11.033333335071802</v>
      </c>
    </row>
    <row r="75" spans="1:4">
      <c r="A75">
        <v>152</v>
      </c>
      <c r="B75" s="1">
        <v>41094.209768518522</v>
      </c>
      <c r="C75" s="1">
        <v>41094.217303240737</v>
      </c>
      <c r="D75">
        <f t="shared" si="2"/>
        <v>10.849999990314245</v>
      </c>
    </row>
    <row r="76" spans="1:4">
      <c r="A76">
        <v>154</v>
      </c>
      <c r="B76" s="1">
        <v>41094.225428240738</v>
      </c>
      <c r="C76" s="1">
        <v>41094.233124999999</v>
      </c>
      <c r="D76">
        <f t="shared" si="2"/>
        <v>11.083333336282521</v>
      </c>
    </row>
    <row r="77" spans="1:4">
      <c r="A77">
        <v>156</v>
      </c>
      <c r="B77" s="1">
        <v>41094.240995370368</v>
      </c>
      <c r="C77" s="1">
        <v>41094.248819444445</v>
      </c>
      <c r="D77">
        <f t="shared" si="2"/>
        <v>11.266666670562699</v>
      </c>
    </row>
    <row r="78" spans="1:4">
      <c r="A78">
        <v>158</v>
      </c>
      <c r="B78" s="1">
        <v>41094.25675925926</v>
      </c>
      <c r="C78" s="1">
        <v>41094.264317129629</v>
      </c>
      <c r="D78">
        <f t="shared" si="2"/>
        <v>10.883333331439644</v>
      </c>
    </row>
    <row r="79" spans="1:4">
      <c r="A79">
        <v>160</v>
      </c>
      <c r="B79" s="1">
        <v>41094.272349537037</v>
      </c>
      <c r="C79" s="1">
        <v>41094.280034722222</v>
      </c>
      <c r="D79">
        <f t="shared" si="2"/>
        <v>11.066666665719822</v>
      </c>
    </row>
    <row r="80" spans="1:4">
      <c r="A80">
        <v>162</v>
      </c>
      <c r="B80" s="1">
        <v>41094.287986111114</v>
      </c>
      <c r="C80" s="1">
        <v>41094.295624999999</v>
      </c>
      <c r="D80">
        <f t="shared" si="2"/>
        <v>10.999999993946403</v>
      </c>
    </row>
    <row r="81" spans="1:4">
      <c r="A81">
        <v>164</v>
      </c>
      <c r="B81" s="1">
        <v>41094.303819444445</v>
      </c>
      <c r="C81" s="1">
        <v>41094.311840277776</v>
      </c>
      <c r="D81">
        <f t="shared" si="2"/>
        <v>11.549999996786937</v>
      </c>
    </row>
    <row r="82" spans="1:4">
      <c r="A82">
        <v>166</v>
      </c>
      <c r="B82" s="1">
        <v>41094.319780092592</v>
      </c>
      <c r="C82" s="1">
        <v>41094.327488425923</v>
      </c>
      <c r="D82">
        <f t="shared" si="2"/>
        <v>11.099999996367842</v>
      </c>
    </row>
    <row r="83" spans="1:4">
      <c r="A83">
        <v>168</v>
      </c>
      <c r="B83" s="1">
        <v>41094.335416666669</v>
      </c>
      <c r="C83" s="1">
        <v>41094.343043981484</v>
      </c>
      <c r="D83">
        <f t="shared" si="2"/>
        <v>10.983333333861083</v>
      </c>
    </row>
    <row r="84" spans="1:4">
      <c r="A84">
        <v>170</v>
      </c>
      <c r="B84" s="1">
        <v>41094.351273148146</v>
      </c>
      <c r="C84" s="1">
        <v>41094.359212962961</v>
      </c>
      <c r="D84">
        <f t="shared" si="2"/>
        <v>11.433333334280178</v>
      </c>
    </row>
    <row r="85" spans="1:4">
      <c r="A85">
        <v>172</v>
      </c>
      <c r="B85" s="1">
        <v>41094.367118055554</v>
      </c>
      <c r="C85" s="1">
        <v>41094.374768518515</v>
      </c>
      <c r="D85">
        <f t="shared" si="2"/>
        <v>11.016666664509103</v>
      </c>
    </row>
    <row r="86" spans="1:4">
      <c r="A86">
        <v>174</v>
      </c>
      <c r="B86" s="1">
        <v>41094.3828125</v>
      </c>
      <c r="C86" s="1">
        <v>41094.390682870369</v>
      </c>
      <c r="D86">
        <f t="shared" si="2"/>
        <v>11.333333331858739</v>
      </c>
    </row>
    <row r="87" spans="1:4">
      <c r="A87">
        <v>176</v>
      </c>
      <c r="B87" s="1">
        <v>41094.398263888892</v>
      </c>
      <c r="C87" s="1">
        <v>41094.405752314815</v>
      </c>
      <c r="D87">
        <f t="shared" si="2"/>
        <v>10.783333329018205</v>
      </c>
    </row>
    <row r="88" spans="1:4">
      <c r="A88">
        <v>178</v>
      </c>
      <c r="B88" s="1">
        <v>41094.413912037038</v>
      </c>
      <c r="C88" s="1">
        <v>41094.421932870369</v>
      </c>
      <c r="D88">
        <f t="shared" si="2"/>
        <v>11.549999996786937</v>
      </c>
    </row>
    <row r="89" spans="1:4">
      <c r="A89">
        <v>180</v>
      </c>
      <c r="B89" s="1">
        <v>41094.4296875</v>
      </c>
      <c r="C89" s="1">
        <v>41094.437326388892</v>
      </c>
      <c r="D89">
        <f t="shared" si="2"/>
        <v>11.000000004423782</v>
      </c>
    </row>
    <row r="90" spans="1:4">
      <c r="A90">
        <v>182</v>
      </c>
      <c r="B90" s="1">
        <v>41094.445138888892</v>
      </c>
      <c r="C90" s="1">
        <v>41094.452870370369</v>
      </c>
      <c r="D90">
        <f t="shared" si="2"/>
        <v>11.133333327015862</v>
      </c>
    </row>
    <row r="91" spans="1:4">
      <c r="A91">
        <v>184</v>
      </c>
      <c r="B91" s="1">
        <v>41094.460972222223</v>
      </c>
      <c r="C91" s="1">
        <v>41094.468680555554</v>
      </c>
      <c r="D91">
        <f t="shared" si="2"/>
        <v>11.099999996367842</v>
      </c>
    </row>
    <row r="92" spans="1:4">
      <c r="A92">
        <v>186</v>
      </c>
      <c r="B92" s="1">
        <v>41094.476817129631</v>
      </c>
      <c r="C92" s="1">
        <v>41094.484629629631</v>
      </c>
      <c r="D92">
        <f t="shared" si="2"/>
        <v>11.25</v>
      </c>
    </row>
    <row r="93" spans="1:4">
      <c r="A93">
        <v>188</v>
      </c>
      <c r="B93" s="1">
        <v>41094.492361111108</v>
      </c>
      <c r="C93" s="1">
        <v>41094.499803240738</v>
      </c>
      <c r="D93">
        <f t="shared" si="2"/>
        <v>10.716666667722166</v>
      </c>
    </row>
    <row r="94" spans="1:4">
      <c r="A94">
        <v>190</v>
      </c>
      <c r="B94" s="1">
        <v>41094.508148148147</v>
      </c>
      <c r="C94" s="1">
        <v>41094.516064814816</v>
      </c>
      <c r="D94">
        <f t="shared" si="2"/>
        <v>11.400000003632158</v>
      </c>
    </row>
    <row r="95" spans="1:4">
      <c r="A95">
        <v>192</v>
      </c>
      <c r="B95" s="1">
        <v>41094.523715277777</v>
      </c>
      <c r="C95" s="1">
        <v>41094.531284722223</v>
      </c>
      <c r="D95">
        <f t="shared" si="2"/>
        <v>10.900000002002344</v>
      </c>
    </row>
    <row r="96" spans="1:4">
      <c r="A96">
        <v>194</v>
      </c>
      <c r="B96" s="1">
        <v>41094.539282407408</v>
      </c>
      <c r="C96" s="1">
        <v>41094.547071759262</v>
      </c>
      <c r="D96">
        <f t="shared" si="2"/>
        <v>11.21666666935198</v>
      </c>
    </row>
    <row r="97" spans="1:5">
      <c r="A97">
        <v>196</v>
      </c>
      <c r="B97" s="1">
        <v>41094.554976851854</v>
      </c>
      <c r="C97" s="1">
        <v>41094.562708333331</v>
      </c>
      <c r="D97">
        <f t="shared" si="2"/>
        <v>11.133333327015862</v>
      </c>
    </row>
    <row r="98" spans="1:5">
      <c r="A98">
        <v>198</v>
      </c>
      <c r="B98" s="1">
        <v>41094.570648148147</v>
      </c>
      <c r="C98" s="1">
        <v>41094.578425925924</v>
      </c>
      <c r="D98">
        <f t="shared" ref="D98:D129" si="3">(C98-B98)*24*60</f>
        <v>11.199999998789281</v>
      </c>
    </row>
    <row r="99" spans="1:5">
      <c r="A99">
        <v>200</v>
      </c>
      <c r="B99" s="1">
        <v>41094.586701388886</v>
      </c>
      <c r="C99" s="1">
        <v>41094.594768518517</v>
      </c>
      <c r="D99">
        <f t="shared" si="3"/>
        <v>11.616666668560356</v>
      </c>
    </row>
    <row r="100" spans="1:5">
      <c r="A100">
        <v>202</v>
      </c>
      <c r="B100" s="1">
        <v>41094.602488425924</v>
      </c>
      <c r="C100" s="1">
        <v>41094.610023148147</v>
      </c>
      <c r="D100">
        <f t="shared" si="3"/>
        <v>10.850000000791624</v>
      </c>
    </row>
    <row r="101" spans="1:5">
      <c r="A101">
        <v>204</v>
      </c>
      <c r="B101" s="1">
        <v>41094.617546296293</v>
      </c>
      <c r="C101" s="1">
        <v>41094.624918981484</v>
      </c>
      <c r="D101">
        <f t="shared" si="3"/>
        <v>10.616666675778106</v>
      </c>
    </row>
    <row r="102" spans="1:5">
      <c r="D102" s="2">
        <f>SUM(D2:D101)/60</f>
        <v>18.988611111708451</v>
      </c>
      <c r="E102" t="s">
        <v>4</v>
      </c>
    </row>
    <row r="103" spans="1:5">
      <c r="D103" s="2">
        <f>MEDIAN(D2:D101)</f>
        <v>11.383333338308148</v>
      </c>
      <c r="E103" t="s">
        <v>5</v>
      </c>
    </row>
    <row r="104" spans="1:5">
      <c r="D104" s="2">
        <f>AVERAGE(D2:D101)</f>
        <v>11.393166667025071</v>
      </c>
      <c r="E104" t="s">
        <v>6</v>
      </c>
    </row>
    <row r="105" spans="1:5">
      <c r="D105" s="2">
        <f>STDEV(D2:D101)</f>
        <v>0.36367076538336984</v>
      </c>
      <c r="E105" t="s">
        <v>7</v>
      </c>
    </row>
    <row r="106" spans="1:5">
      <c r="D106" s="2">
        <f>D105/D104</f>
        <v>3.1920077710785373E-2</v>
      </c>
      <c r="E106" t="s">
        <v>8</v>
      </c>
    </row>
    <row r="107" spans="1:5">
      <c r="D107" s="2">
        <f>MIN(D2:D101)</f>
        <v>10.616666675778106</v>
      </c>
      <c r="E107" t="s">
        <v>9</v>
      </c>
    </row>
    <row r="108" spans="1:5">
      <c r="D108" s="2">
        <f>MAX(D2:D101)</f>
        <v>12.24999999278225</v>
      </c>
      <c r="E108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8"/>
  <sheetViews>
    <sheetView tabSelected="1" topLeftCell="A77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15.833</v>
      </c>
      <c r="C2">
        <v>9.0310000000000006</v>
      </c>
      <c r="D2">
        <v>-6.8019999999999996</v>
      </c>
      <c r="E2" s="4">
        <f t="shared" ref="E2:E65" si="0">IF(B2,(B2-C2)/B2,0)</f>
        <v>0.42960904440093473</v>
      </c>
      <c r="F2">
        <f>IF(B2,C2,0)</f>
        <v>9.0310000000000006</v>
      </c>
      <c r="G2" s="4">
        <f>IF(B2,(B2-F2)/B2,0)</f>
        <v>0.42960904440093473</v>
      </c>
    </row>
    <row r="3" spans="1:7">
      <c r="A3">
        <v>2</v>
      </c>
      <c r="B3">
        <v>4.9779999999999998</v>
      </c>
      <c r="C3">
        <v>3.786</v>
      </c>
      <c r="D3">
        <v>-1.1919999999999999</v>
      </c>
      <c r="E3" s="4">
        <f t="shared" si="0"/>
        <v>0.23945359582161507</v>
      </c>
      <c r="F3">
        <f t="shared" ref="F3:F66" si="1">IF(B3,C3,0)</f>
        <v>3.786</v>
      </c>
      <c r="G3" s="4">
        <f t="shared" ref="G3:G66" si="2">IF(B3,(B3-F3)/B3,0)</f>
        <v>0.23945359582161507</v>
      </c>
    </row>
    <row r="4" spans="1:7">
      <c r="A4">
        <v>3</v>
      </c>
      <c r="B4">
        <v>14.981</v>
      </c>
      <c r="C4">
        <v>8.3840000000000003</v>
      </c>
      <c r="D4">
        <v>-6.5970000000000004</v>
      </c>
      <c r="E4" s="4">
        <f t="shared" si="0"/>
        <v>0.44035778652960411</v>
      </c>
      <c r="F4">
        <f t="shared" si="1"/>
        <v>8.3840000000000003</v>
      </c>
      <c r="G4" s="4">
        <f t="shared" si="2"/>
        <v>0.44035778652960411</v>
      </c>
    </row>
    <row r="5" spans="1:7">
      <c r="A5">
        <v>4</v>
      </c>
      <c r="B5">
        <v>8.3840000000000003</v>
      </c>
      <c r="C5">
        <v>4.0919999999999996</v>
      </c>
      <c r="D5">
        <v>-4.2919999999999998</v>
      </c>
      <c r="E5" s="4">
        <f t="shared" si="0"/>
        <v>0.51192748091603058</v>
      </c>
      <c r="F5">
        <f t="shared" si="1"/>
        <v>4.0919999999999996</v>
      </c>
      <c r="G5" s="4">
        <f t="shared" si="2"/>
        <v>0.51192748091603058</v>
      </c>
    </row>
    <row r="6" spans="1:7">
      <c r="A6">
        <v>5</v>
      </c>
      <c r="B6">
        <v>4.4800000000000004</v>
      </c>
      <c r="C6">
        <v>2.0920000000000001</v>
      </c>
      <c r="D6">
        <v>-2.387</v>
      </c>
      <c r="E6" s="4">
        <f t="shared" si="0"/>
        <v>0.53303571428571428</v>
      </c>
      <c r="F6">
        <f t="shared" si="1"/>
        <v>2.0920000000000001</v>
      </c>
      <c r="G6" s="4">
        <f t="shared" si="2"/>
        <v>0.53303571428571428</v>
      </c>
    </row>
    <row r="7" spans="1:7">
      <c r="A7">
        <v>6</v>
      </c>
      <c r="B7">
        <v>12.122</v>
      </c>
      <c r="C7">
        <v>6.15</v>
      </c>
      <c r="D7">
        <v>-5.9729999999999999</v>
      </c>
      <c r="E7" s="4">
        <f t="shared" si="0"/>
        <v>0.49265797723147992</v>
      </c>
      <c r="F7">
        <f t="shared" si="1"/>
        <v>6.15</v>
      </c>
      <c r="G7" s="4">
        <f t="shared" si="2"/>
        <v>0.49265797723147992</v>
      </c>
    </row>
    <row r="8" spans="1:7">
      <c r="A8">
        <v>7</v>
      </c>
      <c r="B8">
        <v>17.529</v>
      </c>
      <c r="C8">
        <v>9.4629999999999992</v>
      </c>
      <c r="D8">
        <v>-8.0670000000000002</v>
      </c>
      <c r="E8" s="4">
        <f t="shared" si="0"/>
        <v>0.46015174853100582</v>
      </c>
      <c r="F8">
        <f t="shared" si="1"/>
        <v>9.4629999999999992</v>
      </c>
      <c r="G8" s="4">
        <f t="shared" si="2"/>
        <v>0.46015174853100582</v>
      </c>
    </row>
    <row r="9" spans="1:7">
      <c r="A9">
        <v>8</v>
      </c>
      <c r="B9">
        <v>6.1260000000000003</v>
      </c>
      <c r="C9">
        <v>3.8420000000000001</v>
      </c>
      <c r="D9">
        <v>-2.2839999999999998</v>
      </c>
      <c r="E9" s="4">
        <f t="shared" si="0"/>
        <v>0.37283708782239638</v>
      </c>
      <c r="F9">
        <f t="shared" si="1"/>
        <v>3.8420000000000001</v>
      </c>
      <c r="G9" s="4">
        <f t="shared" si="2"/>
        <v>0.37283708782239638</v>
      </c>
    </row>
    <row r="10" spans="1:7">
      <c r="A10">
        <v>9</v>
      </c>
      <c r="B10">
        <v>14.698</v>
      </c>
      <c r="C10">
        <v>8.5350000000000001</v>
      </c>
      <c r="D10">
        <v>-6.1630000000000003</v>
      </c>
      <c r="E10" s="4">
        <f t="shared" si="0"/>
        <v>0.41930874948972652</v>
      </c>
      <c r="F10">
        <f t="shared" si="1"/>
        <v>8.5350000000000001</v>
      </c>
      <c r="G10" s="4">
        <f t="shared" si="2"/>
        <v>0.41930874948972652</v>
      </c>
    </row>
    <row r="11" spans="1:7">
      <c r="A11">
        <v>10</v>
      </c>
      <c r="B11">
        <v>7.3209999999999997</v>
      </c>
      <c r="C11">
        <v>3.395</v>
      </c>
      <c r="D11">
        <v>-3.9249999999999998</v>
      </c>
      <c r="E11" s="4">
        <f t="shared" si="0"/>
        <v>0.53626553749487771</v>
      </c>
      <c r="F11">
        <f t="shared" si="1"/>
        <v>3.395</v>
      </c>
      <c r="G11" s="4">
        <f t="shared" si="2"/>
        <v>0.53626553749487771</v>
      </c>
    </row>
    <row r="12" spans="1:7">
      <c r="A12">
        <v>11</v>
      </c>
      <c r="B12">
        <v>15.23</v>
      </c>
      <c r="C12">
        <v>8.1989999999999998</v>
      </c>
      <c r="D12">
        <v>-7.0309999999999997</v>
      </c>
      <c r="E12" s="4">
        <f t="shared" si="0"/>
        <v>0.46165462902166776</v>
      </c>
      <c r="F12">
        <f t="shared" si="1"/>
        <v>8.1989999999999998</v>
      </c>
      <c r="G12" s="4">
        <f t="shared" si="2"/>
        <v>0.46165462902166776</v>
      </c>
    </row>
    <row r="13" spans="1:7">
      <c r="A13">
        <v>12</v>
      </c>
      <c r="B13">
        <v>16.463999999999999</v>
      </c>
      <c r="C13">
        <v>7.2130000000000001</v>
      </c>
      <c r="D13">
        <v>-9.2509999999999994</v>
      </c>
      <c r="E13" s="4">
        <f t="shared" si="0"/>
        <v>0.56189261418853242</v>
      </c>
      <c r="F13">
        <f t="shared" si="1"/>
        <v>7.2130000000000001</v>
      </c>
      <c r="G13" s="4">
        <f t="shared" si="2"/>
        <v>0.56189261418853242</v>
      </c>
    </row>
    <row r="14" spans="1:7">
      <c r="A14">
        <v>13</v>
      </c>
      <c r="B14">
        <v>15.18</v>
      </c>
      <c r="C14">
        <v>7.2309999999999999</v>
      </c>
      <c r="D14">
        <v>-7.9489999999999998</v>
      </c>
      <c r="E14" s="4">
        <f t="shared" si="0"/>
        <v>0.52364953886693022</v>
      </c>
      <c r="F14">
        <f t="shared" si="1"/>
        <v>7.2309999999999999</v>
      </c>
      <c r="G14" s="4">
        <f t="shared" si="2"/>
        <v>0.52364953886693022</v>
      </c>
    </row>
    <row r="15" spans="1:7">
      <c r="A15">
        <v>14</v>
      </c>
      <c r="B15">
        <v>3.8260000000000001</v>
      </c>
      <c r="C15">
        <v>0.88900000000000001</v>
      </c>
      <c r="D15">
        <v>-2.9369999999999998</v>
      </c>
      <c r="E15" s="4">
        <f t="shared" si="0"/>
        <v>0.76764244641923685</v>
      </c>
      <c r="F15">
        <f t="shared" si="1"/>
        <v>0.88900000000000001</v>
      </c>
      <c r="G15" s="4">
        <f t="shared" si="2"/>
        <v>0.76764244641923685</v>
      </c>
    </row>
    <row r="16" spans="1:7">
      <c r="A16">
        <v>15</v>
      </c>
      <c r="B16">
        <v>15.305999999999999</v>
      </c>
      <c r="C16">
        <v>7.93</v>
      </c>
      <c r="D16">
        <v>-7.3769999999999998</v>
      </c>
      <c r="E16" s="4">
        <f t="shared" si="0"/>
        <v>0.48190252188684174</v>
      </c>
      <c r="F16">
        <f t="shared" si="1"/>
        <v>7.93</v>
      </c>
      <c r="G16" s="4">
        <f t="shared" si="2"/>
        <v>0.48190252188684174</v>
      </c>
    </row>
    <row r="17" spans="1:7">
      <c r="A17">
        <v>16</v>
      </c>
      <c r="B17">
        <v>7.7510000000000003</v>
      </c>
      <c r="C17">
        <v>1.56</v>
      </c>
      <c r="D17">
        <v>-6.1909999999999998</v>
      </c>
      <c r="E17" s="4">
        <f t="shared" si="0"/>
        <v>0.7987356470132887</v>
      </c>
      <c r="F17">
        <f t="shared" si="1"/>
        <v>1.56</v>
      </c>
      <c r="G17" s="4">
        <f t="shared" si="2"/>
        <v>0.7987356470132887</v>
      </c>
    </row>
    <row r="18" spans="1:7">
      <c r="A18">
        <v>17</v>
      </c>
      <c r="B18">
        <v>0</v>
      </c>
      <c r="C18">
        <v>-8.5999999999999993E-2</v>
      </c>
      <c r="D18">
        <v>-8.5999999999999993E-2</v>
      </c>
      <c r="E18" s="4">
        <f t="shared" si="0"/>
        <v>0</v>
      </c>
      <c r="F18">
        <f t="shared" si="1"/>
        <v>0</v>
      </c>
      <c r="G18" s="4">
        <f t="shared" si="2"/>
        <v>0</v>
      </c>
    </row>
    <row r="19" spans="1:7">
      <c r="A19">
        <v>18</v>
      </c>
      <c r="B19">
        <v>12.574999999999999</v>
      </c>
      <c r="C19">
        <v>4.6859999999999999</v>
      </c>
      <c r="D19">
        <v>-7.8890000000000002</v>
      </c>
      <c r="E19" s="4">
        <f t="shared" si="0"/>
        <v>0.62735586481113315</v>
      </c>
      <c r="F19">
        <f t="shared" si="1"/>
        <v>4.6859999999999999</v>
      </c>
      <c r="G19" s="4">
        <f t="shared" si="2"/>
        <v>0.62735586481113315</v>
      </c>
    </row>
    <row r="20" spans="1:7">
      <c r="A20">
        <v>19</v>
      </c>
      <c r="B20">
        <v>0</v>
      </c>
      <c r="C20">
        <v>3.8690000000000002</v>
      </c>
      <c r="D20">
        <v>3.8690000000000002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0</v>
      </c>
      <c r="C21">
        <v>-0.58299999999999996</v>
      </c>
      <c r="D21">
        <v>-0.58299999999999996</v>
      </c>
      <c r="E21" s="4">
        <f t="shared" si="0"/>
        <v>0</v>
      </c>
      <c r="F21">
        <f t="shared" si="1"/>
        <v>0</v>
      </c>
      <c r="G21" s="4">
        <f t="shared" si="2"/>
        <v>0</v>
      </c>
    </row>
    <row r="22" spans="1:7">
      <c r="A22">
        <v>21</v>
      </c>
      <c r="B22">
        <v>11.598000000000001</v>
      </c>
      <c r="C22">
        <v>5.3920000000000003</v>
      </c>
      <c r="D22">
        <v>-6.2050000000000001</v>
      </c>
      <c r="E22" s="4">
        <f t="shared" si="0"/>
        <v>0.53509225728573895</v>
      </c>
      <c r="F22">
        <f t="shared" si="1"/>
        <v>5.3920000000000003</v>
      </c>
      <c r="G22" s="4">
        <f t="shared" si="2"/>
        <v>0.53509225728573895</v>
      </c>
    </row>
    <row r="23" spans="1:7">
      <c r="A23">
        <v>22</v>
      </c>
      <c r="B23">
        <v>20.209</v>
      </c>
      <c r="C23">
        <v>9.375</v>
      </c>
      <c r="D23">
        <v>-10.834</v>
      </c>
      <c r="E23" s="4">
        <f t="shared" si="0"/>
        <v>0.53609777821762583</v>
      </c>
      <c r="F23">
        <f t="shared" si="1"/>
        <v>9.375</v>
      </c>
      <c r="G23" s="4">
        <f t="shared" si="2"/>
        <v>0.53609777821762583</v>
      </c>
    </row>
    <row r="24" spans="1:7">
      <c r="A24">
        <v>23</v>
      </c>
      <c r="B24">
        <v>3.629</v>
      </c>
      <c r="C24">
        <v>1.2270000000000001</v>
      </c>
      <c r="D24">
        <v>-2.4020000000000001</v>
      </c>
      <c r="E24" s="4">
        <f t="shared" si="0"/>
        <v>0.66189032791402591</v>
      </c>
      <c r="F24">
        <f t="shared" si="1"/>
        <v>1.2270000000000001</v>
      </c>
      <c r="G24" s="4">
        <f t="shared" si="2"/>
        <v>0.66189032791402591</v>
      </c>
    </row>
    <row r="25" spans="1:7">
      <c r="A25">
        <v>24</v>
      </c>
      <c r="B25">
        <v>18.614999999999998</v>
      </c>
      <c r="C25">
        <v>8.6310000000000002</v>
      </c>
      <c r="D25">
        <v>-9.984</v>
      </c>
      <c r="E25" s="4">
        <f t="shared" si="0"/>
        <v>0.53634165995165184</v>
      </c>
      <c r="F25">
        <f t="shared" si="1"/>
        <v>8.6310000000000002</v>
      </c>
      <c r="G25" s="4">
        <f t="shared" si="2"/>
        <v>0.53634165995165184</v>
      </c>
    </row>
    <row r="26" spans="1:7">
      <c r="A26">
        <v>25</v>
      </c>
      <c r="B26">
        <v>8.798</v>
      </c>
      <c r="C26">
        <v>4.1689999999999996</v>
      </c>
      <c r="D26">
        <v>-4.6289999999999996</v>
      </c>
      <c r="E26" s="4">
        <f t="shared" si="0"/>
        <v>0.52614230506933402</v>
      </c>
      <c r="F26">
        <f t="shared" si="1"/>
        <v>4.1689999999999996</v>
      </c>
      <c r="G26" s="4">
        <f t="shared" si="2"/>
        <v>0.52614230506933402</v>
      </c>
    </row>
    <row r="27" spans="1:7">
      <c r="A27">
        <v>26</v>
      </c>
      <c r="B27">
        <v>6.2050000000000001</v>
      </c>
      <c r="C27">
        <v>1.841</v>
      </c>
      <c r="D27">
        <v>-4.3639999999999999</v>
      </c>
      <c r="E27" s="4">
        <f t="shared" si="0"/>
        <v>0.70330378726833198</v>
      </c>
      <c r="F27">
        <f t="shared" si="1"/>
        <v>1.841</v>
      </c>
      <c r="G27" s="4">
        <f t="shared" si="2"/>
        <v>0.70330378726833198</v>
      </c>
    </row>
    <row r="28" spans="1:7">
      <c r="A28">
        <v>27</v>
      </c>
      <c r="B28">
        <v>9.4849999999999994</v>
      </c>
      <c r="C28">
        <v>6.6210000000000004</v>
      </c>
      <c r="D28">
        <v>-2.8639999999999999</v>
      </c>
      <c r="E28" s="4">
        <f t="shared" si="0"/>
        <v>0.30195044807590926</v>
      </c>
      <c r="F28">
        <f t="shared" si="1"/>
        <v>6.6210000000000004</v>
      </c>
      <c r="G28" s="4">
        <f t="shared" si="2"/>
        <v>0.30195044807590926</v>
      </c>
    </row>
    <row r="29" spans="1:7">
      <c r="A29">
        <v>28</v>
      </c>
      <c r="B29">
        <v>20.456</v>
      </c>
      <c r="C29">
        <v>8.1709999999999994</v>
      </c>
      <c r="D29">
        <v>-12.285</v>
      </c>
      <c r="E29" s="4">
        <f t="shared" si="0"/>
        <v>0.60055729370355893</v>
      </c>
      <c r="F29">
        <f t="shared" si="1"/>
        <v>8.1709999999999994</v>
      </c>
      <c r="G29" s="4">
        <f t="shared" si="2"/>
        <v>0.60055729370355893</v>
      </c>
    </row>
    <row r="30" spans="1:7">
      <c r="A30">
        <v>29</v>
      </c>
      <c r="B30">
        <v>8.69</v>
      </c>
      <c r="C30">
        <v>3.605</v>
      </c>
      <c r="D30">
        <v>-5.085</v>
      </c>
      <c r="E30" s="4">
        <f t="shared" si="0"/>
        <v>0.58515535097813576</v>
      </c>
      <c r="F30">
        <f t="shared" si="1"/>
        <v>3.605</v>
      </c>
      <c r="G30" s="4">
        <f t="shared" si="2"/>
        <v>0.58515535097813576</v>
      </c>
    </row>
    <row r="31" spans="1:7">
      <c r="A31">
        <v>30</v>
      </c>
      <c r="B31">
        <v>11.435</v>
      </c>
      <c r="C31">
        <v>6.34</v>
      </c>
      <c r="D31">
        <v>-5.0949999999999998</v>
      </c>
      <c r="E31" s="4">
        <f t="shared" si="0"/>
        <v>0.44556187144731091</v>
      </c>
      <c r="F31">
        <f t="shared" si="1"/>
        <v>6.34</v>
      </c>
      <c r="G31" s="4">
        <f t="shared" si="2"/>
        <v>0.44556187144731091</v>
      </c>
    </row>
    <row r="32" spans="1:7">
      <c r="A32">
        <v>31</v>
      </c>
      <c r="B32">
        <v>4.6689999999999996</v>
      </c>
      <c r="C32">
        <v>3.2</v>
      </c>
      <c r="D32">
        <v>-1.468</v>
      </c>
      <c r="E32" s="4">
        <f t="shared" si="0"/>
        <v>0.31462840008567133</v>
      </c>
      <c r="F32">
        <f t="shared" si="1"/>
        <v>3.2</v>
      </c>
      <c r="G32" s="4">
        <f t="shared" si="2"/>
        <v>0.31462840008567133</v>
      </c>
    </row>
    <row r="33" spans="1:7">
      <c r="A33">
        <v>32</v>
      </c>
      <c r="B33">
        <v>11.468</v>
      </c>
      <c r="C33">
        <v>5.3220000000000001</v>
      </c>
      <c r="D33">
        <v>-6.1470000000000002</v>
      </c>
      <c r="E33" s="4">
        <f t="shared" si="0"/>
        <v>0.5359260551098709</v>
      </c>
      <c r="F33">
        <f t="shared" si="1"/>
        <v>5.3220000000000001</v>
      </c>
      <c r="G33" s="4">
        <f t="shared" si="2"/>
        <v>0.5359260551098709</v>
      </c>
    </row>
    <row r="34" spans="1:7">
      <c r="A34">
        <v>33</v>
      </c>
      <c r="B34">
        <v>11.824</v>
      </c>
      <c r="C34">
        <v>5.5220000000000002</v>
      </c>
      <c r="D34">
        <v>-6.3019999999999996</v>
      </c>
      <c r="E34" s="4">
        <f t="shared" si="0"/>
        <v>0.5329837618403247</v>
      </c>
      <c r="F34">
        <f t="shared" si="1"/>
        <v>5.5220000000000002</v>
      </c>
      <c r="G34" s="4">
        <f t="shared" si="2"/>
        <v>0.5329837618403247</v>
      </c>
    </row>
    <row r="35" spans="1:7">
      <c r="A35">
        <v>34</v>
      </c>
      <c r="B35">
        <v>15.904999999999999</v>
      </c>
      <c r="C35">
        <v>8.1859999999999999</v>
      </c>
      <c r="D35">
        <v>-7.7190000000000003</v>
      </c>
      <c r="E35" s="4">
        <f t="shared" si="0"/>
        <v>0.48531908204966989</v>
      </c>
      <c r="F35">
        <f t="shared" si="1"/>
        <v>8.1859999999999999</v>
      </c>
      <c r="G35" s="4">
        <f t="shared" si="2"/>
        <v>0.48531908204966989</v>
      </c>
    </row>
    <row r="36" spans="1:7">
      <c r="A36">
        <v>35</v>
      </c>
      <c r="B36">
        <v>15.239000000000001</v>
      </c>
      <c r="C36">
        <v>6.8289999999999997</v>
      </c>
      <c r="D36">
        <v>-8.4109999999999996</v>
      </c>
      <c r="E36" s="4">
        <f t="shared" si="0"/>
        <v>0.55187348251197588</v>
      </c>
      <c r="F36">
        <f t="shared" si="1"/>
        <v>6.8289999999999997</v>
      </c>
      <c r="G36" s="4">
        <f t="shared" si="2"/>
        <v>0.55187348251197588</v>
      </c>
    </row>
    <row r="37" spans="1:7">
      <c r="A37">
        <v>36</v>
      </c>
      <c r="B37">
        <v>11.635</v>
      </c>
      <c r="C37">
        <v>4.0030000000000001</v>
      </c>
      <c r="D37">
        <v>-7.633</v>
      </c>
      <c r="E37" s="4">
        <f t="shared" si="0"/>
        <v>0.65595186935969052</v>
      </c>
      <c r="F37">
        <f t="shared" si="1"/>
        <v>4.0030000000000001</v>
      </c>
      <c r="G37" s="4">
        <f t="shared" si="2"/>
        <v>0.65595186935969052</v>
      </c>
    </row>
    <row r="38" spans="1:7">
      <c r="A38">
        <v>37</v>
      </c>
      <c r="B38">
        <v>8.1940000000000008</v>
      </c>
      <c r="C38">
        <v>4.0039999999999996</v>
      </c>
      <c r="D38">
        <v>-4.1900000000000004</v>
      </c>
      <c r="E38" s="4">
        <f t="shared" si="0"/>
        <v>0.51134976812301691</v>
      </c>
      <c r="F38">
        <f t="shared" si="1"/>
        <v>4.0039999999999996</v>
      </c>
      <c r="G38" s="4">
        <f t="shared" si="2"/>
        <v>0.51134976812301691</v>
      </c>
    </row>
    <row r="39" spans="1:7">
      <c r="A39">
        <v>38</v>
      </c>
      <c r="B39">
        <v>14.117000000000001</v>
      </c>
      <c r="C39">
        <v>5.4859999999999998</v>
      </c>
      <c r="D39">
        <v>-8.6310000000000002</v>
      </c>
      <c r="E39" s="4">
        <f t="shared" si="0"/>
        <v>0.61139052206559463</v>
      </c>
      <c r="F39">
        <f t="shared" si="1"/>
        <v>5.4859999999999998</v>
      </c>
      <c r="G39" s="4">
        <f t="shared" si="2"/>
        <v>0.61139052206559463</v>
      </c>
    </row>
    <row r="40" spans="1:7">
      <c r="A40">
        <v>39</v>
      </c>
      <c r="B40">
        <v>8.3439999999999994</v>
      </c>
      <c r="C40">
        <v>4.8209999999999997</v>
      </c>
      <c r="D40">
        <v>-3.5230000000000001</v>
      </c>
      <c r="E40" s="4">
        <f t="shared" si="0"/>
        <v>0.4222195589645254</v>
      </c>
      <c r="F40">
        <f t="shared" si="1"/>
        <v>4.8209999999999997</v>
      </c>
      <c r="G40" s="4">
        <f t="shared" si="2"/>
        <v>0.4222195589645254</v>
      </c>
    </row>
    <row r="41" spans="1:7">
      <c r="A41">
        <v>40</v>
      </c>
      <c r="B41">
        <v>7.14</v>
      </c>
      <c r="C41">
        <v>3.4550000000000001</v>
      </c>
      <c r="D41">
        <v>-3.6859999999999999</v>
      </c>
      <c r="E41" s="4">
        <f t="shared" si="0"/>
        <v>0.51610644257703076</v>
      </c>
      <c r="F41">
        <f t="shared" si="1"/>
        <v>3.4550000000000001</v>
      </c>
      <c r="G41" s="4">
        <f t="shared" si="2"/>
        <v>0.51610644257703076</v>
      </c>
    </row>
    <row r="42" spans="1:7">
      <c r="A42">
        <v>41</v>
      </c>
      <c r="B42">
        <v>19.41</v>
      </c>
      <c r="C42">
        <v>8.84</v>
      </c>
      <c r="D42">
        <v>-10.57</v>
      </c>
      <c r="E42" s="4">
        <f t="shared" si="0"/>
        <v>0.54456465739309634</v>
      </c>
      <c r="F42">
        <f t="shared" si="1"/>
        <v>8.84</v>
      </c>
      <c r="G42" s="4">
        <f t="shared" si="2"/>
        <v>0.54456465739309634</v>
      </c>
    </row>
    <row r="43" spans="1:7">
      <c r="A43">
        <v>42</v>
      </c>
      <c r="B43">
        <v>7.82</v>
      </c>
      <c r="C43">
        <v>4.9969999999999999</v>
      </c>
      <c r="D43">
        <v>-2.823</v>
      </c>
      <c r="E43" s="4">
        <f t="shared" si="0"/>
        <v>0.36099744245524301</v>
      </c>
      <c r="F43">
        <f t="shared" si="1"/>
        <v>4.9969999999999999</v>
      </c>
      <c r="G43" s="4">
        <f t="shared" si="2"/>
        <v>0.36099744245524301</v>
      </c>
    </row>
    <row r="44" spans="1:7">
      <c r="A44">
        <v>43</v>
      </c>
      <c r="B44">
        <v>9.5790000000000006</v>
      </c>
      <c r="C44">
        <v>4.0289999999999999</v>
      </c>
      <c r="D44">
        <v>-5.5510000000000002</v>
      </c>
      <c r="E44" s="4">
        <f t="shared" si="0"/>
        <v>0.57939242092076426</v>
      </c>
      <c r="F44">
        <f t="shared" si="1"/>
        <v>4.0289999999999999</v>
      </c>
      <c r="G44" s="4">
        <f t="shared" si="2"/>
        <v>0.57939242092076426</v>
      </c>
    </row>
    <row r="45" spans="1:7">
      <c r="A45">
        <v>44</v>
      </c>
      <c r="B45">
        <v>21.835000000000001</v>
      </c>
      <c r="C45">
        <v>9.4779999999999998</v>
      </c>
      <c r="D45">
        <v>-12.356999999999999</v>
      </c>
      <c r="E45" s="4">
        <f t="shared" si="0"/>
        <v>0.56592626517059774</v>
      </c>
      <c r="F45">
        <f t="shared" si="1"/>
        <v>9.4779999999999998</v>
      </c>
      <c r="G45" s="4">
        <f t="shared" si="2"/>
        <v>0.56592626517059774</v>
      </c>
    </row>
    <row r="46" spans="1:7">
      <c r="A46">
        <v>45</v>
      </c>
      <c r="B46">
        <v>21.125</v>
      </c>
      <c r="C46">
        <v>7.032</v>
      </c>
      <c r="D46">
        <v>-14.092000000000001</v>
      </c>
      <c r="E46" s="4">
        <f t="shared" si="0"/>
        <v>0.66712426035502959</v>
      </c>
      <c r="F46">
        <f t="shared" si="1"/>
        <v>7.032</v>
      </c>
      <c r="G46" s="4">
        <f t="shared" si="2"/>
        <v>0.66712426035502959</v>
      </c>
    </row>
    <row r="47" spans="1:7">
      <c r="A47">
        <v>46</v>
      </c>
      <c r="B47">
        <v>4.3559999999999999</v>
      </c>
      <c r="C47">
        <v>1.232</v>
      </c>
      <c r="D47">
        <v>-3.1240000000000001</v>
      </c>
      <c r="E47" s="4">
        <f t="shared" si="0"/>
        <v>0.71717171717171713</v>
      </c>
      <c r="F47">
        <f t="shared" si="1"/>
        <v>1.232</v>
      </c>
      <c r="G47" s="4">
        <f t="shared" si="2"/>
        <v>0.71717171717171713</v>
      </c>
    </row>
    <row r="48" spans="1:7">
      <c r="A48">
        <v>47</v>
      </c>
      <c r="B48">
        <v>6.827</v>
      </c>
      <c r="C48">
        <v>4.0990000000000002</v>
      </c>
      <c r="D48">
        <v>-2.7280000000000002</v>
      </c>
      <c r="E48" s="4">
        <f t="shared" si="0"/>
        <v>0.39958986377618277</v>
      </c>
      <c r="F48">
        <f t="shared" si="1"/>
        <v>4.0990000000000002</v>
      </c>
      <c r="G48" s="4">
        <f t="shared" si="2"/>
        <v>0.39958986377618277</v>
      </c>
    </row>
    <row r="49" spans="1:7">
      <c r="A49">
        <v>48</v>
      </c>
      <c r="B49">
        <v>4.1680000000000001</v>
      </c>
      <c r="C49">
        <v>2.8109999999999999</v>
      </c>
      <c r="D49">
        <v>-1.357</v>
      </c>
      <c r="E49" s="4">
        <f t="shared" si="0"/>
        <v>0.32557581573896355</v>
      </c>
      <c r="F49">
        <f t="shared" si="1"/>
        <v>2.8109999999999999</v>
      </c>
      <c r="G49" s="4">
        <f t="shared" si="2"/>
        <v>0.32557581573896355</v>
      </c>
    </row>
    <row r="50" spans="1:7">
      <c r="A50">
        <v>49</v>
      </c>
      <c r="B50">
        <v>10.423</v>
      </c>
      <c r="C50">
        <v>3.6840000000000002</v>
      </c>
      <c r="D50">
        <v>-6.7389999999999999</v>
      </c>
      <c r="E50" s="4">
        <f t="shared" si="0"/>
        <v>0.64655089705459079</v>
      </c>
      <c r="F50">
        <f t="shared" si="1"/>
        <v>3.6840000000000002</v>
      </c>
      <c r="G50" s="4">
        <f t="shared" si="2"/>
        <v>0.64655089705459079</v>
      </c>
    </row>
    <row r="51" spans="1:7">
      <c r="A51">
        <v>50</v>
      </c>
      <c r="B51">
        <v>5.4669999999999996</v>
      </c>
      <c r="C51">
        <v>0.39400000000000002</v>
      </c>
      <c r="D51">
        <v>-5.0730000000000004</v>
      </c>
      <c r="E51" s="4">
        <f t="shared" si="0"/>
        <v>0.92793122370587156</v>
      </c>
      <c r="F51">
        <f t="shared" si="1"/>
        <v>0.39400000000000002</v>
      </c>
      <c r="G51" s="4">
        <f t="shared" si="2"/>
        <v>0.92793122370587156</v>
      </c>
    </row>
    <row r="52" spans="1:7">
      <c r="A52">
        <v>51</v>
      </c>
      <c r="B52">
        <v>20.233000000000001</v>
      </c>
      <c r="C52">
        <v>10.169</v>
      </c>
      <c r="D52">
        <v>-10.064</v>
      </c>
      <c r="E52" s="4">
        <f t="shared" si="0"/>
        <v>0.49740522908120394</v>
      </c>
      <c r="F52">
        <f t="shared" si="1"/>
        <v>10.169</v>
      </c>
      <c r="G52" s="4">
        <f t="shared" si="2"/>
        <v>0.49740522908120394</v>
      </c>
    </row>
    <row r="53" spans="1:7">
      <c r="A53">
        <v>52</v>
      </c>
      <c r="B53">
        <v>9.7309999999999999</v>
      </c>
      <c r="C53">
        <v>4.82</v>
      </c>
      <c r="D53">
        <v>-4.91</v>
      </c>
      <c r="E53" s="4">
        <f t="shared" si="0"/>
        <v>0.50467577844003697</v>
      </c>
      <c r="F53">
        <f t="shared" si="1"/>
        <v>4.82</v>
      </c>
      <c r="G53" s="4">
        <f t="shared" si="2"/>
        <v>0.50467577844003697</v>
      </c>
    </row>
    <row r="54" spans="1:7">
      <c r="A54">
        <v>53</v>
      </c>
      <c r="B54">
        <v>0</v>
      </c>
      <c r="C54">
        <v>1.8029999999999999</v>
      </c>
      <c r="D54">
        <v>1.8029999999999999</v>
      </c>
      <c r="E54" s="4">
        <f t="shared" si="0"/>
        <v>0</v>
      </c>
      <c r="F54">
        <f t="shared" si="1"/>
        <v>0</v>
      </c>
      <c r="G54" s="4">
        <f t="shared" si="2"/>
        <v>0</v>
      </c>
    </row>
    <row r="55" spans="1:7">
      <c r="A55">
        <v>54</v>
      </c>
      <c r="B55">
        <v>6.359</v>
      </c>
      <c r="C55">
        <v>3.1749999999999998</v>
      </c>
      <c r="D55">
        <v>-3.1840000000000002</v>
      </c>
      <c r="E55" s="4">
        <f t="shared" si="0"/>
        <v>0.50070765843686116</v>
      </c>
      <c r="F55">
        <f t="shared" si="1"/>
        <v>3.1749999999999998</v>
      </c>
      <c r="G55" s="4">
        <f t="shared" si="2"/>
        <v>0.50070765843686116</v>
      </c>
    </row>
    <row r="56" spans="1:7">
      <c r="A56">
        <v>55</v>
      </c>
      <c r="B56">
        <v>11.493</v>
      </c>
      <c r="C56">
        <v>5.9279999999999999</v>
      </c>
      <c r="D56">
        <v>-5.5650000000000004</v>
      </c>
      <c r="E56" s="4">
        <f t="shared" si="0"/>
        <v>0.48420777864787262</v>
      </c>
      <c r="F56">
        <f t="shared" si="1"/>
        <v>5.9279999999999999</v>
      </c>
      <c r="G56" s="4">
        <f t="shared" si="2"/>
        <v>0.48420777864787262</v>
      </c>
    </row>
    <row r="57" spans="1:7">
      <c r="A57">
        <v>56</v>
      </c>
      <c r="B57">
        <v>0</v>
      </c>
      <c r="C57">
        <v>1.2769999999999999</v>
      </c>
      <c r="D57">
        <v>1.2769999999999999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0</v>
      </c>
      <c r="C58">
        <v>-2.0609999999999999</v>
      </c>
      <c r="D58">
        <v>-2.0609999999999999</v>
      </c>
      <c r="E58" s="4">
        <f t="shared" si="0"/>
        <v>0</v>
      </c>
      <c r="F58">
        <f t="shared" si="1"/>
        <v>0</v>
      </c>
      <c r="G58" s="4">
        <f t="shared" si="2"/>
        <v>0</v>
      </c>
    </row>
    <row r="59" spans="1:7">
      <c r="A59">
        <v>58</v>
      </c>
      <c r="B59">
        <v>8.7840000000000007</v>
      </c>
      <c r="C59">
        <v>2.39</v>
      </c>
      <c r="D59">
        <v>-6.3940000000000001</v>
      </c>
      <c r="E59" s="4">
        <f t="shared" si="0"/>
        <v>0.72791438979963563</v>
      </c>
      <c r="F59">
        <f t="shared" si="1"/>
        <v>2.39</v>
      </c>
      <c r="G59" s="4">
        <f t="shared" si="2"/>
        <v>0.72791438979963563</v>
      </c>
    </row>
    <row r="60" spans="1:7">
      <c r="A60">
        <v>59</v>
      </c>
      <c r="B60">
        <v>13.097</v>
      </c>
      <c r="C60">
        <v>7.4160000000000004</v>
      </c>
      <c r="D60">
        <v>-5.681</v>
      </c>
      <c r="E60" s="4">
        <f t="shared" si="0"/>
        <v>0.43376345728029314</v>
      </c>
      <c r="F60">
        <f t="shared" si="1"/>
        <v>7.4160000000000004</v>
      </c>
      <c r="G60" s="4">
        <f t="shared" si="2"/>
        <v>0.43376345728029314</v>
      </c>
    </row>
    <row r="61" spans="1:7">
      <c r="A61">
        <v>60</v>
      </c>
      <c r="B61">
        <v>13.858000000000001</v>
      </c>
      <c r="C61">
        <v>7.7510000000000003</v>
      </c>
      <c r="D61">
        <v>-6.1070000000000002</v>
      </c>
      <c r="E61" s="4">
        <f t="shared" si="0"/>
        <v>0.44068408139702697</v>
      </c>
      <c r="F61">
        <f t="shared" si="1"/>
        <v>7.7510000000000003</v>
      </c>
      <c r="G61" s="4">
        <f t="shared" si="2"/>
        <v>0.44068408139702697</v>
      </c>
    </row>
    <row r="62" spans="1:7">
      <c r="A62">
        <v>61</v>
      </c>
      <c r="B62">
        <v>23.94</v>
      </c>
      <c r="C62">
        <v>11.492000000000001</v>
      </c>
      <c r="D62">
        <v>-12.446999999999999</v>
      </c>
      <c r="E62" s="4">
        <f t="shared" si="0"/>
        <v>0.51996658312447785</v>
      </c>
      <c r="F62">
        <f t="shared" si="1"/>
        <v>11.492000000000001</v>
      </c>
      <c r="G62" s="4">
        <f t="shared" si="2"/>
        <v>0.51996658312447785</v>
      </c>
    </row>
    <row r="63" spans="1:7">
      <c r="A63">
        <v>62</v>
      </c>
      <c r="B63">
        <v>6.976</v>
      </c>
      <c r="C63">
        <v>2.657</v>
      </c>
      <c r="D63">
        <v>-4.319</v>
      </c>
      <c r="E63" s="4">
        <f t="shared" si="0"/>
        <v>0.61912270642201839</v>
      </c>
      <c r="F63">
        <f t="shared" si="1"/>
        <v>2.657</v>
      </c>
      <c r="G63" s="4">
        <f t="shared" si="2"/>
        <v>0.61912270642201839</v>
      </c>
    </row>
    <row r="64" spans="1:7">
      <c r="A64">
        <v>63</v>
      </c>
      <c r="B64">
        <v>12.677</v>
      </c>
      <c r="C64">
        <v>5.0339999999999998</v>
      </c>
      <c r="D64">
        <v>-7.6429999999999998</v>
      </c>
      <c r="E64" s="4">
        <f t="shared" si="0"/>
        <v>0.60290289500670502</v>
      </c>
      <c r="F64">
        <f t="shared" si="1"/>
        <v>5.0339999999999998</v>
      </c>
      <c r="G64" s="4">
        <f t="shared" si="2"/>
        <v>0.60290289500670502</v>
      </c>
    </row>
    <row r="65" spans="1:7">
      <c r="A65">
        <v>64</v>
      </c>
      <c r="B65">
        <v>4.7960000000000003</v>
      </c>
      <c r="C65">
        <v>4.3010000000000002</v>
      </c>
      <c r="D65">
        <v>-0.496</v>
      </c>
      <c r="E65" s="4">
        <f t="shared" si="0"/>
        <v>0.10321100917431195</v>
      </c>
      <c r="F65">
        <f t="shared" si="1"/>
        <v>4.3010000000000002</v>
      </c>
      <c r="G65" s="4">
        <f t="shared" si="2"/>
        <v>0.10321100917431195</v>
      </c>
    </row>
    <row r="66" spans="1:7">
      <c r="A66">
        <v>65</v>
      </c>
      <c r="B66">
        <v>0</v>
      </c>
      <c r="C66">
        <v>2.972</v>
      </c>
      <c r="D66">
        <v>2.972</v>
      </c>
      <c r="E66" s="4">
        <f t="shared" ref="E66:E101" si="3">IF(B66,(B66-C66)/B66,0)</f>
        <v>0</v>
      </c>
      <c r="F66">
        <f t="shared" si="1"/>
        <v>0</v>
      </c>
      <c r="G66" s="4">
        <f t="shared" si="2"/>
        <v>0</v>
      </c>
    </row>
    <row r="67" spans="1:7">
      <c r="A67">
        <v>66</v>
      </c>
      <c r="B67">
        <v>15.085000000000001</v>
      </c>
      <c r="C67">
        <v>6.7720000000000002</v>
      </c>
      <c r="D67">
        <v>-8.3130000000000006</v>
      </c>
      <c r="E67" s="4">
        <f t="shared" si="3"/>
        <v>0.55107722903546574</v>
      </c>
      <c r="F67">
        <f t="shared" ref="F67:F101" si="4">IF(B67,C67,0)</f>
        <v>6.7720000000000002</v>
      </c>
      <c r="G67" s="4">
        <f t="shared" ref="G67:G101" si="5">IF(B67,(B67-F67)/B67,0)</f>
        <v>0.55107722903546574</v>
      </c>
    </row>
    <row r="68" spans="1:7">
      <c r="A68">
        <v>67</v>
      </c>
      <c r="B68">
        <v>3.7869999999999999</v>
      </c>
      <c r="C68">
        <v>2.41</v>
      </c>
      <c r="D68">
        <v>-1.377</v>
      </c>
      <c r="E68" s="4">
        <f t="shared" si="3"/>
        <v>0.36361235806707148</v>
      </c>
      <c r="F68">
        <f t="shared" si="4"/>
        <v>2.41</v>
      </c>
      <c r="G68" s="4">
        <f t="shared" si="5"/>
        <v>0.36361235806707148</v>
      </c>
    </row>
    <row r="69" spans="1:7">
      <c r="A69">
        <v>68</v>
      </c>
      <c r="B69">
        <v>14.762</v>
      </c>
      <c r="C69">
        <v>7.7380000000000004</v>
      </c>
      <c r="D69">
        <v>-7.024</v>
      </c>
      <c r="E69" s="4">
        <f t="shared" si="3"/>
        <v>0.47581628505622542</v>
      </c>
      <c r="F69">
        <f t="shared" si="4"/>
        <v>7.7380000000000004</v>
      </c>
      <c r="G69" s="4">
        <f t="shared" si="5"/>
        <v>0.47581628505622542</v>
      </c>
    </row>
    <row r="70" spans="1:7">
      <c r="A70">
        <v>69</v>
      </c>
      <c r="B70">
        <v>5.2549999999999999</v>
      </c>
      <c r="C70">
        <v>0.88100000000000001</v>
      </c>
      <c r="D70">
        <v>-4.3739999999999997</v>
      </c>
      <c r="E70" s="4">
        <f t="shared" si="3"/>
        <v>0.83235014272121788</v>
      </c>
      <c r="F70">
        <f t="shared" si="4"/>
        <v>0.88100000000000001</v>
      </c>
      <c r="G70" s="4">
        <f t="shared" si="5"/>
        <v>0.83235014272121788</v>
      </c>
    </row>
    <row r="71" spans="1:7">
      <c r="A71">
        <v>70</v>
      </c>
      <c r="B71">
        <v>18.233000000000001</v>
      </c>
      <c r="C71">
        <v>7.5279999999999996</v>
      </c>
      <c r="D71">
        <v>-10.705</v>
      </c>
      <c r="E71" s="4">
        <f t="shared" si="3"/>
        <v>0.58712225086381842</v>
      </c>
      <c r="F71">
        <f t="shared" si="4"/>
        <v>7.5279999999999996</v>
      </c>
      <c r="G71" s="4">
        <f t="shared" si="5"/>
        <v>0.58712225086381842</v>
      </c>
    </row>
    <row r="72" spans="1:7">
      <c r="A72">
        <v>71</v>
      </c>
      <c r="B72">
        <v>0</v>
      </c>
      <c r="C72">
        <v>-0.64200000000000002</v>
      </c>
      <c r="D72">
        <v>-0.64200000000000002</v>
      </c>
      <c r="E72" s="4">
        <f t="shared" si="3"/>
        <v>0</v>
      </c>
      <c r="F72">
        <f t="shared" si="4"/>
        <v>0</v>
      </c>
      <c r="G72" s="4">
        <f t="shared" si="5"/>
        <v>0</v>
      </c>
    </row>
    <row r="73" spans="1:7">
      <c r="A73">
        <v>72</v>
      </c>
      <c r="B73">
        <v>10.412000000000001</v>
      </c>
      <c r="C73">
        <v>4.069</v>
      </c>
      <c r="D73">
        <v>-6.343</v>
      </c>
      <c r="E73" s="4">
        <f t="shared" si="3"/>
        <v>0.60920092201306186</v>
      </c>
      <c r="F73">
        <f t="shared" si="4"/>
        <v>4.069</v>
      </c>
      <c r="G73" s="4">
        <f t="shared" si="5"/>
        <v>0.60920092201306186</v>
      </c>
    </row>
    <row r="74" spans="1:7">
      <c r="A74">
        <v>73</v>
      </c>
      <c r="B74">
        <v>18.963000000000001</v>
      </c>
      <c r="C74">
        <v>6.5839999999999996</v>
      </c>
      <c r="D74">
        <v>-12.379</v>
      </c>
      <c r="E74" s="4">
        <f t="shared" si="3"/>
        <v>0.65279755312977905</v>
      </c>
      <c r="F74">
        <f t="shared" si="4"/>
        <v>6.5839999999999996</v>
      </c>
      <c r="G74" s="4">
        <f t="shared" si="5"/>
        <v>0.65279755312977905</v>
      </c>
    </row>
    <row r="75" spans="1:7">
      <c r="A75">
        <v>74</v>
      </c>
      <c r="B75">
        <v>26.225999999999999</v>
      </c>
      <c r="C75">
        <v>10.975</v>
      </c>
      <c r="D75">
        <v>-15.250999999999999</v>
      </c>
      <c r="E75" s="4">
        <f t="shared" si="3"/>
        <v>0.58152215358804238</v>
      </c>
      <c r="F75">
        <f t="shared" si="4"/>
        <v>10.975</v>
      </c>
      <c r="G75" s="4">
        <f t="shared" si="5"/>
        <v>0.58152215358804238</v>
      </c>
    </row>
    <row r="76" spans="1:7">
      <c r="A76">
        <v>75</v>
      </c>
      <c r="B76">
        <v>5.633</v>
      </c>
      <c r="C76">
        <v>1.379</v>
      </c>
      <c r="D76">
        <v>-4.2549999999999999</v>
      </c>
      <c r="E76" s="4">
        <f t="shared" si="3"/>
        <v>0.7551926149476299</v>
      </c>
      <c r="F76">
        <f t="shared" si="4"/>
        <v>1.379</v>
      </c>
      <c r="G76" s="4">
        <f t="shared" si="5"/>
        <v>0.7551926149476299</v>
      </c>
    </row>
    <row r="77" spans="1:7">
      <c r="A77">
        <v>76</v>
      </c>
      <c r="B77">
        <v>17.93</v>
      </c>
      <c r="C77">
        <v>8.4649999999999999</v>
      </c>
      <c r="D77">
        <v>-9.4659999999999993</v>
      </c>
      <c r="E77" s="4">
        <f t="shared" si="3"/>
        <v>0.52788622420524256</v>
      </c>
      <c r="F77">
        <f t="shared" si="4"/>
        <v>8.4649999999999999</v>
      </c>
      <c r="G77" s="4">
        <f t="shared" si="5"/>
        <v>0.52788622420524256</v>
      </c>
    </row>
    <row r="78" spans="1:7">
      <c r="A78">
        <v>77</v>
      </c>
      <c r="B78">
        <v>14.705</v>
      </c>
      <c r="C78">
        <v>7.4420000000000002</v>
      </c>
      <c r="D78">
        <v>-7.2629999999999999</v>
      </c>
      <c r="E78" s="4">
        <f t="shared" si="3"/>
        <v>0.49391363481808909</v>
      </c>
      <c r="F78">
        <f t="shared" si="4"/>
        <v>7.4420000000000002</v>
      </c>
      <c r="G78" s="4">
        <f t="shared" si="5"/>
        <v>0.49391363481808909</v>
      </c>
    </row>
    <row r="79" spans="1:7">
      <c r="A79">
        <v>78</v>
      </c>
      <c r="B79">
        <v>3.6320000000000001</v>
      </c>
      <c r="C79">
        <v>1.333</v>
      </c>
      <c r="D79">
        <v>-2.2989999999999999</v>
      </c>
      <c r="E79" s="4">
        <f t="shared" si="3"/>
        <v>0.63298458149779746</v>
      </c>
      <c r="F79">
        <f t="shared" si="4"/>
        <v>1.333</v>
      </c>
      <c r="G79" s="4">
        <f t="shared" si="5"/>
        <v>0.63298458149779746</v>
      </c>
    </row>
    <row r="80" spans="1:7">
      <c r="A80">
        <v>79</v>
      </c>
      <c r="B80">
        <v>6.9649999999999999</v>
      </c>
      <c r="C80">
        <v>4.5659999999999998</v>
      </c>
      <c r="D80">
        <v>-2.4</v>
      </c>
      <c r="E80" s="4">
        <f t="shared" si="3"/>
        <v>0.34443646805455852</v>
      </c>
      <c r="F80">
        <f t="shared" si="4"/>
        <v>4.5659999999999998</v>
      </c>
      <c r="G80" s="4">
        <f t="shared" si="5"/>
        <v>0.34443646805455852</v>
      </c>
    </row>
    <row r="81" spans="1:7">
      <c r="A81">
        <v>80</v>
      </c>
      <c r="B81">
        <v>17.785</v>
      </c>
      <c r="C81">
        <v>8.984</v>
      </c>
      <c r="D81">
        <v>-8.8010000000000002</v>
      </c>
      <c r="E81" s="4">
        <f t="shared" si="3"/>
        <v>0.49485521506887825</v>
      </c>
      <c r="F81">
        <f t="shared" si="4"/>
        <v>8.984</v>
      </c>
      <c r="G81" s="4">
        <f t="shared" si="5"/>
        <v>0.49485521506887825</v>
      </c>
    </row>
    <row r="82" spans="1:7">
      <c r="A82">
        <v>81</v>
      </c>
      <c r="B82">
        <v>11.555999999999999</v>
      </c>
      <c r="C82">
        <v>5.89</v>
      </c>
      <c r="D82">
        <v>-5.6660000000000004</v>
      </c>
      <c r="E82" s="4">
        <f t="shared" si="3"/>
        <v>0.49030806507442021</v>
      </c>
      <c r="F82">
        <f t="shared" si="4"/>
        <v>5.89</v>
      </c>
      <c r="G82" s="4">
        <f t="shared" si="5"/>
        <v>0.49030806507442021</v>
      </c>
    </row>
    <row r="83" spans="1:7">
      <c r="A83">
        <v>82</v>
      </c>
      <c r="B83">
        <v>0</v>
      </c>
      <c r="C83">
        <v>0.17699999999999999</v>
      </c>
      <c r="D83">
        <v>0.17699999999999999</v>
      </c>
      <c r="E83" s="4">
        <f t="shared" si="3"/>
        <v>0</v>
      </c>
      <c r="F83">
        <f t="shared" si="4"/>
        <v>0</v>
      </c>
      <c r="G83" s="4">
        <f t="shared" si="5"/>
        <v>0</v>
      </c>
    </row>
    <row r="84" spans="1:7">
      <c r="A84">
        <v>83</v>
      </c>
      <c r="B84">
        <v>3.3919999999999999</v>
      </c>
      <c r="C84">
        <v>0.38400000000000001</v>
      </c>
      <c r="D84">
        <v>-3.008</v>
      </c>
      <c r="E84" s="4">
        <f t="shared" si="3"/>
        <v>0.8867924528301887</v>
      </c>
      <c r="F84">
        <f t="shared" si="4"/>
        <v>0.38400000000000001</v>
      </c>
      <c r="G84" s="4">
        <f t="shared" si="5"/>
        <v>0.8867924528301887</v>
      </c>
    </row>
    <row r="85" spans="1:7">
      <c r="A85">
        <v>84</v>
      </c>
      <c r="B85">
        <v>6.0090000000000003</v>
      </c>
      <c r="C85">
        <v>3.1259999999999999</v>
      </c>
      <c r="D85">
        <v>-2.883</v>
      </c>
      <c r="E85" s="4">
        <f t="shared" si="3"/>
        <v>0.47978032950574145</v>
      </c>
      <c r="F85">
        <f t="shared" si="4"/>
        <v>3.1259999999999999</v>
      </c>
      <c r="G85" s="4">
        <f t="shared" si="5"/>
        <v>0.47978032950574145</v>
      </c>
    </row>
    <row r="86" spans="1:7">
      <c r="A86">
        <v>85</v>
      </c>
      <c r="B86">
        <v>28.492999999999999</v>
      </c>
      <c r="C86">
        <v>12.763</v>
      </c>
      <c r="D86">
        <v>-15.731</v>
      </c>
      <c r="E86" s="4">
        <f t="shared" si="3"/>
        <v>0.55206541957673816</v>
      </c>
      <c r="F86">
        <f t="shared" si="4"/>
        <v>12.763</v>
      </c>
      <c r="G86" s="4">
        <f t="shared" si="5"/>
        <v>0.55206541957673816</v>
      </c>
    </row>
    <row r="87" spans="1:7">
      <c r="A87">
        <v>86</v>
      </c>
      <c r="B87">
        <v>11.775</v>
      </c>
      <c r="C87">
        <v>6.2549999999999999</v>
      </c>
      <c r="D87">
        <v>-5.52</v>
      </c>
      <c r="E87" s="4">
        <f t="shared" si="3"/>
        <v>0.46878980891719746</v>
      </c>
      <c r="F87">
        <f t="shared" si="4"/>
        <v>6.2549999999999999</v>
      </c>
      <c r="G87" s="4">
        <f t="shared" si="5"/>
        <v>0.46878980891719746</v>
      </c>
    </row>
    <row r="88" spans="1:7">
      <c r="A88">
        <v>87</v>
      </c>
      <c r="B88">
        <v>20.082000000000001</v>
      </c>
      <c r="C88">
        <v>8.9960000000000004</v>
      </c>
      <c r="D88">
        <v>-11.086</v>
      </c>
      <c r="E88" s="4">
        <f t="shared" si="3"/>
        <v>0.55203664973608202</v>
      </c>
      <c r="F88">
        <f t="shared" si="4"/>
        <v>8.9960000000000004</v>
      </c>
      <c r="G88" s="4">
        <f t="shared" si="5"/>
        <v>0.55203664973608202</v>
      </c>
    </row>
    <row r="89" spans="1:7">
      <c r="A89">
        <v>88</v>
      </c>
      <c r="B89">
        <v>11.074999999999999</v>
      </c>
      <c r="C89">
        <v>5.2830000000000004</v>
      </c>
      <c r="D89">
        <v>-5.7919999999999998</v>
      </c>
      <c r="E89" s="4">
        <f t="shared" si="3"/>
        <v>0.52297968397291195</v>
      </c>
      <c r="F89">
        <f t="shared" si="4"/>
        <v>5.2830000000000004</v>
      </c>
      <c r="G89" s="4">
        <f t="shared" si="5"/>
        <v>0.52297968397291195</v>
      </c>
    </row>
    <row r="90" spans="1:7">
      <c r="A90">
        <v>89</v>
      </c>
      <c r="B90">
        <v>12.670999999999999</v>
      </c>
      <c r="C90">
        <v>6.7930000000000001</v>
      </c>
      <c r="D90">
        <v>-5.8780000000000001</v>
      </c>
      <c r="E90" s="4">
        <f t="shared" si="3"/>
        <v>0.46389393102359716</v>
      </c>
      <c r="F90">
        <f t="shared" si="4"/>
        <v>6.7930000000000001</v>
      </c>
      <c r="G90" s="4">
        <f t="shared" si="5"/>
        <v>0.46389393102359716</v>
      </c>
    </row>
    <row r="91" spans="1:7">
      <c r="A91">
        <v>90</v>
      </c>
      <c r="B91">
        <v>5.0229999999999997</v>
      </c>
      <c r="C91">
        <v>3.7149999999999999</v>
      </c>
      <c r="D91">
        <v>-1.3089999999999999</v>
      </c>
      <c r="E91" s="4">
        <f t="shared" si="3"/>
        <v>0.2604021501094963</v>
      </c>
      <c r="F91">
        <f t="shared" si="4"/>
        <v>3.7149999999999999</v>
      </c>
      <c r="G91" s="4">
        <f t="shared" si="5"/>
        <v>0.2604021501094963</v>
      </c>
    </row>
    <row r="92" spans="1:7">
      <c r="A92">
        <v>91</v>
      </c>
      <c r="B92">
        <v>3.851</v>
      </c>
      <c r="C92">
        <v>2.52</v>
      </c>
      <c r="D92">
        <v>-1.331</v>
      </c>
      <c r="E92" s="4">
        <f t="shared" si="3"/>
        <v>0.34562451311347703</v>
      </c>
      <c r="F92">
        <f t="shared" si="4"/>
        <v>2.52</v>
      </c>
      <c r="G92" s="4">
        <f t="shared" si="5"/>
        <v>0.34562451311347703</v>
      </c>
    </row>
    <row r="93" spans="1:7">
      <c r="A93">
        <v>92</v>
      </c>
      <c r="B93">
        <v>14.192</v>
      </c>
      <c r="C93">
        <v>6.2569999999999997</v>
      </c>
      <c r="D93">
        <v>-7.9349999999999996</v>
      </c>
      <c r="E93" s="4">
        <f t="shared" si="3"/>
        <v>0.55911781285231121</v>
      </c>
      <c r="F93">
        <f t="shared" si="4"/>
        <v>6.2569999999999997</v>
      </c>
      <c r="G93" s="4">
        <f t="shared" si="5"/>
        <v>0.55911781285231121</v>
      </c>
    </row>
    <row r="94" spans="1:7">
      <c r="A94">
        <v>93</v>
      </c>
      <c r="B94">
        <v>6.0540000000000003</v>
      </c>
      <c r="C94">
        <v>1.9410000000000001</v>
      </c>
      <c r="D94">
        <v>-4.1120000000000001</v>
      </c>
      <c r="E94" s="4">
        <f t="shared" si="3"/>
        <v>0.67938553022794845</v>
      </c>
      <c r="F94">
        <f t="shared" si="4"/>
        <v>1.9410000000000001</v>
      </c>
      <c r="G94" s="4">
        <f t="shared" si="5"/>
        <v>0.67938553022794845</v>
      </c>
    </row>
    <row r="95" spans="1:7">
      <c r="A95">
        <v>94</v>
      </c>
      <c r="B95">
        <v>21.431000000000001</v>
      </c>
      <c r="C95">
        <v>9.4640000000000004</v>
      </c>
      <c r="D95">
        <v>-11.965999999999999</v>
      </c>
      <c r="E95" s="4">
        <f t="shared" si="3"/>
        <v>0.55839671503896227</v>
      </c>
      <c r="F95">
        <f t="shared" si="4"/>
        <v>9.4640000000000004</v>
      </c>
      <c r="G95" s="4">
        <f t="shared" si="5"/>
        <v>0.55839671503896227</v>
      </c>
    </row>
    <row r="96" spans="1:7">
      <c r="A96">
        <v>95</v>
      </c>
      <c r="B96">
        <v>6.3929999999999998</v>
      </c>
      <c r="C96">
        <v>3.3610000000000002</v>
      </c>
      <c r="D96">
        <v>-3.032</v>
      </c>
      <c r="E96" s="4">
        <f t="shared" si="3"/>
        <v>0.47426873142499604</v>
      </c>
      <c r="F96">
        <f t="shared" si="4"/>
        <v>3.3610000000000002</v>
      </c>
      <c r="G96" s="4">
        <f t="shared" si="5"/>
        <v>0.47426873142499604</v>
      </c>
    </row>
    <row r="97" spans="1:7">
      <c r="A97">
        <v>96</v>
      </c>
      <c r="B97">
        <v>18.532</v>
      </c>
      <c r="C97">
        <v>9.1129999999999995</v>
      </c>
      <c r="D97">
        <v>-9.4190000000000005</v>
      </c>
      <c r="E97" s="4">
        <f t="shared" si="3"/>
        <v>0.50825598963954244</v>
      </c>
      <c r="F97">
        <f t="shared" si="4"/>
        <v>9.1129999999999995</v>
      </c>
      <c r="G97" s="4">
        <f t="shared" si="5"/>
        <v>0.50825598963954244</v>
      </c>
    </row>
    <row r="98" spans="1:7">
      <c r="A98">
        <v>97</v>
      </c>
      <c r="B98">
        <v>17.692</v>
      </c>
      <c r="C98">
        <v>9.0679999999999996</v>
      </c>
      <c r="D98">
        <v>-8.6240000000000006</v>
      </c>
      <c r="E98" s="4">
        <f t="shared" si="3"/>
        <v>0.48745195568618588</v>
      </c>
      <c r="F98">
        <f t="shared" si="4"/>
        <v>9.0679999999999996</v>
      </c>
      <c r="G98" s="4">
        <f t="shared" si="5"/>
        <v>0.48745195568618588</v>
      </c>
    </row>
    <row r="99" spans="1:7">
      <c r="A99">
        <v>98</v>
      </c>
      <c r="B99">
        <v>11.053000000000001</v>
      </c>
      <c r="C99">
        <v>4.5979999999999999</v>
      </c>
      <c r="D99">
        <v>-6.4550000000000001</v>
      </c>
      <c r="E99" s="4">
        <f t="shared" si="3"/>
        <v>0.58400434271238577</v>
      </c>
      <c r="F99">
        <f t="shared" si="4"/>
        <v>4.5979999999999999</v>
      </c>
      <c r="G99" s="4">
        <f t="shared" si="5"/>
        <v>0.58400434271238577</v>
      </c>
    </row>
    <row r="100" spans="1:7">
      <c r="A100">
        <v>99</v>
      </c>
      <c r="B100">
        <v>16.456</v>
      </c>
      <c r="C100">
        <v>8.6270000000000007</v>
      </c>
      <c r="D100">
        <v>-7.8289999999999997</v>
      </c>
      <c r="E100" s="4">
        <f t="shared" si="3"/>
        <v>0.47575352455031594</v>
      </c>
      <c r="F100">
        <f t="shared" si="4"/>
        <v>8.6270000000000007</v>
      </c>
      <c r="G100" s="4">
        <f t="shared" si="5"/>
        <v>0.47575352455031594</v>
      </c>
    </row>
    <row r="101" spans="1:7">
      <c r="A101">
        <v>100</v>
      </c>
      <c r="B101">
        <v>15.35</v>
      </c>
      <c r="C101">
        <v>8.3279999999999994</v>
      </c>
      <c r="D101">
        <v>-7.0220000000000002</v>
      </c>
      <c r="E101" s="4">
        <f t="shared" si="3"/>
        <v>0.45745928338762215</v>
      </c>
      <c r="F101">
        <f t="shared" si="4"/>
        <v>8.3279999999999994</v>
      </c>
      <c r="G101" s="4">
        <f t="shared" si="5"/>
        <v>0.45745928338762215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-2.0609999999999999</v>
      </c>
      <c r="D103" s="5">
        <f t="shared" si="6"/>
        <v>-15.731</v>
      </c>
      <c r="E103" s="6">
        <f t="shared" si="6"/>
        <v>0</v>
      </c>
      <c r="F103" s="5">
        <f t="shared" si="6"/>
        <v>0</v>
      </c>
      <c r="G103" s="6">
        <f t="shared" si="6"/>
        <v>0</v>
      </c>
    </row>
    <row r="104" spans="1:7">
      <c r="A104" s="5" t="s">
        <v>17</v>
      </c>
      <c r="B104" s="5">
        <f t="shared" ref="B104:G104" si="7">MAX(B2:B101)</f>
        <v>28.492999999999999</v>
      </c>
      <c r="C104" s="5">
        <f t="shared" si="7"/>
        <v>12.763</v>
      </c>
      <c r="D104" s="5">
        <f t="shared" si="7"/>
        <v>3.8690000000000002</v>
      </c>
      <c r="E104" s="6">
        <f t="shared" si="7"/>
        <v>0.92793122370587156</v>
      </c>
      <c r="F104" s="5">
        <f t="shared" si="7"/>
        <v>12.763</v>
      </c>
      <c r="G104" s="6">
        <f t="shared" si="7"/>
        <v>0.92793122370587156</v>
      </c>
    </row>
    <row r="105" spans="1:7">
      <c r="A105" s="5" t="s">
        <v>18</v>
      </c>
      <c r="B105" s="5">
        <f t="shared" ref="B105:G105" si="8">AVERAGE(B2:B101)</f>
        <v>10.838460000000003</v>
      </c>
      <c r="C105" s="5">
        <f t="shared" si="8"/>
        <v>5.1674099999999985</v>
      </c>
      <c r="D105" s="5">
        <f t="shared" si="8"/>
        <v>-5.6711</v>
      </c>
      <c r="E105" s="6">
        <f t="shared" si="8"/>
        <v>0.48107200660329524</v>
      </c>
      <c r="F105" s="5">
        <f t="shared" si="8"/>
        <v>5.1001499999999984</v>
      </c>
      <c r="G105" s="6">
        <f t="shared" si="8"/>
        <v>0.48107200660329524</v>
      </c>
    </row>
    <row r="106" spans="1:7">
      <c r="A106" s="5" t="s">
        <v>19</v>
      </c>
      <c r="B106" s="5">
        <f t="shared" ref="B106:G106" si="9">MEDIAN(B2:B101)</f>
        <v>11.064</v>
      </c>
      <c r="C106" s="5">
        <f t="shared" si="9"/>
        <v>4.9089999999999998</v>
      </c>
      <c r="D106" s="5">
        <f t="shared" si="9"/>
        <v>-5.7364999999999995</v>
      </c>
      <c r="E106" s="6">
        <f t="shared" si="9"/>
        <v>0.51163862451952369</v>
      </c>
      <c r="F106" s="5">
        <f t="shared" si="9"/>
        <v>4.9089999999999998</v>
      </c>
      <c r="G106" s="6">
        <f t="shared" si="9"/>
        <v>0.51163862451952369</v>
      </c>
    </row>
    <row r="107" spans="1:7">
      <c r="A107" s="5" t="s">
        <v>20</v>
      </c>
      <c r="B107" s="5">
        <f t="shared" ref="B107:G107" si="10">STDEV(B2:B101)</f>
        <v>6.544718255111361</v>
      </c>
      <c r="C107" s="5">
        <f t="shared" si="10"/>
        <v>3.0912889407252919</v>
      </c>
      <c r="D107" s="5">
        <f t="shared" si="10"/>
        <v>3.8308715613019335</v>
      </c>
      <c r="E107" s="6">
        <f t="shared" si="10"/>
        <v>0.19819098908465579</v>
      </c>
      <c r="F107" s="5">
        <f t="shared" si="10"/>
        <v>3.1484937728823268</v>
      </c>
      <c r="G107" s="6">
        <f t="shared" si="10"/>
        <v>0.19819098908465579</v>
      </c>
    </row>
    <row r="108" spans="1:7">
      <c r="A108" s="5" t="s">
        <v>21</v>
      </c>
      <c r="B108" s="5"/>
      <c r="C108" s="5">
        <f>CORREL($B1:$B101,C1:C101)</f>
        <v>0.93205013323487862</v>
      </c>
      <c r="D108" s="5"/>
      <c r="E108" s="5"/>
      <c r="F108" s="5">
        <f>CORREL($B1:$B101,F1:F101)</f>
        <v>0.95085089630317032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08"/>
  <sheetViews>
    <sheetView topLeftCell="A2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3.6240000000000001</v>
      </c>
      <c r="C2">
        <v>2.74</v>
      </c>
      <c r="D2">
        <v>-0.88400000000000001</v>
      </c>
      <c r="E2">
        <f t="shared" ref="E2:E65" si="0">IF(B2,(B2-C2)/B2,0)</f>
        <v>0.24392935982339953</v>
      </c>
      <c r="F2">
        <f>IF(B2,C2,0)</f>
        <v>2.74</v>
      </c>
      <c r="G2" s="4">
        <f>IF(B2,(B2-F2)/B2,0)</f>
        <v>0.24392935982339953</v>
      </c>
    </row>
    <row r="3" spans="1:7">
      <c r="A3">
        <v>2</v>
      </c>
      <c r="B3">
        <v>5.5030000000000001</v>
      </c>
      <c r="C3">
        <v>4.17</v>
      </c>
      <c r="D3">
        <v>-1.3340000000000001</v>
      </c>
      <c r="E3" s="4">
        <f t="shared" si="0"/>
        <v>0.242231510085408</v>
      </c>
      <c r="F3">
        <f t="shared" ref="F3:F66" si="1">IF(B3,C3,0)</f>
        <v>4.17</v>
      </c>
      <c r="G3" s="4">
        <f t="shared" ref="G3:G66" si="2">IF(B3,(B3-F3)/B3,0)</f>
        <v>0.242231510085408</v>
      </c>
    </row>
    <row r="4" spans="1:7">
      <c r="A4">
        <v>3</v>
      </c>
      <c r="B4">
        <v>6.8040000000000003</v>
      </c>
      <c r="C4">
        <v>3.16</v>
      </c>
      <c r="D4">
        <v>-3.6440000000000001</v>
      </c>
      <c r="E4" s="4">
        <f t="shared" si="0"/>
        <v>0.53556731334509111</v>
      </c>
      <c r="F4">
        <f t="shared" si="1"/>
        <v>3.16</v>
      </c>
      <c r="G4" s="4">
        <f t="shared" si="2"/>
        <v>0.53556731334509111</v>
      </c>
    </row>
    <row r="5" spans="1:7">
      <c r="A5">
        <v>4</v>
      </c>
      <c r="B5">
        <v>16.901</v>
      </c>
      <c r="C5">
        <v>8.3460000000000001</v>
      </c>
      <c r="D5">
        <v>-8.5549999999999997</v>
      </c>
      <c r="E5" s="4">
        <f t="shared" si="0"/>
        <v>0.5061830660907638</v>
      </c>
      <c r="F5">
        <f t="shared" si="1"/>
        <v>8.3460000000000001</v>
      </c>
      <c r="G5" s="4">
        <f t="shared" si="2"/>
        <v>0.5061830660907638</v>
      </c>
    </row>
    <row r="6" spans="1:7">
      <c r="A6">
        <v>5</v>
      </c>
      <c r="B6">
        <v>18.515999999999998</v>
      </c>
      <c r="C6">
        <v>8.9870000000000001</v>
      </c>
      <c r="D6">
        <v>-9.5289999999999999</v>
      </c>
      <c r="E6" s="4">
        <f t="shared" si="0"/>
        <v>0.51463599049470721</v>
      </c>
      <c r="F6">
        <f t="shared" si="1"/>
        <v>8.9870000000000001</v>
      </c>
      <c r="G6" s="4">
        <f t="shared" si="2"/>
        <v>0.51463599049470721</v>
      </c>
    </row>
    <row r="7" spans="1:7">
      <c r="A7">
        <v>6</v>
      </c>
      <c r="B7">
        <v>9.907</v>
      </c>
      <c r="C7">
        <v>6.1369999999999996</v>
      </c>
      <c r="D7">
        <v>-3.7709999999999999</v>
      </c>
      <c r="E7" s="4">
        <f t="shared" si="0"/>
        <v>0.38053901281921876</v>
      </c>
      <c r="F7">
        <f t="shared" si="1"/>
        <v>6.1369999999999996</v>
      </c>
      <c r="G7" s="4">
        <f t="shared" si="2"/>
        <v>0.38053901281921876</v>
      </c>
    </row>
    <row r="8" spans="1:7">
      <c r="A8">
        <v>7</v>
      </c>
      <c r="B8">
        <v>15.29</v>
      </c>
      <c r="C8">
        <v>8.4640000000000004</v>
      </c>
      <c r="D8">
        <v>-6.8259999999999996</v>
      </c>
      <c r="E8" s="4">
        <f t="shared" si="0"/>
        <v>0.44643557880967949</v>
      </c>
      <c r="F8">
        <f t="shared" si="1"/>
        <v>8.4640000000000004</v>
      </c>
      <c r="G8" s="4">
        <f t="shared" si="2"/>
        <v>0.44643557880967949</v>
      </c>
    </row>
    <row r="9" spans="1:7">
      <c r="A9">
        <v>8</v>
      </c>
      <c r="B9">
        <v>12.647</v>
      </c>
      <c r="C9">
        <v>6.91</v>
      </c>
      <c r="D9">
        <v>-5.7380000000000004</v>
      </c>
      <c r="E9" s="4">
        <f t="shared" si="0"/>
        <v>0.45362536569937534</v>
      </c>
      <c r="F9">
        <f t="shared" si="1"/>
        <v>6.91</v>
      </c>
      <c r="G9" s="4">
        <f t="shared" si="2"/>
        <v>0.45362536569937534</v>
      </c>
    </row>
    <row r="10" spans="1:7">
      <c r="A10">
        <v>9</v>
      </c>
      <c r="B10">
        <v>8.7829999999999995</v>
      </c>
      <c r="C10">
        <v>6.0880000000000001</v>
      </c>
      <c r="D10">
        <v>-2.6949999999999998</v>
      </c>
      <c r="E10" s="4">
        <f t="shared" si="0"/>
        <v>0.30684276443128766</v>
      </c>
      <c r="F10">
        <f t="shared" si="1"/>
        <v>6.0880000000000001</v>
      </c>
      <c r="G10" s="4">
        <f t="shared" si="2"/>
        <v>0.30684276443128766</v>
      </c>
    </row>
    <row r="11" spans="1:7">
      <c r="A11">
        <v>10</v>
      </c>
      <c r="B11">
        <v>8.4610000000000003</v>
      </c>
      <c r="C11">
        <v>5.2329999999999997</v>
      </c>
      <c r="D11">
        <v>-3.2280000000000002</v>
      </c>
      <c r="E11" s="4">
        <f t="shared" si="0"/>
        <v>0.38151518733010287</v>
      </c>
      <c r="F11">
        <f t="shared" si="1"/>
        <v>5.2329999999999997</v>
      </c>
      <c r="G11" s="4">
        <f t="shared" si="2"/>
        <v>0.38151518733010287</v>
      </c>
    </row>
    <row r="12" spans="1:7">
      <c r="A12">
        <v>11</v>
      </c>
      <c r="B12">
        <v>10.378</v>
      </c>
      <c r="C12">
        <v>5.9880000000000004</v>
      </c>
      <c r="D12">
        <v>-4.391</v>
      </c>
      <c r="E12" s="4">
        <f t="shared" si="0"/>
        <v>0.42301021391404892</v>
      </c>
      <c r="F12">
        <f t="shared" si="1"/>
        <v>5.9880000000000004</v>
      </c>
      <c r="G12" s="4">
        <f t="shared" si="2"/>
        <v>0.42301021391404892</v>
      </c>
    </row>
    <row r="13" spans="1:7">
      <c r="A13">
        <v>12</v>
      </c>
      <c r="B13">
        <v>5.03</v>
      </c>
      <c r="C13">
        <v>2.0760000000000001</v>
      </c>
      <c r="D13">
        <v>-2.9540000000000002</v>
      </c>
      <c r="E13" s="4">
        <f t="shared" si="0"/>
        <v>0.58727634194831013</v>
      </c>
      <c r="F13">
        <f t="shared" si="1"/>
        <v>2.0760000000000001</v>
      </c>
      <c r="G13" s="4">
        <f t="shared" si="2"/>
        <v>0.58727634194831013</v>
      </c>
    </row>
    <row r="14" spans="1:7">
      <c r="A14">
        <v>13</v>
      </c>
      <c r="B14">
        <v>20.178000000000001</v>
      </c>
      <c r="C14">
        <v>10.26</v>
      </c>
      <c r="D14">
        <v>-9.9179999999999993</v>
      </c>
      <c r="E14" s="4">
        <f t="shared" si="0"/>
        <v>0.49152542372881358</v>
      </c>
      <c r="F14">
        <f t="shared" si="1"/>
        <v>10.26</v>
      </c>
      <c r="G14" s="4">
        <f t="shared" si="2"/>
        <v>0.49152542372881358</v>
      </c>
    </row>
    <row r="15" spans="1:7">
      <c r="A15">
        <v>14</v>
      </c>
      <c r="B15">
        <v>8.7240000000000002</v>
      </c>
      <c r="C15">
        <v>4.952</v>
      </c>
      <c r="D15">
        <v>-3.7730000000000001</v>
      </c>
      <c r="E15" s="4">
        <f t="shared" si="0"/>
        <v>0.43237047226043102</v>
      </c>
      <c r="F15">
        <f t="shared" si="1"/>
        <v>4.952</v>
      </c>
      <c r="G15" s="4">
        <f t="shared" si="2"/>
        <v>0.43237047226043102</v>
      </c>
    </row>
    <row r="16" spans="1:7">
      <c r="A16">
        <v>15</v>
      </c>
      <c r="B16">
        <v>7.16</v>
      </c>
      <c r="C16">
        <v>3.2970000000000002</v>
      </c>
      <c r="D16">
        <v>-3.8639999999999999</v>
      </c>
      <c r="E16" s="4">
        <f t="shared" si="0"/>
        <v>0.53952513966480442</v>
      </c>
      <c r="F16">
        <f t="shared" si="1"/>
        <v>3.2970000000000002</v>
      </c>
      <c r="G16" s="4">
        <f t="shared" si="2"/>
        <v>0.53952513966480442</v>
      </c>
    </row>
    <row r="17" spans="1:7">
      <c r="A17">
        <v>16</v>
      </c>
      <c r="B17">
        <v>12.842000000000001</v>
      </c>
      <c r="C17">
        <v>4.883</v>
      </c>
      <c r="D17">
        <v>-7.9589999999999996</v>
      </c>
      <c r="E17" s="4">
        <f t="shared" si="0"/>
        <v>0.61976327674817011</v>
      </c>
      <c r="F17">
        <f t="shared" si="1"/>
        <v>4.883</v>
      </c>
      <c r="G17" s="4">
        <f t="shared" si="2"/>
        <v>0.61976327674817011</v>
      </c>
    </row>
    <row r="18" spans="1:7">
      <c r="A18">
        <v>17</v>
      </c>
      <c r="B18">
        <v>19.923999999999999</v>
      </c>
      <c r="C18">
        <v>8.9459999999999997</v>
      </c>
      <c r="D18">
        <v>-10.978</v>
      </c>
      <c r="E18" s="4">
        <f t="shared" si="0"/>
        <v>0.55099377635013047</v>
      </c>
      <c r="F18">
        <f t="shared" si="1"/>
        <v>8.9459999999999997</v>
      </c>
      <c r="G18" s="4">
        <f t="shared" si="2"/>
        <v>0.55099377635013047</v>
      </c>
    </row>
    <row r="19" spans="1:7">
      <c r="A19">
        <v>18</v>
      </c>
      <c r="B19">
        <v>22.413</v>
      </c>
      <c r="C19">
        <v>8.8740000000000006</v>
      </c>
      <c r="D19">
        <v>-13.539</v>
      </c>
      <c r="E19" s="4">
        <f t="shared" si="0"/>
        <v>0.60406906705929597</v>
      </c>
      <c r="F19">
        <f t="shared" si="1"/>
        <v>8.8740000000000006</v>
      </c>
      <c r="G19" s="4">
        <f t="shared" si="2"/>
        <v>0.60406906705929597</v>
      </c>
    </row>
    <row r="20" spans="1:7">
      <c r="A20">
        <v>19</v>
      </c>
      <c r="B20">
        <v>8.9719999999999995</v>
      </c>
      <c r="C20">
        <v>5.931</v>
      </c>
      <c r="D20">
        <v>-3.0409999999999999</v>
      </c>
      <c r="E20" s="4">
        <f t="shared" si="0"/>
        <v>0.33894337940258579</v>
      </c>
      <c r="F20">
        <f t="shared" si="1"/>
        <v>5.931</v>
      </c>
      <c r="G20" s="4">
        <f t="shared" si="2"/>
        <v>0.33894337940258579</v>
      </c>
    </row>
    <row r="21" spans="1:7">
      <c r="A21">
        <v>20</v>
      </c>
      <c r="B21">
        <v>11.12</v>
      </c>
      <c r="C21">
        <v>5.45</v>
      </c>
      <c r="D21">
        <v>-5.6710000000000003</v>
      </c>
      <c r="E21" s="4">
        <f t="shared" si="0"/>
        <v>0.50989208633093519</v>
      </c>
      <c r="F21">
        <f t="shared" si="1"/>
        <v>5.45</v>
      </c>
      <c r="G21" s="4">
        <f t="shared" si="2"/>
        <v>0.50989208633093519</v>
      </c>
    </row>
    <row r="22" spans="1:7">
      <c r="A22">
        <v>21</v>
      </c>
      <c r="B22">
        <v>13.968</v>
      </c>
      <c r="C22">
        <v>6.9480000000000004</v>
      </c>
      <c r="D22">
        <v>-7.0190000000000001</v>
      </c>
      <c r="E22" s="4">
        <f t="shared" si="0"/>
        <v>0.50257731958762886</v>
      </c>
      <c r="F22">
        <f t="shared" si="1"/>
        <v>6.9480000000000004</v>
      </c>
      <c r="G22" s="4">
        <f t="shared" si="2"/>
        <v>0.50257731958762886</v>
      </c>
    </row>
    <row r="23" spans="1:7">
      <c r="A23">
        <v>22</v>
      </c>
      <c r="B23">
        <v>17.402000000000001</v>
      </c>
      <c r="C23">
        <v>9.3390000000000004</v>
      </c>
      <c r="D23">
        <v>-8.0630000000000006</v>
      </c>
      <c r="E23" s="4">
        <f t="shared" si="0"/>
        <v>0.46333754740834387</v>
      </c>
      <c r="F23">
        <f t="shared" si="1"/>
        <v>9.3390000000000004</v>
      </c>
      <c r="G23" s="4">
        <f t="shared" si="2"/>
        <v>0.46333754740834387</v>
      </c>
    </row>
    <row r="24" spans="1:7">
      <c r="A24">
        <v>23</v>
      </c>
      <c r="B24">
        <v>7.6550000000000002</v>
      </c>
      <c r="C24">
        <v>4.55</v>
      </c>
      <c r="D24">
        <v>-3.1040000000000001</v>
      </c>
      <c r="E24" s="4">
        <f t="shared" si="0"/>
        <v>0.40561724363161339</v>
      </c>
      <c r="F24">
        <f t="shared" si="1"/>
        <v>4.55</v>
      </c>
      <c r="G24" s="4">
        <f t="shared" si="2"/>
        <v>0.40561724363161339</v>
      </c>
    </row>
    <row r="25" spans="1:7">
      <c r="A25">
        <v>24</v>
      </c>
      <c r="B25">
        <v>7.53</v>
      </c>
      <c r="C25">
        <v>3.1829999999999998</v>
      </c>
      <c r="D25">
        <v>-4.3460000000000001</v>
      </c>
      <c r="E25" s="4">
        <f t="shared" si="0"/>
        <v>0.57729083665338654</v>
      </c>
      <c r="F25">
        <f t="shared" si="1"/>
        <v>3.1829999999999998</v>
      </c>
      <c r="G25" s="4">
        <f t="shared" si="2"/>
        <v>0.57729083665338654</v>
      </c>
    </row>
    <row r="26" spans="1:7">
      <c r="A26">
        <v>25</v>
      </c>
      <c r="B26">
        <v>21.314</v>
      </c>
      <c r="C26">
        <v>10.005000000000001</v>
      </c>
      <c r="D26">
        <v>-11.31</v>
      </c>
      <c r="E26" s="4">
        <f t="shared" si="0"/>
        <v>0.53059022238904008</v>
      </c>
      <c r="F26">
        <f t="shared" si="1"/>
        <v>10.005000000000001</v>
      </c>
      <c r="G26" s="4">
        <f t="shared" si="2"/>
        <v>0.53059022238904008</v>
      </c>
    </row>
    <row r="27" spans="1:7">
      <c r="A27">
        <v>26</v>
      </c>
      <c r="B27">
        <v>9.6310000000000002</v>
      </c>
      <c r="C27">
        <v>5.6829999999999998</v>
      </c>
      <c r="D27">
        <v>-3.948</v>
      </c>
      <c r="E27" s="4">
        <f t="shared" si="0"/>
        <v>0.40992627972173196</v>
      </c>
      <c r="F27">
        <f t="shared" si="1"/>
        <v>5.6829999999999998</v>
      </c>
      <c r="G27" s="4">
        <f t="shared" si="2"/>
        <v>0.40992627972173196</v>
      </c>
    </row>
    <row r="28" spans="1:7">
      <c r="A28">
        <v>27</v>
      </c>
      <c r="B28">
        <v>3.6709999999999998</v>
      </c>
      <c r="C28">
        <v>4.0030000000000001</v>
      </c>
      <c r="D28">
        <v>0.33100000000000002</v>
      </c>
      <c r="E28" s="4">
        <f t="shared" si="0"/>
        <v>-9.0438572596022962E-2</v>
      </c>
      <c r="F28">
        <f t="shared" si="1"/>
        <v>4.0030000000000001</v>
      </c>
      <c r="G28" s="4">
        <f t="shared" si="2"/>
        <v>-9.0438572596022962E-2</v>
      </c>
    </row>
    <row r="29" spans="1:7">
      <c r="A29">
        <v>28</v>
      </c>
      <c r="B29">
        <v>21.013999999999999</v>
      </c>
      <c r="C29">
        <v>8.6820000000000004</v>
      </c>
      <c r="D29">
        <v>-12.333</v>
      </c>
      <c r="E29" s="4">
        <f t="shared" si="0"/>
        <v>0.58684686399543162</v>
      </c>
      <c r="F29">
        <f t="shared" si="1"/>
        <v>8.6820000000000004</v>
      </c>
      <c r="G29" s="4">
        <f t="shared" si="2"/>
        <v>0.58684686399543162</v>
      </c>
    </row>
    <row r="30" spans="1:7">
      <c r="A30">
        <v>29</v>
      </c>
      <c r="B30">
        <v>14.826000000000001</v>
      </c>
      <c r="C30">
        <v>8.3829999999999991</v>
      </c>
      <c r="D30">
        <v>-6.4420000000000002</v>
      </c>
      <c r="E30" s="4">
        <f t="shared" si="0"/>
        <v>0.43457439633077033</v>
      </c>
      <c r="F30">
        <f t="shared" si="1"/>
        <v>8.3829999999999991</v>
      </c>
      <c r="G30" s="4">
        <f t="shared" si="2"/>
        <v>0.43457439633077033</v>
      </c>
    </row>
    <row r="31" spans="1:7">
      <c r="A31">
        <v>30</v>
      </c>
      <c r="B31">
        <v>16.672000000000001</v>
      </c>
      <c r="C31">
        <v>9.359</v>
      </c>
      <c r="D31">
        <v>-7.3129999999999997</v>
      </c>
      <c r="E31" s="4">
        <f t="shared" si="0"/>
        <v>0.4386396353166987</v>
      </c>
      <c r="F31">
        <f t="shared" si="1"/>
        <v>9.359</v>
      </c>
      <c r="G31" s="4">
        <f t="shared" si="2"/>
        <v>0.4386396353166987</v>
      </c>
    </row>
    <row r="32" spans="1:7">
      <c r="A32">
        <v>31</v>
      </c>
      <c r="B32">
        <v>18.852</v>
      </c>
      <c r="C32">
        <v>10.073</v>
      </c>
      <c r="D32">
        <v>-8.7789999999999999</v>
      </c>
      <c r="E32" s="4">
        <f t="shared" si="0"/>
        <v>0.46568003394865265</v>
      </c>
      <c r="F32">
        <f t="shared" si="1"/>
        <v>10.073</v>
      </c>
      <c r="G32" s="4">
        <f t="shared" si="2"/>
        <v>0.46568003394865265</v>
      </c>
    </row>
    <row r="33" spans="1:7">
      <c r="A33">
        <v>32</v>
      </c>
      <c r="B33">
        <v>16.03</v>
      </c>
      <c r="C33">
        <v>8.9350000000000005</v>
      </c>
      <c r="D33">
        <v>-7.0949999999999998</v>
      </c>
      <c r="E33" s="4">
        <f t="shared" si="0"/>
        <v>0.44260761072988147</v>
      </c>
      <c r="F33">
        <f t="shared" si="1"/>
        <v>8.9350000000000005</v>
      </c>
      <c r="G33" s="4">
        <f t="shared" si="2"/>
        <v>0.44260761072988147</v>
      </c>
    </row>
    <row r="34" spans="1:7">
      <c r="A34">
        <v>33</v>
      </c>
      <c r="B34">
        <v>4.5890000000000004</v>
      </c>
      <c r="C34">
        <v>3.5329999999999999</v>
      </c>
      <c r="D34">
        <v>-1.056</v>
      </c>
      <c r="E34" s="4">
        <f t="shared" si="0"/>
        <v>0.23011549357158431</v>
      </c>
      <c r="F34">
        <f t="shared" si="1"/>
        <v>3.5329999999999999</v>
      </c>
      <c r="G34" s="4">
        <f t="shared" si="2"/>
        <v>0.23011549357158431</v>
      </c>
    </row>
    <row r="35" spans="1:7">
      <c r="A35">
        <v>34</v>
      </c>
      <c r="B35">
        <v>17.532</v>
      </c>
      <c r="C35">
        <v>8.3409999999999993</v>
      </c>
      <c r="D35">
        <v>-9.19</v>
      </c>
      <c r="E35" s="4">
        <f t="shared" si="0"/>
        <v>0.52424138717773217</v>
      </c>
      <c r="F35">
        <f t="shared" si="1"/>
        <v>8.3409999999999993</v>
      </c>
      <c r="G35" s="4">
        <f t="shared" si="2"/>
        <v>0.52424138717773217</v>
      </c>
    </row>
    <row r="36" spans="1:7">
      <c r="A36">
        <v>35</v>
      </c>
      <c r="B36">
        <v>20.498000000000001</v>
      </c>
      <c r="C36">
        <v>10.733000000000001</v>
      </c>
      <c r="D36">
        <v>-9.7650000000000006</v>
      </c>
      <c r="E36" s="4">
        <f t="shared" si="0"/>
        <v>0.47638794028685727</v>
      </c>
      <c r="F36">
        <f t="shared" si="1"/>
        <v>10.733000000000001</v>
      </c>
      <c r="G36" s="4">
        <f t="shared" si="2"/>
        <v>0.47638794028685727</v>
      </c>
    </row>
    <row r="37" spans="1:7">
      <c r="A37">
        <v>36</v>
      </c>
      <c r="B37">
        <v>10.034000000000001</v>
      </c>
      <c r="C37">
        <v>3.6139999999999999</v>
      </c>
      <c r="D37">
        <v>-6.42</v>
      </c>
      <c r="E37" s="4">
        <f t="shared" si="0"/>
        <v>0.63982459637233413</v>
      </c>
      <c r="F37">
        <f t="shared" si="1"/>
        <v>3.6139999999999999</v>
      </c>
      <c r="G37" s="4">
        <f t="shared" si="2"/>
        <v>0.63982459637233413</v>
      </c>
    </row>
    <row r="38" spans="1:7">
      <c r="A38">
        <v>37</v>
      </c>
      <c r="B38">
        <v>11.096</v>
      </c>
      <c r="C38">
        <v>6.3529999999999998</v>
      </c>
      <c r="D38">
        <v>-4.7439999999999998</v>
      </c>
      <c r="E38" s="4">
        <f t="shared" si="0"/>
        <v>0.42745133381398703</v>
      </c>
      <c r="F38">
        <f t="shared" si="1"/>
        <v>6.3529999999999998</v>
      </c>
      <c r="G38" s="4">
        <f t="shared" si="2"/>
        <v>0.42745133381398703</v>
      </c>
    </row>
    <row r="39" spans="1:7">
      <c r="A39">
        <v>38</v>
      </c>
      <c r="B39">
        <v>0</v>
      </c>
      <c r="C39">
        <v>-1.0900000000000001</v>
      </c>
      <c r="D39">
        <v>-1.0900000000000001</v>
      </c>
      <c r="E39" s="4">
        <f t="shared" si="0"/>
        <v>0</v>
      </c>
      <c r="F39">
        <f t="shared" si="1"/>
        <v>0</v>
      </c>
      <c r="G39" s="4">
        <f t="shared" si="2"/>
        <v>0</v>
      </c>
    </row>
    <row r="40" spans="1:7">
      <c r="A40">
        <v>39</v>
      </c>
      <c r="B40">
        <v>0</v>
      </c>
      <c r="C40">
        <v>3.47</v>
      </c>
      <c r="D40">
        <v>3.47</v>
      </c>
      <c r="E40" s="4">
        <f t="shared" si="0"/>
        <v>0</v>
      </c>
      <c r="F40">
        <f t="shared" si="1"/>
        <v>0</v>
      </c>
      <c r="G40" s="4">
        <f t="shared" si="2"/>
        <v>0</v>
      </c>
    </row>
    <row r="41" spans="1:7">
      <c r="A41">
        <v>40</v>
      </c>
      <c r="B41">
        <v>9.0960000000000001</v>
      </c>
      <c r="C41">
        <v>5.2489999999999997</v>
      </c>
      <c r="D41">
        <v>-3.8479999999999999</v>
      </c>
      <c r="E41" s="4">
        <f t="shared" si="0"/>
        <v>0.42293315743183824</v>
      </c>
      <c r="F41">
        <f t="shared" si="1"/>
        <v>5.2489999999999997</v>
      </c>
      <c r="G41" s="4">
        <f t="shared" si="2"/>
        <v>0.42293315743183824</v>
      </c>
    </row>
    <row r="42" spans="1:7">
      <c r="A42">
        <v>41</v>
      </c>
      <c r="B42">
        <v>16.888999999999999</v>
      </c>
      <c r="C42">
        <v>7.367</v>
      </c>
      <c r="D42">
        <v>-9.5220000000000002</v>
      </c>
      <c r="E42" s="4">
        <f t="shared" si="0"/>
        <v>0.56379892237551066</v>
      </c>
      <c r="F42">
        <f t="shared" si="1"/>
        <v>7.367</v>
      </c>
      <c r="G42" s="4">
        <f t="shared" si="2"/>
        <v>0.56379892237551066</v>
      </c>
    </row>
    <row r="43" spans="1:7">
      <c r="A43">
        <v>42</v>
      </c>
      <c r="B43">
        <v>24.664000000000001</v>
      </c>
      <c r="C43">
        <v>8.9930000000000003</v>
      </c>
      <c r="D43">
        <v>-15.670999999999999</v>
      </c>
      <c r="E43" s="4">
        <f t="shared" si="0"/>
        <v>0.63537950048653913</v>
      </c>
      <c r="F43">
        <f t="shared" si="1"/>
        <v>8.9930000000000003</v>
      </c>
      <c r="G43" s="4">
        <f t="shared" si="2"/>
        <v>0.63537950048653913</v>
      </c>
    </row>
    <row r="44" spans="1:7">
      <c r="A44">
        <v>43</v>
      </c>
      <c r="B44">
        <v>30.917000000000002</v>
      </c>
      <c r="C44">
        <v>12.39</v>
      </c>
      <c r="D44">
        <v>-18.527000000000001</v>
      </c>
      <c r="E44" s="4">
        <f t="shared" si="0"/>
        <v>0.59924960377785685</v>
      </c>
      <c r="F44">
        <f t="shared" si="1"/>
        <v>12.39</v>
      </c>
      <c r="G44" s="4">
        <f t="shared" si="2"/>
        <v>0.59924960377785685</v>
      </c>
    </row>
    <row r="45" spans="1:7">
      <c r="A45">
        <v>44</v>
      </c>
      <c r="B45">
        <v>19.863</v>
      </c>
      <c r="C45">
        <v>8.5690000000000008</v>
      </c>
      <c r="D45">
        <v>-11.294</v>
      </c>
      <c r="E45" s="4">
        <f t="shared" si="0"/>
        <v>0.56859487489301708</v>
      </c>
      <c r="F45">
        <f t="shared" si="1"/>
        <v>8.5690000000000008</v>
      </c>
      <c r="G45" s="4">
        <f t="shared" si="2"/>
        <v>0.56859487489301708</v>
      </c>
    </row>
    <row r="46" spans="1:7">
      <c r="A46">
        <v>45</v>
      </c>
      <c r="B46">
        <v>9.0950000000000006</v>
      </c>
      <c r="C46">
        <v>2.2669999999999999</v>
      </c>
      <c r="D46">
        <v>-6.827</v>
      </c>
      <c r="E46" s="4">
        <f t="shared" si="0"/>
        <v>0.75074216602528865</v>
      </c>
      <c r="F46">
        <f t="shared" si="1"/>
        <v>2.2669999999999999</v>
      </c>
      <c r="G46" s="4">
        <f t="shared" si="2"/>
        <v>0.75074216602528865</v>
      </c>
    </row>
    <row r="47" spans="1:7">
      <c r="A47">
        <v>46</v>
      </c>
      <c r="B47">
        <v>22.695</v>
      </c>
      <c r="C47">
        <v>9.6129999999999995</v>
      </c>
      <c r="D47">
        <v>-13.082000000000001</v>
      </c>
      <c r="E47" s="4">
        <f t="shared" si="0"/>
        <v>0.57642652566644637</v>
      </c>
      <c r="F47">
        <f t="shared" si="1"/>
        <v>9.6129999999999995</v>
      </c>
      <c r="G47" s="4">
        <f t="shared" si="2"/>
        <v>0.57642652566644637</v>
      </c>
    </row>
    <row r="48" spans="1:7">
      <c r="A48">
        <v>47</v>
      </c>
      <c r="B48">
        <v>17.393000000000001</v>
      </c>
      <c r="C48">
        <v>10.234999999999999</v>
      </c>
      <c r="D48">
        <v>-7.157</v>
      </c>
      <c r="E48" s="4">
        <f t="shared" si="0"/>
        <v>0.41154487437474851</v>
      </c>
      <c r="F48">
        <f t="shared" si="1"/>
        <v>10.234999999999999</v>
      </c>
      <c r="G48" s="4">
        <f t="shared" si="2"/>
        <v>0.41154487437474851</v>
      </c>
    </row>
    <row r="49" spans="1:7">
      <c r="A49">
        <v>48</v>
      </c>
      <c r="B49">
        <v>9.0630000000000006</v>
      </c>
      <c r="C49">
        <v>6.4509999999999996</v>
      </c>
      <c r="D49">
        <v>-2.6110000000000002</v>
      </c>
      <c r="E49" s="4">
        <f t="shared" si="0"/>
        <v>0.28820478870131311</v>
      </c>
      <c r="F49">
        <f t="shared" si="1"/>
        <v>6.4509999999999996</v>
      </c>
      <c r="G49" s="4">
        <f t="shared" si="2"/>
        <v>0.28820478870131311</v>
      </c>
    </row>
    <row r="50" spans="1:7">
      <c r="A50">
        <v>49</v>
      </c>
      <c r="B50">
        <v>4</v>
      </c>
      <c r="C50">
        <v>1.1479999999999999</v>
      </c>
      <c r="D50">
        <v>-2.8530000000000002</v>
      </c>
      <c r="E50" s="4">
        <f t="shared" si="0"/>
        <v>0.71300000000000008</v>
      </c>
      <c r="F50">
        <f t="shared" si="1"/>
        <v>1.1479999999999999</v>
      </c>
      <c r="G50" s="4">
        <f t="shared" si="2"/>
        <v>0.71300000000000008</v>
      </c>
    </row>
    <row r="51" spans="1:7">
      <c r="A51">
        <v>50</v>
      </c>
      <c r="B51">
        <v>15.2</v>
      </c>
      <c r="C51">
        <v>8.3770000000000007</v>
      </c>
      <c r="D51">
        <v>-6.8230000000000004</v>
      </c>
      <c r="E51" s="4">
        <f t="shared" si="0"/>
        <v>0.44888157894736835</v>
      </c>
      <c r="F51">
        <f t="shared" si="1"/>
        <v>8.3770000000000007</v>
      </c>
      <c r="G51" s="4">
        <f t="shared" si="2"/>
        <v>0.44888157894736835</v>
      </c>
    </row>
    <row r="52" spans="1:7">
      <c r="A52">
        <v>51</v>
      </c>
      <c r="B52">
        <v>4.6630000000000003</v>
      </c>
      <c r="C52">
        <v>3.2919999999999998</v>
      </c>
      <c r="D52">
        <v>-1.371</v>
      </c>
      <c r="E52" s="4">
        <f t="shared" si="0"/>
        <v>0.29401672742869406</v>
      </c>
      <c r="F52">
        <f t="shared" si="1"/>
        <v>3.2919999999999998</v>
      </c>
      <c r="G52" s="4">
        <f t="shared" si="2"/>
        <v>0.29401672742869406</v>
      </c>
    </row>
    <row r="53" spans="1:7">
      <c r="A53">
        <v>52</v>
      </c>
      <c r="B53">
        <v>0</v>
      </c>
      <c r="C53">
        <v>-1.4319999999999999</v>
      </c>
      <c r="D53">
        <v>-1.4319999999999999</v>
      </c>
      <c r="E53" s="4">
        <f t="shared" si="0"/>
        <v>0</v>
      </c>
      <c r="F53">
        <f t="shared" si="1"/>
        <v>0</v>
      </c>
      <c r="G53" s="4">
        <f t="shared" si="2"/>
        <v>0</v>
      </c>
    </row>
    <row r="54" spans="1:7">
      <c r="A54">
        <v>53</v>
      </c>
      <c r="B54">
        <v>29.248999999999999</v>
      </c>
      <c r="C54">
        <v>12.201000000000001</v>
      </c>
      <c r="D54">
        <v>-17.047999999999998</v>
      </c>
      <c r="E54" s="4">
        <f t="shared" si="0"/>
        <v>0.58285753359089199</v>
      </c>
      <c r="F54">
        <f t="shared" si="1"/>
        <v>12.201000000000001</v>
      </c>
      <c r="G54" s="4">
        <f t="shared" si="2"/>
        <v>0.58285753359089199</v>
      </c>
    </row>
    <row r="55" spans="1:7">
      <c r="A55">
        <v>54</v>
      </c>
      <c r="B55">
        <v>0</v>
      </c>
      <c r="C55">
        <v>-0.71099999999999997</v>
      </c>
      <c r="D55">
        <v>-0.71099999999999997</v>
      </c>
      <c r="E55" s="4">
        <f t="shared" si="0"/>
        <v>0</v>
      </c>
      <c r="F55">
        <f t="shared" si="1"/>
        <v>0</v>
      </c>
      <c r="G55" s="4">
        <f t="shared" si="2"/>
        <v>0</v>
      </c>
    </row>
    <row r="56" spans="1:7">
      <c r="A56">
        <v>55</v>
      </c>
      <c r="B56">
        <v>4.0359999999999996</v>
      </c>
      <c r="C56">
        <v>3.6680000000000001</v>
      </c>
      <c r="D56">
        <v>-0.36899999999999999</v>
      </c>
      <c r="E56" s="4">
        <f t="shared" si="0"/>
        <v>9.1179385530227822E-2</v>
      </c>
      <c r="F56">
        <f t="shared" si="1"/>
        <v>3.6680000000000001</v>
      </c>
      <c r="G56" s="4">
        <f t="shared" si="2"/>
        <v>9.1179385530227822E-2</v>
      </c>
    </row>
    <row r="57" spans="1:7">
      <c r="A57">
        <v>56</v>
      </c>
      <c r="B57">
        <v>0</v>
      </c>
      <c r="C57">
        <v>1.8069999999999999</v>
      </c>
      <c r="D57">
        <v>1.8069999999999999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0</v>
      </c>
      <c r="C58">
        <v>-0.45500000000000002</v>
      </c>
      <c r="D58">
        <v>-0.45500000000000002</v>
      </c>
      <c r="E58" s="4">
        <f t="shared" si="0"/>
        <v>0</v>
      </c>
      <c r="F58">
        <f t="shared" si="1"/>
        <v>0</v>
      </c>
      <c r="G58" s="4">
        <f t="shared" si="2"/>
        <v>0</v>
      </c>
    </row>
    <row r="59" spans="1:7">
      <c r="A59">
        <v>58</v>
      </c>
      <c r="B59">
        <v>12.702999999999999</v>
      </c>
      <c r="C59">
        <v>5.391</v>
      </c>
      <c r="D59">
        <v>-7.3120000000000003</v>
      </c>
      <c r="E59" s="4">
        <f t="shared" si="0"/>
        <v>0.57561206014327326</v>
      </c>
      <c r="F59">
        <f t="shared" si="1"/>
        <v>5.391</v>
      </c>
      <c r="G59" s="4">
        <f t="shared" si="2"/>
        <v>0.57561206014327326</v>
      </c>
    </row>
    <row r="60" spans="1:7">
      <c r="A60">
        <v>59</v>
      </c>
      <c r="B60">
        <v>10.154999999999999</v>
      </c>
      <c r="C60">
        <v>6.7009999999999996</v>
      </c>
      <c r="D60">
        <v>-3.4540000000000002</v>
      </c>
      <c r="E60" s="4">
        <f t="shared" si="0"/>
        <v>0.34012801575578533</v>
      </c>
      <c r="F60">
        <f t="shared" si="1"/>
        <v>6.7009999999999996</v>
      </c>
      <c r="G60" s="4">
        <f t="shared" si="2"/>
        <v>0.34012801575578533</v>
      </c>
    </row>
    <row r="61" spans="1:7">
      <c r="A61">
        <v>60</v>
      </c>
      <c r="B61">
        <v>14.07</v>
      </c>
      <c r="C61">
        <v>8.0570000000000004</v>
      </c>
      <c r="D61">
        <v>-6.0129999999999999</v>
      </c>
      <c r="E61" s="4">
        <f t="shared" si="0"/>
        <v>0.427363184079602</v>
      </c>
      <c r="F61">
        <f t="shared" si="1"/>
        <v>8.0570000000000004</v>
      </c>
      <c r="G61" s="4">
        <f t="shared" si="2"/>
        <v>0.427363184079602</v>
      </c>
    </row>
    <row r="62" spans="1:7">
      <c r="A62">
        <v>61</v>
      </c>
      <c r="B62">
        <v>4.673</v>
      </c>
      <c r="C62">
        <v>2.59</v>
      </c>
      <c r="D62">
        <v>-2.0830000000000002</v>
      </c>
      <c r="E62" s="4">
        <f t="shared" si="0"/>
        <v>0.44575219345174411</v>
      </c>
      <c r="F62">
        <f t="shared" si="1"/>
        <v>2.59</v>
      </c>
      <c r="G62" s="4">
        <f t="shared" si="2"/>
        <v>0.44575219345174411</v>
      </c>
    </row>
    <row r="63" spans="1:7">
      <c r="A63">
        <v>62</v>
      </c>
      <c r="B63">
        <v>7.694</v>
      </c>
      <c r="C63">
        <v>3.5</v>
      </c>
      <c r="D63">
        <v>-4.194</v>
      </c>
      <c r="E63" s="4">
        <f t="shared" si="0"/>
        <v>0.54510007798284377</v>
      </c>
      <c r="F63">
        <f t="shared" si="1"/>
        <v>3.5</v>
      </c>
      <c r="G63" s="4">
        <f t="shared" si="2"/>
        <v>0.54510007798284377</v>
      </c>
    </row>
    <row r="64" spans="1:7">
      <c r="A64">
        <v>63</v>
      </c>
      <c r="B64">
        <v>4.5060000000000002</v>
      </c>
      <c r="C64">
        <v>1.7549999999999999</v>
      </c>
      <c r="D64">
        <v>-2.7509999999999999</v>
      </c>
      <c r="E64" s="4">
        <f t="shared" si="0"/>
        <v>0.61051930758988016</v>
      </c>
      <c r="F64">
        <f t="shared" si="1"/>
        <v>1.7549999999999999</v>
      </c>
      <c r="G64" s="4">
        <f t="shared" si="2"/>
        <v>0.61051930758988016</v>
      </c>
    </row>
    <row r="65" spans="1:7">
      <c r="A65">
        <v>64</v>
      </c>
      <c r="B65">
        <v>0</v>
      </c>
      <c r="C65">
        <v>2.0379999999999998</v>
      </c>
      <c r="D65">
        <v>2.0379999999999998</v>
      </c>
      <c r="E65" s="4">
        <f t="shared" si="0"/>
        <v>0</v>
      </c>
      <c r="F65">
        <f t="shared" si="1"/>
        <v>0</v>
      </c>
      <c r="G65" s="4">
        <f t="shared" si="2"/>
        <v>0</v>
      </c>
    </row>
    <row r="66" spans="1:7">
      <c r="A66">
        <v>65</v>
      </c>
      <c r="B66">
        <v>15.358000000000001</v>
      </c>
      <c r="C66">
        <v>6.8449999999999998</v>
      </c>
      <c r="D66">
        <v>-8.5129999999999999</v>
      </c>
      <c r="E66" s="4">
        <f t="shared" ref="E66:E101" si="3">IF(B66,(B66-C66)/B66,0)</f>
        <v>0.55430394582627951</v>
      </c>
      <c r="F66">
        <f t="shared" si="1"/>
        <v>6.8449999999999998</v>
      </c>
      <c r="G66" s="4">
        <f t="shared" si="2"/>
        <v>0.55430394582627951</v>
      </c>
    </row>
    <row r="67" spans="1:7">
      <c r="A67">
        <v>66</v>
      </c>
      <c r="B67">
        <v>17.471</v>
      </c>
      <c r="C67">
        <v>9.1969999999999992</v>
      </c>
      <c r="D67">
        <v>-8.2739999999999991</v>
      </c>
      <c r="E67" s="4">
        <f t="shared" si="3"/>
        <v>0.47358479766470157</v>
      </c>
      <c r="F67">
        <f t="shared" ref="F67:F101" si="4">IF(B67,C67,0)</f>
        <v>9.1969999999999992</v>
      </c>
      <c r="G67" s="4">
        <f t="shared" ref="G67:G101" si="5">IF(B67,(B67-F67)/B67,0)</f>
        <v>0.47358479766470157</v>
      </c>
    </row>
    <row r="68" spans="1:7">
      <c r="A68">
        <v>67</v>
      </c>
      <c r="B68">
        <v>19.027000000000001</v>
      </c>
      <c r="C68">
        <v>10.375999999999999</v>
      </c>
      <c r="D68">
        <v>-8.6509999999999998</v>
      </c>
      <c r="E68" s="4">
        <f t="shared" si="3"/>
        <v>0.4546696799285227</v>
      </c>
      <c r="F68">
        <f t="shared" si="4"/>
        <v>10.375999999999999</v>
      </c>
      <c r="G68" s="4">
        <f t="shared" si="5"/>
        <v>0.4546696799285227</v>
      </c>
    </row>
    <row r="69" spans="1:7">
      <c r="A69">
        <v>68</v>
      </c>
      <c r="B69">
        <v>23.997</v>
      </c>
      <c r="C69">
        <v>12.272</v>
      </c>
      <c r="D69">
        <v>-11.725</v>
      </c>
      <c r="E69" s="4">
        <f t="shared" si="3"/>
        <v>0.48860274200941783</v>
      </c>
      <c r="F69">
        <f t="shared" si="4"/>
        <v>12.272</v>
      </c>
      <c r="G69" s="4">
        <f t="shared" si="5"/>
        <v>0.48860274200941783</v>
      </c>
    </row>
    <row r="70" spans="1:7">
      <c r="A70">
        <v>69</v>
      </c>
      <c r="B70">
        <v>8.4960000000000004</v>
      </c>
      <c r="C70">
        <v>4.6139999999999999</v>
      </c>
      <c r="D70">
        <v>-3.8820000000000001</v>
      </c>
      <c r="E70" s="4">
        <f t="shared" si="3"/>
        <v>0.45692090395480228</v>
      </c>
      <c r="F70">
        <f t="shared" si="4"/>
        <v>4.6139999999999999</v>
      </c>
      <c r="G70" s="4">
        <f t="shared" si="5"/>
        <v>0.45692090395480228</v>
      </c>
    </row>
    <row r="71" spans="1:7">
      <c r="A71">
        <v>70</v>
      </c>
      <c r="B71">
        <v>24.756</v>
      </c>
      <c r="C71">
        <v>11.455</v>
      </c>
      <c r="D71">
        <v>-13.301</v>
      </c>
      <c r="E71" s="4">
        <f t="shared" si="3"/>
        <v>0.53728389077395378</v>
      </c>
      <c r="F71">
        <f t="shared" si="4"/>
        <v>11.455</v>
      </c>
      <c r="G71" s="4">
        <f t="shared" si="5"/>
        <v>0.53728389077395378</v>
      </c>
    </row>
    <row r="72" spans="1:7">
      <c r="A72">
        <v>71</v>
      </c>
      <c r="B72">
        <v>13.016999999999999</v>
      </c>
      <c r="C72">
        <v>7.907</v>
      </c>
      <c r="D72">
        <v>-5.1100000000000003</v>
      </c>
      <c r="E72" s="4">
        <f t="shared" si="3"/>
        <v>0.39256357071521852</v>
      </c>
      <c r="F72">
        <f t="shared" si="4"/>
        <v>7.907</v>
      </c>
      <c r="G72" s="4">
        <f t="shared" si="5"/>
        <v>0.39256357071521852</v>
      </c>
    </row>
    <row r="73" spans="1:7">
      <c r="A73">
        <v>72</v>
      </c>
      <c r="B73">
        <v>7.5579999999999998</v>
      </c>
      <c r="C73">
        <v>2.9209999999999998</v>
      </c>
      <c r="D73">
        <v>-4.6369999999999996</v>
      </c>
      <c r="E73" s="4">
        <f t="shared" si="3"/>
        <v>0.6135220957925378</v>
      </c>
      <c r="F73">
        <f t="shared" si="4"/>
        <v>2.9209999999999998</v>
      </c>
      <c r="G73" s="4">
        <f t="shared" si="5"/>
        <v>0.6135220957925378</v>
      </c>
    </row>
    <row r="74" spans="1:7">
      <c r="A74">
        <v>73</v>
      </c>
      <c r="B74">
        <v>16.442</v>
      </c>
      <c r="C74">
        <v>4.8550000000000004</v>
      </c>
      <c r="D74">
        <v>-11.587</v>
      </c>
      <c r="E74" s="4">
        <f t="shared" si="3"/>
        <v>0.70471962048412595</v>
      </c>
      <c r="F74">
        <f t="shared" si="4"/>
        <v>4.8550000000000004</v>
      </c>
      <c r="G74" s="4">
        <f t="shared" si="5"/>
        <v>0.70471962048412595</v>
      </c>
    </row>
    <row r="75" spans="1:7">
      <c r="A75">
        <v>74</v>
      </c>
      <c r="B75">
        <v>21.170999999999999</v>
      </c>
      <c r="C75">
        <v>9.3569999999999993</v>
      </c>
      <c r="D75">
        <v>-11.813000000000001</v>
      </c>
      <c r="E75" s="4">
        <f t="shared" si="3"/>
        <v>0.55802749043502908</v>
      </c>
      <c r="F75">
        <f t="shared" si="4"/>
        <v>9.3569999999999993</v>
      </c>
      <c r="G75" s="4">
        <f t="shared" si="5"/>
        <v>0.55802749043502908</v>
      </c>
    </row>
    <row r="76" spans="1:7">
      <c r="A76">
        <v>75</v>
      </c>
      <c r="B76">
        <v>11.721</v>
      </c>
      <c r="C76">
        <v>7.0430000000000001</v>
      </c>
      <c r="D76">
        <v>-4.6779999999999999</v>
      </c>
      <c r="E76" s="4">
        <f t="shared" si="3"/>
        <v>0.39911270369422402</v>
      </c>
      <c r="F76">
        <f t="shared" si="4"/>
        <v>7.0430000000000001</v>
      </c>
      <c r="G76" s="4">
        <f t="shared" si="5"/>
        <v>0.39911270369422402</v>
      </c>
    </row>
    <row r="77" spans="1:7">
      <c r="A77">
        <v>76</v>
      </c>
      <c r="B77">
        <v>19.754999999999999</v>
      </c>
      <c r="C77">
        <v>8.76</v>
      </c>
      <c r="D77">
        <v>-10.996</v>
      </c>
      <c r="E77" s="4">
        <f t="shared" si="3"/>
        <v>0.55656795747911925</v>
      </c>
      <c r="F77">
        <f t="shared" si="4"/>
        <v>8.76</v>
      </c>
      <c r="G77" s="4">
        <f t="shared" si="5"/>
        <v>0.55656795747911925</v>
      </c>
    </row>
    <row r="78" spans="1:7">
      <c r="A78">
        <v>77</v>
      </c>
      <c r="B78">
        <v>22.715</v>
      </c>
      <c r="C78">
        <v>9.9730000000000008</v>
      </c>
      <c r="D78">
        <v>-12.742000000000001</v>
      </c>
      <c r="E78" s="4">
        <f t="shared" si="3"/>
        <v>0.5609509134932863</v>
      </c>
      <c r="F78">
        <f t="shared" si="4"/>
        <v>9.9730000000000008</v>
      </c>
      <c r="G78" s="4">
        <f t="shared" si="5"/>
        <v>0.5609509134932863</v>
      </c>
    </row>
    <row r="79" spans="1:7">
      <c r="A79">
        <v>78</v>
      </c>
      <c r="B79">
        <v>20.890999999999998</v>
      </c>
      <c r="C79">
        <v>9.1839999999999993</v>
      </c>
      <c r="D79">
        <v>-11.707000000000001</v>
      </c>
      <c r="E79" s="4">
        <f t="shared" si="3"/>
        <v>0.56038485472212918</v>
      </c>
      <c r="F79">
        <f t="shared" si="4"/>
        <v>9.1839999999999993</v>
      </c>
      <c r="G79" s="4">
        <f t="shared" si="5"/>
        <v>0.56038485472212918</v>
      </c>
    </row>
    <row r="80" spans="1:7">
      <c r="A80">
        <v>79</v>
      </c>
      <c r="B80">
        <v>17.329000000000001</v>
      </c>
      <c r="C80">
        <v>7.64</v>
      </c>
      <c r="D80">
        <v>-9.6890000000000001</v>
      </c>
      <c r="E80" s="4">
        <f t="shared" si="3"/>
        <v>0.55912054936811129</v>
      </c>
      <c r="F80">
        <f t="shared" si="4"/>
        <v>7.64</v>
      </c>
      <c r="G80" s="4">
        <f t="shared" si="5"/>
        <v>0.55912054936811129</v>
      </c>
    </row>
    <row r="81" spans="1:7">
      <c r="A81">
        <v>80</v>
      </c>
      <c r="B81">
        <v>8.6210000000000004</v>
      </c>
      <c r="C81">
        <v>4.66</v>
      </c>
      <c r="D81">
        <v>-3.9609999999999999</v>
      </c>
      <c r="E81" s="4">
        <f t="shared" si="3"/>
        <v>0.45945945945945948</v>
      </c>
      <c r="F81">
        <f t="shared" si="4"/>
        <v>4.66</v>
      </c>
      <c r="G81" s="4">
        <f t="shared" si="5"/>
        <v>0.45945945945945948</v>
      </c>
    </row>
    <row r="82" spans="1:7">
      <c r="A82">
        <v>81</v>
      </c>
      <c r="B82">
        <v>11.696999999999999</v>
      </c>
      <c r="C82">
        <v>5.9509999999999996</v>
      </c>
      <c r="D82">
        <v>-5.7460000000000004</v>
      </c>
      <c r="E82" s="4">
        <f t="shared" si="3"/>
        <v>0.49123706933401728</v>
      </c>
      <c r="F82">
        <f t="shared" si="4"/>
        <v>5.9509999999999996</v>
      </c>
      <c r="G82" s="4">
        <f t="shared" si="5"/>
        <v>0.49123706933401728</v>
      </c>
    </row>
    <row r="83" spans="1:7">
      <c r="A83">
        <v>82</v>
      </c>
      <c r="B83">
        <v>4.3529999999999998</v>
      </c>
      <c r="C83">
        <v>2.4689999999999999</v>
      </c>
      <c r="D83">
        <v>-1.8839999999999999</v>
      </c>
      <c r="E83" s="4">
        <f t="shared" si="3"/>
        <v>0.43280496209510683</v>
      </c>
      <c r="F83">
        <f t="shared" si="4"/>
        <v>2.4689999999999999</v>
      </c>
      <c r="G83" s="4">
        <f t="shared" si="5"/>
        <v>0.43280496209510683</v>
      </c>
    </row>
    <row r="84" spans="1:7">
      <c r="A84">
        <v>83</v>
      </c>
      <c r="B84">
        <v>17.928000000000001</v>
      </c>
      <c r="C84">
        <v>9.4209999999999994</v>
      </c>
      <c r="D84">
        <v>-8.5069999999999997</v>
      </c>
      <c r="E84" s="4">
        <f t="shared" si="3"/>
        <v>0.47450914770191882</v>
      </c>
      <c r="F84">
        <f t="shared" si="4"/>
        <v>9.4209999999999994</v>
      </c>
      <c r="G84" s="4">
        <f t="shared" si="5"/>
        <v>0.47450914770191882</v>
      </c>
    </row>
    <row r="85" spans="1:7">
      <c r="A85">
        <v>84</v>
      </c>
      <c r="B85">
        <v>6.2690000000000001</v>
      </c>
      <c r="C85">
        <v>4.32</v>
      </c>
      <c r="D85">
        <v>-1.9490000000000001</v>
      </c>
      <c r="E85" s="4">
        <f t="shared" si="3"/>
        <v>0.31089487956611894</v>
      </c>
      <c r="F85">
        <f t="shared" si="4"/>
        <v>4.32</v>
      </c>
      <c r="G85" s="4">
        <f t="shared" si="5"/>
        <v>0.31089487956611894</v>
      </c>
    </row>
    <row r="86" spans="1:7">
      <c r="A86">
        <v>85</v>
      </c>
      <c r="B86">
        <v>17.297999999999998</v>
      </c>
      <c r="C86">
        <v>7.5810000000000004</v>
      </c>
      <c r="D86">
        <v>-9.718</v>
      </c>
      <c r="E86" s="4">
        <f t="shared" si="3"/>
        <v>0.56174124176205342</v>
      </c>
      <c r="F86">
        <f t="shared" si="4"/>
        <v>7.5810000000000004</v>
      </c>
      <c r="G86" s="4">
        <f t="shared" si="5"/>
        <v>0.56174124176205342</v>
      </c>
    </row>
    <row r="87" spans="1:7">
      <c r="A87">
        <v>86</v>
      </c>
      <c r="B87">
        <v>11.87</v>
      </c>
      <c r="C87">
        <v>6.3520000000000003</v>
      </c>
      <c r="D87">
        <v>-5.5179999999999998</v>
      </c>
      <c r="E87" s="4">
        <f t="shared" si="3"/>
        <v>0.46486941870261156</v>
      </c>
      <c r="F87">
        <f t="shared" si="4"/>
        <v>6.3520000000000003</v>
      </c>
      <c r="G87" s="4">
        <f t="shared" si="5"/>
        <v>0.46486941870261156</v>
      </c>
    </row>
    <row r="88" spans="1:7">
      <c r="A88">
        <v>87</v>
      </c>
      <c r="B88">
        <v>4.8739999999999997</v>
      </c>
      <c r="C88">
        <v>3.121</v>
      </c>
      <c r="D88">
        <v>-1.7529999999999999</v>
      </c>
      <c r="E88" s="4">
        <f t="shared" si="3"/>
        <v>0.35966352072219937</v>
      </c>
      <c r="F88">
        <f t="shared" si="4"/>
        <v>3.121</v>
      </c>
      <c r="G88" s="4">
        <f t="shared" si="5"/>
        <v>0.35966352072219937</v>
      </c>
    </row>
    <row r="89" spans="1:7">
      <c r="A89">
        <v>88</v>
      </c>
      <c r="B89">
        <v>22.234000000000002</v>
      </c>
      <c r="C89">
        <v>10.222</v>
      </c>
      <c r="D89">
        <v>-12.012</v>
      </c>
      <c r="E89" s="4">
        <f t="shared" si="3"/>
        <v>0.54025366555725474</v>
      </c>
      <c r="F89">
        <f t="shared" si="4"/>
        <v>10.222</v>
      </c>
      <c r="G89" s="4">
        <f t="shared" si="5"/>
        <v>0.54025366555725474</v>
      </c>
    </row>
    <row r="90" spans="1:7">
      <c r="A90">
        <v>89</v>
      </c>
      <c r="B90">
        <v>10.478</v>
      </c>
      <c r="C90">
        <v>6.0049999999999999</v>
      </c>
      <c r="D90">
        <v>-4.4729999999999999</v>
      </c>
      <c r="E90" s="4">
        <f t="shared" si="3"/>
        <v>0.42689444550486733</v>
      </c>
      <c r="F90">
        <f t="shared" si="4"/>
        <v>6.0049999999999999</v>
      </c>
      <c r="G90" s="4">
        <f t="shared" si="5"/>
        <v>0.42689444550486733</v>
      </c>
    </row>
    <row r="91" spans="1:7">
      <c r="A91">
        <v>90</v>
      </c>
      <c r="B91">
        <v>18.024999999999999</v>
      </c>
      <c r="C91">
        <v>8.3230000000000004</v>
      </c>
      <c r="D91">
        <v>-9.7010000000000005</v>
      </c>
      <c r="E91" s="4">
        <f t="shared" si="3"/>
        <v>0.53825242718446598</v>
      </c>
      <c r="F91">
        <f t="shared" si="4"/>
        <v>8.3230000000000004</v>
      </c>
      <c r="G91" s="4">
        <f t="shared" si="5"/>
        <v>0.53825242718446598</v>
      </c>
    </row>
    <row r="92" spans="1:7">
      <c r="A92">
        <v>91</v>
      </c>
      <c r="B92">
        <v>19.673999999999999</v>
      </c>
      <c r="C92">
        <v>10.827999999999999</v>
      </c>
      <c r="D92">
        <v>-8.8460000000000001</v>
      </c>
      <c r="E92" s="4">
        <f t="shared" si="3"/>
        <v>0.44962895191623464</v>
      </c>
      <c r="F92">
        <f t="shared" si="4"/>
        <v>10.827999999999999</v>
      </c>
      <c r="G92" s="4">
        <f t="shared" si="5"/>
        <v>0.44962895191623464</v>
      </c>
    </row>
    <row r="93" spans="1:7">
      <c r="A93">
        <v>92</v>
      </c>
      <c r="B93">
        <v>17.835000000000001</v>
      </c>
      <c r="C93">
        <v>7.9119999999999999</v>
      </c>
      <c r="D93">
        <v>-9.923</v>
      </c>
      <c r="E93" s="4">
        <f t="shared" si="3"/>
        <v>0.55637790860667236</v>
      </c>
      <c r="F93">
        <f t="shared" si="4"/>
        <v>7.9119999999999999</v>
      </c>
      <c r="G93" s="4">
        <f t="shared" si="5"/>
        <v>0.55637790860667236</v>
      </c>
    </row>
    <row r="94" spans="1:7">
      <c r="A94">
        <v>93</v>
      </c>
      <c r="B94">
        <v>3.3639999999999999</v>
      </c>
      <c r="C94">
        <v>1.87</v>
      </c>
      <c r="D94">
        <v>-1.494</v>
      </c>
      <c r="E94" s="4">
        <f t="shared" si="3"/>
        <v>0.44411414982164082</v>
      </c>
      <c r="F94">
        <f t="shared" si="4"/>
        <v>1.87</v>
      </c>
      <c r="G94" s="4">
        <f t="shared" si="5"/>
        <v>0.44411414982164082</v>
      </c>
    </row>
    <row r="95" spans="1:7">
      <c r="A95">
        <v>94</v>
      </c>
      <c r="B95">
        <v>0</v>
      </c>
      <c r="C95">
        <v>0.54200000000000004</v>
      </c>
      <c r="D95">
        <v>0.54200000000000004</v>
      </c>
      <c r="E95" s="4">
        <f t="shared" si="3"/>
        <v>0</v>
      </c>
      <c r="F95">
        <f t="shared" si="4"/>
        <v>0</v>
      </c>
      <c r="G95" s="4">
        <f t="shared" si="5"/>
        <v>0</v>
      </c>
    </row>
    <row r="96" spans="1:7">
      <c r="A96">
        <v>95</v>
      </c>
      <c r="B96">
        <v>16.332000000000001</v>
      </c>
      <c r="C96">
        <v>9.4260000000000002</v>
      </c>
      <c r="D96">
        <v>-6.9059999999999997</v>
      </c>
      <c r="E96" s="4">
        <f t="shared" si="3"/>
        <v>0.42285084496693609</v>
      </c>
      <c r="F96">
        <f t="shared" si="4"/>
        <v>9.4260000000000002</v>
      </c>
      <c r="G96" s="4">
        <f t="shared" si="5"/>
        <v>0.42285084496693609</v>
      </c>
    </row>
    <row r="97" spans="1:7">
      <c r="A97">
        <v>96</v>
      </c>
      <c r="B97">
        <v>5.18</v>
      </c>
      <c r="C97">
        <v>3.899</v>
      </c>
      <c r="D97">
        <v>-1.2809999999999999</v>
      </c>
      <c r="E97" s="4">
        <f t="shared" si="3"/>
        <v>0.24729729729729724</v>
      </c>
      <c r="F97">
        <f t="shared" si="4"/>
        <v>3.899</v>
      </c>
      <c r="G97" s="4">
        <f t="shared" si="5"/>
        <v>0.24729729729729724</v>
      </c>
    </row>
    <row r="98" spans="1:7">
      <c r="A98">
        <v>97</v>
      </c>
      <c r="B98">
        <v>15.648999999999999</v>
      </c>
      <c r="C98">
        <v>8.5340000000000007</v>
      </c>
      <c r="D98">
        <v>-7.1139999999999999</v>
      </c>
      <c r="E98" s="4">
        <f t="shared" si="3"/>
        <v>0.4546616397213879</v>
      </c>
      <c r="F98">
        <f t="shared" si="4"/>
        <v>8.5340000000000007</v>
      </c>
      <c r="G98" s="4">
        <f t="shared" si="5"/>
        <v>0.4546616397213879</v>
      </c>
    </row>
    <row r="99" spans="1:7">
      <c r="A99">
        <v>98</v>
      </c>
      <c r="B99">
        <v>13.064</v>
      </c>
      <c r="C99">
        <v>5.8369999999999997</v>
      </c>
      <c r="D99">
        <v>-7.2270000000000003</v>
      </c>
      <c r="E99" s="4">
        <f t="shared" si="3"/>
        <v>0.55319963257807714</v>
      </c>
      <c r="F99">
        <f t="shared" si="4"/>
        <v>5.8369999999999997</v>
      </c>
      <c r="G99" s="4">
        <f t="shared" si="5"/>
        <v>0.55319963257807714</v>
      </c>
    </row>
    <row r="100" spans="1:7">
      <c r="A100">
        <v>99</v>
      </c>
      <c r="B100">
        <v>4.2690000000000001</v>
      </c>
      <c r="C100">
        <v>3.73</v>
      </c>
      <c r="D100">
        <v>-0.53800000000000003</v>
      </c>
      <c r="E100" s="4">
        <f t="shared" si="3"/>
        <v>0.12625907706722889</v>
      </c>
      <c r="F100">
        <f t="shared" si="4"/>
        <v>3.73</v>
      </c>
      <c r="G100" s="4">
        <f t="shared" si="5"/>
        <v>0.12625907706722889</v>
      </c>
    </row>
    <row r="101" spans="1:7">
      <c r="A101">
        <v>100</v>
      </c>
      <c r="B101">
        <v>5.1459999999999999</v>
      </c>
      <c r="C101">
        <v>4.476</v>
      </c>
      <c r="D101">
        <v>-0.67</v>
      </c>
      <c r="E101" s="4">
        <f t="shared" si="3"/>
        <v>0.13019821220365332</v>
      </c>
      <c r="F101">
        <f t="shared" si="4"/>
        <v>4.476</v>
      </c>
      <c r="G101" s="4">
        <f t="shared" si="5"/>
        <v>0.13019821220365332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-1.4319999999999999</v>
      </c>
      <c r="D103" s="5">
        <f t="shared" si="6"/>
        <v>-18.527000000000001</v>
      </c>
      <c r="E103" s="6">
        <f t="shared" si="6"/>
        <v>-9.0438572596022962E-2</v>
      </c>
      <c r="F103" s="5">
        <f t="shared" si="6"/>
        <v>0</v>
      </c>
      <c r="G103" s="6">
        <f t="shared" si="6"/>
        <v>-9.0438572596022962E-2</v>
      </c>
    </row>
    <row r="104" spans="1:7">
      <c r="A104" s="5" t="s">
        <v>17</v>
      </c>
      <c r="B104" s="5">
        <f t="shared" ref="B104:G104" si="7">MAX(B2:B101)</f>
        <v>30.917000000000002</v>
      </c>
      <c r="C104" s="5">
        <f t="shared" si="7"/>
        <v>12.39</v>
      </c>
      <c r="D104" s="5">
        <f t="shared" si="7"/>
        <v>3.47</v>
      </c>
      <c r="E104" s="6">
        <f t="shared" si="7"/>
        <v>0.75074216602528865</v>
      </c>
      <c r="F104" s="5">
        <f t="shared" si="7"/>
        <v>12.39</v>
      </c>
      <c r="G104" s="6">
        <f t="shared" si="7"/>
        <v>0.75074216602528865</v>
      </c>
    </row>
    <row r="105" spans="1:7">
      <c r="A105" s="5" t="s">
        <v>18</v>
      </c>
      <c r="B105" s="5">
        <f t="shared" ref="B105:G105" si="8">AVERAGE(B2:B101)</f>
        <v>12.299790000000003</v>
      </c>
      <c r="C105" s="5">
        <f t="shared" si="8"/>
        <v>6.2192800000000021</v>
      </c>
      <c r="D105" s="5">
        <f t="shared" si="8"/>
        <v>-6.0805499999999988</v>
      </c>
      <c r="E105" s="6">
        <f t="shared" si="8"/>
        <v>0.42780932641019748</v>
      </c>
      <c r="F105" s="5">
        <f t="shared" si="8"/>
        <v>6.1775900000000012</v>
      </c>
      <c r="G105" s="6">
        <f t="shared" si="8"/>
        <v>0.42780932641019748</v>
      </c>
    </row>
    <row r="106" spans="1:7">
      <c r="A106" s="5" t="s">
        <v>19</v>
      </c>
      <c r="B106" s="5">
        <f t="shared" ref="B106:G106" si="9">MEDIAN(B2:B101)</f>
        <v>11.795500000000001</v>
      </c>
      <c r="C106" s="5">
        <f t="shared" si="9"/>
        <v>6.2445000000000004</v>
      </c>
      <c r="D106" s="5">
        <f t="shared" si="9"/>
        <v>-5.7420000000000009</v>
      </c>
      <c r="E106" s="6">
        <f t="shared" si="9"/>
        <v>0.45819018170713088</v>
      </c>
      <c r="F106" s="5">
        <f t="shared" si="9"/>
        <v>6.2445000000000004</v>
      </c>
      <c r="G106" s="6">
        <f t="shared" si="9"/>
        <v>0.45819018170713088</v>
      </c>
    </row>
    <row r="107" spans="1:7">
      <c r="A107" s="5" t="s">
        <v>20</v>
      </c>
      <c r="B107" s="5">
        <f t="shared" ref="B107:G107" si="10">STDEV(B2:B101)</f>
        <v>7.2621159371595967</v>
      </c>
      <c r="C107" s="5">
        <f t="shared" si="10"/>
        <v>3.2084915587272853</v>
      </c>
      <c r="D107" s="5">
        <f t="shared" si="10"/>
        <v>4.395520815546095</v>
      </c>
      <c r="E107" s="6">
        <f t="shared" si="10"/>
        <v>0.18175880743317946</v>
      </c>
      <c r="F107" s="5">
        <f t="shared" si="10"/>
        <v>3.2522335979533477</v>
      </c>
      <c r="G107" s="6">
        <f t="shared" si="10"/>
        <v>0.18175880743317946</v>
      </c>
    </row>
    <row r="108" spans="1:7">
      <c r="A108" s="5" t="s">
        <v>21</v>
      </c>
      <c r="B108" s="5"/>
      <c r="C108" s="5">
        <f>CORREL($B1:$B101,C1:C101)</f>
        <v>0.93800433718510645</v>
      </c>
      <c r="D108" s="5"/>
      <c r="E108" s="5"/>
      <c r="F108" s="5">
        <f>CORREL($B1:$B101,F1:F101)</f>
        <v>0.94731887198447751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08"/>
  <sheetViews>
    <sheetView topLeftCell="A2" workbookViewId="0">
      <selection activeCell="H14" sqref="H14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9.7420000000000009</v>
      </c>
      <c r="C2">
        <v>1.6020000000000001</v>
      </c>
      <c r="D2">
        <v>-8.1389999999999993</v>
      </c>
      <c r="E2">
        <f t="shared" ref="E2:E65" si="0">IF(B2,(B2-C2)/B2,0)</f>
        <v>0.83555738041469918</v>
      </c>
      <c r="F2">
        <f>IF(B2,C2,0)</f>
        <v>1.6020000000000001</v>
      </c>
      <c r="G2" s="4">
        <f>IF(B2,(B2-F2)/B2,0)</f>
        <v>0.83555738041469918</v>
      </c>
    </row>
    <row r="3" spans="1:7">
      <c r="A3">
        <v>2</v>
      </c>
      <c r="B3">
        <v>15.493</v>
      </c>
      <c r="C3">
        <v>1.9990000000000001</v>
      </c>
      <c r="D3">
        <v>-13.493</v>
      </c>
      <c r="E3" s="4">
        <f t="shared" si="0"/>
        <v>0.87097398825275929</v>
      </c>
      <c r="F3">
        <f t="shared" ref="F3:F66" si="1">IF(B3,C3,0)</f>
        <v>1.9990000000000001</v>
      </c>
      <c r="G3" s="4">
        <f t="shared" ref="G3:G66" si="2">IF(B3,(B3-F3)/B3,0)</f>
        <v>0.87097398825275929</v>
      </c>
    </row>
    <row r="4" spans="1:7">
      <c r="A4">
        <v>3</v>
      </c>
      <c r="B4">
        <v>20.491</v>
      </c>
      <c r="C4">
        <v>3.2080000000000002</v>
      </c>
      <c r="D4">
        <v>-17.282</v>
      </c>
      <c r="E4" s="4">
        <f t="shared" si="0"/>
        <v>0.84344346298374906</v>
      </c>
      <c r="F4">
        <f t="shared" si="1"/>
        <v>3.2080000000000002</v>
      </c>
      <c r="G4" s="4">
        <f t="shared" si="2"/>
        <v>0.84344346298374906</v>
      </c>
    </row>
    <row r="5" spans="1:7">
      <c r="A5">
        <v>4</v>
      </c>
      <c r="B5">
        <v>24.036000000000001</v>
      </c>
      <c r="C5">
        <v>2.1150000000000002</v>
      </c>
      <c r="D5">
        <v>-21.92</v>
      </c>
      <c r="E5" s="4">
        <f t="shared" si="0"/>
        <v>0.91200698951572634</v>
      </c>
      <c r="F5">
        <f t="shared" si="1"/>
        <v>2.1150000000000002</v>
      </c>
      <c r="G5" s="4">
        <f t="shared" si="2"/>
        <v>0.91200698951572634</v>
      </c>
    </row>
    <row r="6" spans="1:7">
      <c r="A6">
        <v>5</v>
      </c>
      <c r="B6">
        <v>28.646999999999998</v>
      </c>
      <c r="C6">
        <v>2.8119999999999998</v>
      </c>
      <c r="D6">
        <v>-25.835000000000001</v>
      </c>
      <c r="E6" s="4">
        <f t="shared" si="0"/>
        <v>0.90183963416762658</v>
      </c>
      <c r="F6">
        <f t="shared" si="1"/>
        <v>2.8119999999999998</v>
      </c>
      <c r="G6" s="4">
        <f t="shared" si="2"/>
        <v>0.90183963416762658</v>
      </c>
    </row>
    <row r="7" spans="1:7">
      <c r="A7">
        <v>6</v>
      </c>
      <c r="B7">
        <v>15.920999999999999</v>
      </c>
      <c r="C7">
        <v>2.1110000000000002</v>
      </c>
      <c r="D7">
        <v>-13.81</v>
      </c>
      <c r="E7" s="4">
        <f t="shared" si="0"/>
        <v>0.86740782614157397</v>
      </c>
      <c r="F7">
        <f t="shared" si="1"/>
        <v>2.1110000000000002</v>
      </c>
      <c r="G7" s="4">
        <f t="shared" si="2"/>
        <v>0.86740782614157397</v>
      </c>
    </row>
    <row r="8" spans="1:7">
      <c r="A8">
        <v>7</v>
      </c>
      <c r="B8">
        <v>0</v>
      </c>
      <c r="C8">
        <v>6.2E-2</v>
      </c>
      <c r="D8">
        <v>6.2E-2</v>
      </c>
      <c r="E8" s="4">
        <f t="shared" si="0"/>
        <v>0</v>
      </c>
      <c r="F8">
        <f t="shared" si="1"/>
        <v>0</v>
      </c>
      <c r="G8" s="4">
        <f t="shared" si="2"/>
        <v>0</v>
      </c>
    </row>
    <row r="9" spans="1:7">
      <c r="A9">
        <v>8</v>
      </c>
      <c r="B9">
        <v>12.362</v>
      </c>
      <c r="C9">
        <v>0.84399999999999997</v>
      </c>
      <c r="D9">
        <v>-11.519</v>
      </c>
      <c r="E9" s="4">
        <f t="shared" si="0"/>
        <v>0.93172625788707331</v>
      </c>
      <c r="F9">
        <f t="shared" si="1"/>
        <v>0.84399999999999997</v>
      </c>
      <c r="G9" s="4">
        <f t="shared" si="2"/>
        <v>0.93172625788707331</v>
      </c>
    </row>
    <row r="10" spans="1:7">
      <c r="A10">
        <v>9</v>
      </c>
      <c r="B10">
        <v>7.4320000000000004</v>
      </c>
      <c r="C10">
        <v>0.89600000000000002</v>
      </c>
      <c r="D10">
        <v>-6.5350000000000001</v>
      </c>
      <c r="E10" s="4">
        <f t="shared" si="0"/>
        <v>0.87944025834230355</v>
      </c>
      <c r="F10">
        <f t="shared" si="1"/>
        <v>0.89600000000000002</v>
      </c>
      <c r="G10" s="4">
        <f t="shared" si="2"/>
        <v>0.87944025834230355</v>
      </c>
    </row>
    <row r="11" spans="1:7">
      <c r="A11">
        <v>10</v>
      </c>
      <c r="B11">
        <v>22.933</v>
      </c>
      <c r="C11">
        <v>2.722</v>
      </c>
      <c r="D11">
        <v>-20.210999999999999</v>
      </c>
      <c r="E11" s="4">
        <f t="shared" si="0"/>
        <v>0.88130641433741763</v>
      </c>
      <c r="F11">
        <f t="shared" si="1"/>
        <v>2.722</v>
      </c>
      <c r="G11" s="4">
        <f t="shared" si="2"/>
        <v>0.88130641433741763</v>
      </c>
    </row>
    <row r="12" spans="1:7">
      <c r="A12">
        <v>11</v>
      </c>
      <c r="B12">
        <v>19.582999999999998</v>
      </c>
      <c r="C12">
        <v>2.65</v>
      </c>
      <c r="D12">
        <v>-16.933</v>
      </c>
      <c r="E12" s="4">
        <f t="shared" si="0"/>
        <v>0.86467854771996122</v>
      </c>
      <c r="F12">
        <f t="shared" si="1"/>
        <v>2.65</v>
      </c>
      <c r="G12" s="4">
        <f t="shared" si="2"/>
        <v>0.86467854771996122</v>
      </c>
    </row>
    <row r="13" spans="1:7">
      <c r="A13">
        <v>12</v>
      </c>
      <c r="B13">
        <v>30.007000000000001</v>
      </c>
      <c r="C13">
        <v>2.31</v>
      </c>
      <c r="D13">
        <v>-27.696999999999999</v>
      </c>
      <c r="E13" s="4">
        <f t="shared" si="0"/>
        <v>0.92301796247542245</v>
      </c>
      <c r="F13">
        <f t="shared" si="1"/>
        <v>2.31</v>
      </c>
      <c r="G13" s="4">
        <f t="shared" si="2"/>
        <v>0.92301796247542245</v>
      </c>
    </row>
    <row r="14" spans="1:7">
      <c r="A14">
        <v>13</v>
      </c>
      <c r="B14">
        <v>24.21</v>
      </c>
      <c r="C14">
        <v>3.2029999999999998</v>
      </c>
      <c r="D14">
        <v>-21.007000000000001</v>
      </c>
      <c r="E14" s="4">
        <f t="shared" si="0"/>
        <v>0.867699297810822</v>
      </c>
      <c r="F14">
        <f t="shared" si="1"/>
        <v>3.2029999999999998</v>
      </c>
      <c r="G14" s="4">
        <f t="shared" si="2"/>
        <v>0.867699297810822</v>
      </c>
    </row>
    <row r="15" spans="1:7">
      <c r="A15">
        <v>14</v>
      </c>
      <c r="B15">
        <v>24.939</v>
      </c>
      <c r="C15">
        <v>3.0219999999999998</v>
      </c>
      <c r="D15">
        <v>-21.916</v>
      </c>
      <c r="E15" s="4">
        <f t="shared" si="0"/>
        <v>0.87882433136853932</v>
      </c>
      <c r="F15">
        <f t="shared" si="1"/>
        <v>3.0219999999999998</v>
      </c>
      <c r="G15" s="4">
        <f t="shared" si="2"/>
        <v>0.87882433136853932</v>
      </c>
    </row>
    <row r="16" spans="1:7">
      <c r="A16">
        <v>15</v>
      </c>
      <c r="B16">
        <v>29.507000000000001</v>
      </c>
      <c r="C16">
        <v>3.1040000000000001</v>
      </c>
      <c r="D16">
        <v>-26.404</v>
      </c>
      <c r="E16" s="4">
        <f t="shared" si="0"/>
        <v>0.89480462263191785</v>
      </c>
      <c r="F16">
        <f t="shared" si="1"/>
        <v>3.1040000000000001</v>
      </c>
      <c r="G16" s="4">
        <f t="shared" si="2"/>
        <v>0.89480462263191785</v>
      </c>
    </row>
    <row r="17" spans="1:7">
      <c r="A17">
        <v>16</v>
      </c>
      <c r="B17">
        <v>45.468000000000004</v>
      </c>
      <c r="C17">
        <v>4.641</v>
      </c>
      <c r="D17">
        <v>-40.826000000000001</v>
      </c>
      <c r="E17" s="4">
        <f t="shared" si="0"/>
        <v>0.89792821324887839</v>
      </c>
      <c r="F17">
        <f t="shared" si="1"/>
        <v>4.641</v>
      </c>
      <c r="G17" s="4">
        <f t="shared" si="2"/>
        <v>0.89792821324887839</v>
      </c>
    </row>
    <row r="18" spans="1:7">
      <c r="A18">
        <v>17</v>
      </c>
      <c r="B18">
        <v>32.067</v>
      </c>
      <c r="C18">
        <v>2.621</v>
      </c>
      <c r="D18">
        <v>-29.446000000000002</v>
      </c>
      <c r="E18" s="4">
        <f t="shared" si="0"/>
        <v>0.91826488290142516</v>
      </c>
      <c r="F18">
        <f t="shared" si="1"/>
        <v>2.621</v>
      </c>
      <c r="G18" s="4">
        <f t="shared" si="2"/>
        <v>0.91826488290142516</v>
      </c>
    </row>
    <row r="19" spans="1:7">
      <c r="A19">
        <v>18</v>
      </c>
      <c r="B19">
        <v>38.994999999999997</v>
      </c>
      <c r="C19">
        <v>3.0979999999999999</v>
      </c>
      <c r="D19">
        <v>-35.896999999999998</v>
      </c>
      <c r="E19" s="4">
        <f t="shared" si="0"/>
        <v>0.92055391716886781</v>
      </c>
      <c r="F19">
        <f t="shared" si="1"/>
        <v>3.0979999999999999</v>
      </c>
      <c r="G19" s="4">
        <f t="shared" si="2"/>
        <v>0.92055391716886781</v>
      </c>
    </row>
    <row r="20" spans="1:7">
      <c r="A20">
        <v>19</v>
      </c>
      <c r="B20">
        <v>0</v>
      </c>
      <c r="C20">
        <v>-0.29899999999999999</v>
      </c>
      <c r="D20">
        <v>-0.29899999999999999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32.756</v>
      </c>
      <c r="C21">
        <v>4.5149999999999997</v>
      </c>
      <c r="D21">
        <v>-28.241</v>
      </c>
      <c r="E21" s="4">
        <f t="shared" si="0"/>
        <v>0.86216265722310415</v>
      </c>
      <c r="F21">
        <f t="shared" si="1"/>
        <v>4.5149999999999997</v>
      </c>
      <c r="G21" s="4">
        <f t="shared" si="2"/>
        <v>0.86216265722310415</v>
      </c>
    </row>
    <row r="22" spans="1:7">
      <c r="A22">
        <v>21</v>
      </c>
      <c r="B22">
        <v>13.571999999999999</v>
      </c>
      <c r="C22">
        <v>1.5149999999999999</v>
      </c>
      <c r="D22">
        <v>-12.057</v>
      </c>
      <c r="E22" s="4">
        <f t="shared" si="0"/>
        <v>0.88837312113174183</v>
      </c>
      <c r="F22">
        <f t="shared" si="1"/>
        <v>1.5149999999999999</v>
      </c>
      <c r="G22" s="4">
        <f t="shared" si="2"/>
        <v>0.88837312113174183</v>
      </c>
    </row>
    <row r="23" spans="1:7">
      <c r="A23">
        <v>22</v>
      </c>
      <c r="B23">
        <v>9.9049999999999994</v>
      </c>
      <c r="C23">
        <v>0.317</v>
      </c>
      <c r="D23">
        <v>-9.5879999999999992</v>
      </c>
      <c r="E23" s="4">
        <f t="shared" si="0"/>
        <v>0.96799596163553758</v>
      </c>
      <c r="F23">
        <f t="shared" si="1"/>
        <v>0.317</v>
      </c>
      <c r="G23" s="4">
        <f t="shared" si="2"/>
        <v>0.96799596163553758</v>
      </c>
    </row>
    <row r="24" spans="1:7">
      <c r="A24">
        <v>23</v>
      </c>
      <c r="B24">
        <v>20.352</v>
      </c>
      <c r="C24">
        <v>2.3260000000000001</v>
      </c>
      <c r="D24">
        <v>-18.024999999999999</v>
      </c>
      <c r="E24" s="4">
        <f t="shared" si="0"/>
        <v>0.88571147798742134</v>
      </c>
      <c r="F24">
        <f t="shared" si="1"/>
        <v>2.3260000000000001</v>
      </c>
      <c r="G24" s="4">
        <f t="shared" si="2"/>
        <v>0.88571147798742134</v>
      </c>
    </row>
    <row r="25" spans="1:7">
      <c r="A25">
        <v>24</v>
      </c>
      <c r="B25">
        <v>30.72</v>
      </c>
      <c r="C25">
        <v>2.9780000000000002</v>
      </c>
      <c r="D25">
        <v>-27.742999999999999</v>
      </c>
      <c r="E25" s="4">
        <f t="shared" si="0"/>
        <v>0.90305989583333324</v>
      </c>
      <c r="F25">
        <f t="shared" si="1"/>
        <v>2.9780000000000002</v>
      </c>
      <c r="G25" s="4">
        <f t="shared" si="2"/>
        <v>0.90305989583333324</v>
      </c>
    </row>
    <row r="26" spans="1:7">
      <c r="A26">
        <v>25</v>
      </c>
      <c r="B26">
        <v>8.0920000000000005</v>
      </c>
      <c r="C26">
        <v>1.1020000000000001</v>
      </c>
      <c r="D26">
        <v>-6.99</v>
      </c>
      <c r="E26" s="4">
        <f t="shared" si="0"/>
        <v>0.86381611468116659</v>
      </c>
      <c r="F26">
        <f t="shared" si="1"/>
        <v>1.1020000000000001</v>
      </c>
      <c r="G26" s="4">
        <f t="shared" si="2"/>
        <v>0.86381611468116659</v>
      </c>
    </row>
    <row r="27" spans="1:7">
      <c r="A27">
        <v>26</v>
      </c>
      <c r="B27">
        <v>27.26</v>
      </c>
      <c r="C27">
        <v>3.1629999999999998</v>
      </c>
      <c r="D27">
        <v>-24.096</v>
      </c>
      <c r="E27" s="4">
        <f t="shared" si="0"/>
        <v>0.88396918561995597</v>
      </c>
      <c r="F27">
        <f t="shared" si="1"/>
        <v>3.1629999999999998</v>
      </c>
      <c r="G27" s="4">
        <f t="shared" si="2"/>
        <v>0.88396918561995597</v>
      </c>
    </row>
    <row r="28" spans="1:7">
      <c r="A28">
        <v>27</v>
      </c>
      <c r="B28">
        <v>5.5410000000000004</v>
      </c>
      <c r="C28">
        <v>0.73499999999999999</v>
      </c>
      <c r="D28">
        <v>-4.806</v>
      </c>
      <c r="E28" s="4">
        <f t="shared" si="0"/>
        <v>0.8673524634542501</v>
      </c>
      <c r="F28">
        <f t="shared" si="1"/>
        <v>0.73499999999999999</v>
      </c>
      <c r="G28" s="4">
        <f t="shared" si="2"/>
        <v>0.8673524634542501</v>
      </c>
    </row>
    <row r="29" spans="1:7">
      <c r="A29">
        <v>28</v>
      </c>
      <c r="B29">
        <v>0</v>
      </c>
      <c r="C29">
        <v>-0.40600000000000003</v>
      </c>
      <c r="D29">
        <v>-0.40600000000000003</v>
      </c>
      <c r="E29" s="4">
        <f t="shared" si="0"/>
        <v>0</v>
      </c>
      <c r="F29">
        <f t="shared" si="1"/>
        <v>0</v>
      </c>
      <c r="G29" s="4">
        <f t="shared" si="2"/>
        <v>0</v>
      </c>
    </row>
    <row r="30" spans="1:7">
      <c r="A30">
        <v>29</v>
      </c>
      <c r="B30">
        <v>30.702000000000002</v>
      </c>
      <c r="C30">
        <v>3.948</v>
      </c>
      <c r="D30">
        <v>-26.754000000000001</v>
      </c>
      <c r="E30" s="4">
        <f t="shared" si="0"/>
        <v>0.87140902872777015</v>
      </c>
      <c r="F30">
        <f t="shared" si="1"/>
        <v>3.948</v>
      </c>
      <c r="G30" s="4">
        <f t="shared" si="2"/>
        <v>0.87140902872777015</v>
      </c>
    </row>
    <row r="31" spans="1:7">
      <c r="A31">
        <v>30</v>
      </c>
      <c r="B31">
        <v>16.859000000000002</v>
      </c>
      <c r="C31">
        <v>1.573</v>
      </c>
      <c r="D31">
        <v>-15.286</v>
      </c>
      <c r="E31" s="4">
        <f t="shared" si="0"/>
        <v>0.90669671985289757</v>
      </c>
      <c r="F31">
        <f t="shared" si="1"/>
        <v>1.573</v>
      </c>
      <c r="G31" s="4">
        <f t="shared" si="2"/>
        <v>0.90669671985289757</v>
      </c>
    </row>
    <row r="32" spans="1:7">
      <c r="A32">
        <v>31</v>
      </c>
      <c r="B32">
        <v>10.602</v>
      </c>
      <c r="C32">
        <v>0.752</v>
      </c>
      <c r="D32">
        <v>-9.8510000000000009</v>
      </c>
      <c r="E32" s="4">
        <f t="shared" si="0"/>
        <v>0.92906998679494424</v>
      </c>
      <c r="F32">
        <f t="shared" si="1"/>
        <v>0.752</v>
      </c>
      <c r="G32" s="4">
        <f t="shared" si="2"/>
        <v>0.92906998679494424</v>
      </c>
    </row>
    <row r="33" spans="1:7">
      <c r="A33">
        <v>32</v>
      </c>
      <c r="B33">
        <v>23.071000000000002</v>
      </c>
      <c r="C33">
        <v>3.141</v>
      </c>
      <c r="D33">
        <v>-19.93</v>
      </c>
      <c r="E33" s="4">
        <f t="shared" si="0"/>
        <v>0.86385505613107361</v>
      </c>
      <c r="F33">
        <f t="shared" si="1"/>
        <v>3.141</v>
      </c>
      <c r="G33" s="4">
        <f t="shared" si="2"/>
        <v>0.86385505613107361</v>
      </c>
    </row>
    <row r="34" spans="1:7">
      <c r="A34">
        <v>33</v>
      </c>
      <c r="B34">
        <v>16.524000000000001</v>
      </c>
      <c r="C34">
        <v>1.32</v>
      </c>
      <c r="D34">
        <v>-15.204000000000001</v>
      </c>
      <c r="E34" s="4">
        <f t="shared" si="0"/>
        <v>0.92011619462599858</v>
      </c>
      <c r="F34">
        <f t="shared" si="1"/>
        <v>1.32</v>
      </c>
      <c r="G34" s="4">
        <f t="shared" si="2"/>
        <v>0.92011619462599858</v>
      </c>
    </row>
    <row r="35" spans="1:7">
      <c r="A35">
        <v>34</v>
      </c>
      <c r="B35">
        <v>13.914</v>
      </c>
      <c r="C35">
        <v>1.6240000000000001</v>
      </c>
      <c r="D35">
        <v>-12.29</v>
      </c>
      <c r="E35" s="4">
        <f t="shared" si="0"/>
        <v>0.88328302429207983</v>
      </c>
      <c r="F35">
        <f t="shared" si="1"/>
        <v>1.6240000000000001</v>
      </c>
      <c r="G35" s="4">
        <f t="shared" si="2"/>
        <v>0.88328302429207983</v>
      </c>
    </row>
    <row r="36" spans="1:7">
      <c r="A36">
        <v>35</v>
      </c>
      <c r="B36">
        <v>16.303999999999998</v>
      </c>
      <c r="C36">
        <v>1.6739999999999999</v>
      </c>
      <c r="D36">
        <v>-14.63</v>
      </c>
      <c r="E36" s="4">
        <f t="shared" si="0"/>
        <v>0.89732580961727182</v>
      </c>
      <c r="F36">
        <f t="shared" si="1"/>
        <v>1.6739999999999999</v>
      </c>
      <c r="G36" s="4">
        <f t="shared" si="2"/>
        <v>0.89732580961727182</v>
      </c>
    </row>
    <row r="37" spans="1:7">
      <c r="A37">
        <v>36</v>
      </c>
      <c r="B37">
        <v>46.027999999999999</v>
      </c>
      <c r="C37">
        <v>4.9219999999999997</v>
      </c>
      <c r="D37">
        <v>-41.106000000000002</v>
      </c>
      <c r="E37" s="4">
        <f t="shared" si="0"/>
        <v>0.89306509081428698</v>
      </c>
      <c r="F37">
        <f t="shared" si="1"/>
        <v>4.9219999999999997</v>
      </c>
      <c r="G37" s="4">
        <f t="shared" si="2"/>
        <v>0.89306509081428698</v>
      </c>
    </row>
    <row r="38" spans="1:7">
      <c r="A38">
        <v>37</v>
      </c>
      <c r="B38">
        <v>27.602</v>
      </c>
      <c r="C38">
        <v>3.7519999999999998</v>
      </c>
      <c r="D38">
        <v>-23.85</v>
      </c>
      <c r="E38" s="4">
        <f t="shared" si="0"/>
        <v>0.8640678211723789</v>
      </c>
      <c r="F38">
        <f t="shared" si="1"/>
        <v>3.7519999999999998</v>
      </c>
      <c r="G38" s="4">
        <f t="shared" si="2"/>
        <v>0.8640678211723789</v>
      </c>
    </row>
    <row r="39" spans="1:7">
      <c r="A39">
        <v>38</v>
      </c>
      <c r="B39">
        <v>43.311</v>
      </c>
      <c r="C39">
        <v>4.1180000000000003</v>
      </c>
      <c r="D39">
        <v>-39.192999999999998</v>
      </c>
      <c r="E39" s="4">
        <f t="shared" si="0"/>
        <v>0.90492022811756823</v>
      </c>
      <c r="F39">
        <f t="shared" si="1"/>
        <v>4.1180000000000003</v>
      </c>
      <c r="G39" s="4">
        <f t="shared" si="2"/>
        <v>0.90492022811756823</v>
      </c>
    </row>
    <row r="40" spans="1:7">
      <c r="A40">
        <v>39</v>
      </c>
      <c r="B40">
        <v>0</v>
      </c>
      <c r="C40">
        <v>0.22700000000000001</v>
      </c>
      <c r="D40">
        <v>0.22700000000000001</v>
      </c>
      <c r="E40" s="4">
        <f t="shared" si="0"/>
        <v>0</v>
      </c>
      <c r="F40">
        <f t="shared" si="1"/>
        <v>0</v>
      </c>
      <c r="G40" s="4">
        <f t="shared" si="2"/>
        <v>0</v>
      </c>
    </row>
    <row r="41" spans="1:7">
      <c r="A41">
        <v>40</v>
      </c>
      <c r="B41">
        <v>15.695</v>
      </c>
      <c r="C41">
        <v>1.6180000000000001</v>
      </c>
      <c r="D41">
        <v>-14.077</v>
      </c>
      <c r="E41" s="4">
        <f t="shared" si="0"/>
        <v>0.89690984389933093</v>
      </c>
      <c r="F41">
        <f t="shared" si="1"/>
        <v>1.6180000000000001</v>
      </c>
      <c r="G41" s="4">
        <f t="shared" si="2"/>
        <v>0.89690984389933093</v>
      </c>
    </row>
    <row r="42" spans="1:7">
      <c r="A42">
        <v>41</v>
      </c>
      <c r="B42">
        <v>11.804</v>
      </c>
      <c r="C42">
        <v>0.29799999999999999</v>
      </c>
      <c r="D42">
        <v>-11.506</v>
      </c>
      <c r="E42" s="4">
        <f t="shared" si="0"/>
        <v>0.97475432056929856</v>
      </c>
      <c r="F42">
        <f t="shared" si="1"/>
        <v>0.29799999999999999</v>
      </c>
      <c r="G42" s="4">
        <f t="shared" si="2"/>
        <v>0.97475432056929856</v>
      </c>
    </row>
    <row r="43" spans="1:7">
      <c r="A43">
        <v>42</v>
      </c>
      <c r="B43">
        <v>0</v>
      </c>
      <c r="C43">
        <v>0.17</v>
      </c>
      <c r="D43">
        <v>0.17</v>
      </c>
      <c r="E43" s="4">
        <f t="shared" si="0"/>
        <v>0</v>
      </c>
      <c r="F43">
        <f t="shared" si="1"/>
        <v>0</v>
      </c>
      <c r="G43" s="4">
        <f t="shared" si="2"/>
        <v>0</v>
      </c>
    </row>
    <row r="44" spans="1:7">
      <c r="A44">
        <v>43</v>
      </c>
      <c r="B44">
        <v>22.422999999999998</v>
      </c>
      <c r="C44">
        <v>1.639</v>
      </c>
      <c r="D44">
        <v>-20.783999999999999</v>
      </c>
      <c r="E44" s="4">
        <f t="shared" si="0"/>
        <v>0.92690540962404677</v>
      </c>
      <c r="F44">
        <f t="shared" si="1"/>
        <v>1.639</v>
      </c>
      <c r="G44" s="4">
        <f t="shared" si="2"/>
        <v>0.92690540962404677</v>
      </c>
    </row>
    <row r="45" spans="1:7">
      <c r="A45">
        <v>44</v>
      </c>
      <c r="B45">
        <v>18.920999999999999</v>
      </c>
      <c r="C45">
        <v>1.0669999999999999</v>
      </c>
      <c r="D45">
        <v>-17.853999999999999</v>
      </c>
      <c r="E45" s="4">
        <f t="shared" si="0"/>
        <v>0.94360763173193807</v>
      </c>
      <c r="F45">
        <f t="shared" si="1"/>
        <v>1.0669999999999999</v>
      </c>
      <c r="G45" s="4">
        <f t="shared" si="2"/>
        <v>0.94360763173193807</v>
      </c>
    </row>
    <row r="46" spans="1:7">
      <c r="A46">
        <v>45</v>
      </c>
      <c r="B46">
        <v>52.715000000000003</v>
      </c>
      <c r="C46">
        <v>3.411</v>
      </c>
      <c r="D46">
        <v>-49.304000000000002</v>
      </c>
      <c r="E46" s="4">
        <f t="shared" si="0"/>
        <v>0.93529355970786299</v>
      </c>
      <c r="F46">
        <f t="shared" si="1"/>
        <v>3.411</v>
      </c>
      <c r="G46" s="4">
        <f t="shared" si="2"/>
        <v>0.93529355970786299</v>
      </c>
    </row>
    <row r="47" spans="1:7">
      <c r="A47">
        <v>46</v>
      </c>
      <c r="B47">
        <v>32.744</v>
      </c>
      <c r="C47">
        <v>3.4660000000000002</v>
      </c>
      <c r="D47">
        <v>-29.277999999999999</v>
      </c>
      <c r="E47" s="4">
        <f t="shared" si="0"/>
        <v>0.89414854629855844</v>
      </c>
      <c r="F47">
        <f t="shared" si="1"/>
        <v>3.4660000000000002</v>
      </c>
      <c r="G47" s="4">
        <f t="shared" si="2"/>
        <v>0.89414854629855844</v>
      </c>
    </row>
    <row r="48" spans="1:7">
      <c r="A48">
        <v>47</v>
      </c>
      <c r="B48">
        <v>22.768999999999998</v>
      </c>
      <c r="C48">
        <v>2.74</v>
      </c>
      <c r="D48">
        <v>-20.03</v>
      </c>
      <c r="E48" s="4">
        <f t="shared" si="0"/>
        <v>0.8796609425095524</v>
      </c>
      <c r="F48">
        <f t="shared" si="1"/>
        <v>2.74</v>
      </c>
      <c r="G48" s="4">
        <f t="shared" si="2"/>
        <v>0.8796609425095524</v>
      </c>
    </row>
    <row r="49" spans="1:7">
      <c r="A49">
        <v>48</v>
      </c>
      <c r="B49">
        <v>8.5909999999999993</v>
      </c>
      <c r="C49">
        <v>0.78900000000000003</v>
      </c>
      <c r="D49">
        <v>-7.8019999999999996</v>
      </c>
      <c r="E49" s="4">
        <f t="shared" si="0"/>
        <v>0.9081597020137353</v>
      </c>
      <c r="F49">
        <f t="shared" si="1"/>
        <v>0.78900000000000003</v>
      </c>
      <c r="G49" s="4">
        <f t="shared" si="2"/>
        <v>0.9081597020137353</v>
      </c>
    </row>
    <row r="50" spans="1:7">
      <c r="A50">
        <v>49</v>
      </c>
      <c r="B50">
        <v>43.835999999999999</v>
      </c>
      <c r="C50">
        <v>3.851</v>
      </c>
      <c r="D50">
        <v>-39.984999999999999</v>
      </c>
      <c r="E50" s="4">
        <f t="shared" si="0"/>
        <v>0.91214983118897708</v>
      </c>
      <c r="F50">
        <f t="shared" si="1"/>
        <v>3.851</v>
      </c>
      <c r="G50" s="4">
        <f t="shared" si="2"/>
        <v>0.91214983118897708</v>
      </c>
    </row>
    <row r="51" spans="1:7">
      <c r="A51">
        <v>50</v>
      </c>
      <c r="B51">
        <v>25.667999999999999</v>
      </c>
      <c r="C51">
        <v>4.1470000000000002</v>
      </c>
      <c r="D51">
        <v>-21.521000000000001</v>
      </c>
      <c r="E51" s="4">
        <f t="shared" si="0"/>
        <v>0.8384369643135422</v>
      </c>
      <c r="F51">
        <f t="shared" si="1"/>
        <v>4.1470000000000002</v>
      </c>
      <c r="G51" s="4">
        <f t="shared" si="2"/>
        <v>0.8384369643135422</v>
      </c>
    </row>
    <row r="52" spans="1:7">
      <c r="A52">
        <v>51</v>
      </c>
      <c r="B52">
        <v>12.574</v>
      </c>
      <c r="C52">
        <v>1.792</v>
      </c>
      <c r="D52">
        <v>-10.782</v>
      </c>
      <c r="E52" s="4">
        <f t="shared" si="0"/>
        <v>0.8574836965166216</v>
      </c>
      <c r="F52">
        <f t="shared" si="1"/>
        <v>1.792</v>
      </c>
      <c r="G52" s="4">
        <f t="shared" si="2"/>
        <v>0.8574836965166216</v>
      </c>
    </row>
    <row r="53" spans="1:7">
      <c r="A53">
        <v>52</v>
      </c>
      <c r="B53">
        <v>23.494</v>
      </c>
      <c r="C53">
        <v>3.64</v>
      </c>
      <c r="D53">
        <v>-19.853999999999999</v>
      </c>
      <c r="E53" s="4">
        <f t="shared" si="0"/>
        <v>0.84506682557248658</v>
      </c>
      <c r="F53">
        <f t="shared" si="1"/>
        <v>3.64</v>
      </c>
      <c r="G53" s="4">
        <f t="shared" si="2"/>
        <v>0.84506682557248658</v>
      </c>
    </row>
    <row r="54" spans="1:7">
      <c r="A54">
        <v>53</v>
      </c>
      <c r="B54">
        <v>0</v>
      </c>
      <c r="C54">
        <v>-0.22700000000000001</v>
      </c>
      <c r="D54">
        <v>-0.22700000000000001</v>
      </c>
      <c r="E54" s="4">
        <f t="shared" si="0"/>
        <v>0</v>
      </c>
      <c r="F54">
        <f t="shared" si="1"/>
        <v>0</v>
      </c>
      <c r="G54" s="4">
        <f t="shared" si="2"/>
        <v>0</v>
      </c>
    </row>
    <row r="55" spans="1:7">
      <c r="A55">
        <v>54</v>
      </c>
      <c r="B55">
        <v>28.245000000000001</v>
      </c>
      <c r="C55">
        <v>4.1909999999999998</v>
      </c>
      <c r="D55">
        <v>-24.053999999999998</v>
      </c>
      <c r="E55" s="4">
        <f t="shared" si="0"/>
        <v>0.85161975570897508</v>
      </c>
      <c r="F55">
        <f t="shared" si="1"/>
        <v>4.1909999999999998</v>
      </c>
      <c r="G55" s="4">
        <f t="shared" si="2"/>
        <v>0.85161975570897508</v>
      </c>
    </row>
    <row r="56" spans="1:7">
      <c r="A56">
        <v>55</v>
      </c>
      <c r="B56">
        <v>14.401</v>
      </c>
      <c r="C56">
        <v>1.33</v>
      </c>
      <c r="D56">
        <v>-13.071</v>
      </c>
      <c r="E56" s="4">
        <f t="shared" si="0"/>
        <v>0.90764530240955488</v>
      </c>
      <c r="F56">
        <f t="shared" si="1"/>
        <v>1.33</v>
      </c>
      <c r="G56" s="4">
        <f t="shared" si="2"/>
        <v>0.90764530240955488</v>
      </c>
    </row>
    <row r="57" spans="1:7">
      <c r="A57">
        <v>56</v>
      </c>
      <c r="B57">
        <v>9.0399999999999991</v>
      </c>
      <c r="C57">
        <v>3.0419999999999998</v>
      </c>
      <c r="D57">
        <v>-5.9980000000000002</v>
      </c>
      <c r="E57" s="4">
        <f t="shared" si="0"/>
        <v>0.66349557522123892</v>
      </c>
      <c r="F57">
        <f t="shared" si="1"/>
        <v>3.0419999999999998</v>
      </c>
      <c r="G57" s="4">
        <f t="shared" si="2"/>
        <v>0.66349557522123892</v>
      </c>
    </row>
    <row r="58" spans="1:7">
      <c r="A58">
        <v>57</v>
      </c>
      <c r="B58">
        <v>7.3769999999999998</v>
      </c>
      <c r="C58">
        <v>4.2089999999999996</v>
      </c>
      <c r="D58">
        <v>-3.1680000000000001</v>
      </c>
      <c r="E58" s="4">
        <f t="shared" si="0"/>
        <v>0.42944286295241973</v>
      </c>
      <c r="F58">
        <f t="shared" si="1"/>
        <v>4.2089999999999996</v>
      </c>
      <c r="G58" s="4">
        <f t="shared" si="2"/>
        <v>0.42944286295241973</v>
      </c>
    </row>
    <row r="59" spans="1:7">
      <c r="A59">
        <v>58</v>
      </c>
      <c r="B59">
        <v>41.195999999999998</v>
      </c>
      <c r="C59">
        <v>5.2729999999999997</v>
      </c>
      <c r="D59">
        <v>-35.921999999999997</v>
      </c>
      <c r="E59" s="4">
        <f t="shared" si="0"/>
        <v>0.87200213612972144</v>
      </c>
      <c r="F59">
        <f t="shared" si="1"/>
        <v>5.2729999999999997</v>
      </c>
      <c r="G59" s="4">
        <f t="shared" si="2"/>
        <v>0.87200213612972144</v>
      </c>
    </row>
    <row r="60" spans="1:7">
      <c r="A60">
        <v>59</v>
      </c>
      <c r="B60">
        <v>0</v>
      </c>
      <c r="C60">
        <v>2.8000000000000001E-2</v>
      </c>
      <c r="D60">
        <v>2.8000000000000001E-2</v>
      </c>
      <c r="E60" s="4">
        <f t="shared" si="0"/>
        <v>0</v>
      </c>
      <c r="F60">
        <f t="shared" si="1"/>
        <v>0</v>
      </c>
      <c r="G60" s="4">
        <f t="shared" si="2"/>
        <v>0</v>
      </c>
    </row>
    <row r="61" spans="1:7">
      <c r="A61">
        <v>60</v>
      </c>
      <c r="B61">
        <v>19.251999999999999</v>
      </c>
      <c r="C61">
        <v>2.2160000000000002</v>
      </c>
      <c r="D61">
        <v>-17.036000000000001</v>
      </c>
      <c r="E61" s="4">
        <f t="shared" si="0"/>
        <v>0.88489507583627669</v>
      </c>
      <c r="F61">
        <f t="shared" si="1"/>
        <v>2.2160000000000002</v>
      </c>
      <c r="G61" s="4">
        <f t="shared" si="2"/>
        <v>0.88489507583627669</v>
      </c>
    </row>
    <row r="62" spans="1:7">
      <c r="A62">
        <v>61</v>
      </c>
      <c r="B62">
        <v>15.382</v>
      </c>
      <c r="C62">
        <v>1.335</v>
      </c>
      <c r="D62">
        <v>-14.047000000000001</v>
      </c>
      <c r="E62" s="4">
        <f t="shared" si="0"/>
        <v>0.91321024574177612</v>
      </c>
      <c r="F62">
        <f t="shared" si="1"/>
        <v>1.335</v>
      </c>
      <c r="G62" s="4">
        <f t="shared" si="2"/>
        <v>0.91321024574177612</v>
      </c>
    </row>
    <row r="63" spans="1:7">
      <c r="A63">
        <v>62</v>
      </c>
      <c r="B63">
        <v>29.452000000000002</v>
      </c>
      <c r="C63">
        <v>5.1479999999999997</v>
      </c>
      <c r="D63">
        <v>-24.303999999999998</v>
      </c>
      <c r="E63" s="4">
        <f t="shared" si="0"/>
        <v>0.82520711666440316</v>
      </c>
      <c r="F63">
        <f t="shared" si="1"/>
        <v>5.1479999999999997</v>
      </c>
      <c r="G63" s="4">
        <f t="shared" si="2"/>
        <v>0.82520711666440316</v>
      </c>
    </row>
    <row r="64" spans="1:7">
      <c r="A64">
        <v>63</v>
      </c>
      <c r="B64">
        <v>39.396000000000001</v>
      </c>
      <c r="C64">
        <v>2.8450000000000002</v>
      </c>
      <c r="D64">
        <v>-36.551000000000002</v>
      </c>
      <c r="E64" s="4">
        <f t="shared" si="0"/>
        <v>0.92778454665448273</v>
      </c>
      <c r="F64">
        <f t="shared" si="1"/>
        <v>2.8450000000000002</v>
      </c>
      <c r="G64" s="4">
        <f t="shared" si="2"/>
        <v>0.92778454665448273</v>
      </c>
    </row>
    <row r="65" spans="1:7">
      <c r="A65">
        <v>64</v>
      </c>
      <c r="B65">
        <v>15.455</v>
      </c>
      <c r="C65">
        <v>1.125</v>
      </c>
      <c r="D65">
        <v>-14.33</v>
      </c>
      <c r="E65" s="4">
        <f t="shared" si="0"/>
        <v>0.92720802329343255</v>
      </c>
      <c r="F65">
        <f t="shared" si="1"/>
        <v>1.125</v>
      </c>
      <c r="G65" s="4">
        <f t="shared" si="2"/>
        <v>0.92720802329343255</v>
      </c>
    </row>
    <row r="66" spans="1:7">
      <c r="A66">
        <v>65</v>
      </c>
      <c r="B66">
        <v>12.917</v>
      </c>
      <c r="C66">
        <v>1.0089999999999999</v>
      </c>
      <c r="D66">
        <v>-11.909000000000001</v>
      </c>
      <c r="E66" s="4">
        <f t="shared" ref="E66:E101" si="3">IF(B66,(B66-C66)/B66,0)</f>
        <v>0.92188588681582406</v>
      </c>
      <c r="F66">
        <f t="shared" si="1"/>
        <v>1.0089999999999999</v>
      </c>
      <c r="G66" s="4">
        <f t="shared" si="2"/>
        <v>0.92188588681582406</v>
      </c>
    </row>
    <row r="67" spans="1:7">
      <c r="A67">
        <v>66</v>
      </c>
      <c r="B67">
        <v>18.452000000000002</v>
      </c>
      <c r="C67">
        <v>2.0539999999999998</v>
      </c>
      <c r="D67">
        <v>-16.398</v>
      </c>
      <c r="E67" s="4">
        <f t="shared" si="3"/>
        <v>0.88868415347929774</v>
      </c>
      <c r="F67">
        <f t="shared" ref="F67:F101" si="4">IF(B67,C67,0)</f>
        <v>2.0539999999999998</v>
      </c>
      <c r="G67" s="4">
        <f t="shared" ref="G67:G101" si="5">IF(B67,(B67-F67)/B67,0)</f>
        <v>0.88868415347929774</v>
      </c>
    </row>
    <row r="68" spans="1:7">
      <c r="A68">
        <v>67</v>
      </c>
      <c r="B68">
        <v>19.809999999999999</v>
      </c>
      <c r="C68">
        <v>2.488</v>
      </c>
      <c r="D68">
        <v>-17.321999999999999</v>
      </c>
      <c r="E68" s="4">
        <f t="shared" si="3"/>
        <v>0.8744068652195861</v>
      </c>
      <c r="F68">
        <f t="shared" si="4"/>
        <v>2.488</v>
      </c>
      <c r="G68" s="4">
        <f t="shared" si="5"/>
        <v>0.8744068652195861</v>
      </c>
    </row>
    <row r="69" spans="1:7">
      <c r="A69">
        <v>68</v>
      </c>
      <c r="B69">
        <v>12.997</v>
      </c>
      <c r="C69">
        <v>1.367</v>
      </c>
      <c r="D69">
        <v>-11.629</v>
      </c>
      <c r="E69" s="4">
        <f t="shared" si="3"/>
        <v>0.89482188197276291</v>
      </c>
      <c r="F69">
        <f t="shared" si="4"/>
        <v>1.367</v>
      </c>
      <c r="G69" s="4">
        <f t="shared" si="5"/>
        <v>0.89482188197276291</v>
      </c>
    </row>
    <row r="70" spans="1:7">
      <c r="A70">
        <v>69</v>
      </c>
      <c r="B70">
        <v>25.053999999999998</v>
      </c>
      <c r="C70">
        <v>3.9460000000000002</v>
      </c>
      <c r="D70">
        <v>-21.108000000000001</v>
      </c>
      <c r="E70" s="4">
        <f t="shared" si="3"/>
        <v>0.84250019956893107</v>
      </c>
      <c r="F70">
        <f t="shared" si="4"/>
        <v>3.9460000000000002</v>
      </c>
      <c r="G70" s="4">
        <f t="shared" si="5"/>
        <v>0.84250019956893107</v>
      </c>
    </row>
    <row r="71" spans="1:7">
      <c r="A71">
        <v>70</v>
      </c>
      <c r="B71">
        <v>9.3919999999999995</v>
      </c>
      <c r="C71">
        <v>1.028</v>
      </c>
      <c r="D71">
        <v>-8.3640000000000008</v>
      </c>
      <c r="E71" s="4">
        <f t="shared" si="3"/>
        <v>0.89054514480408853</v>
      </c>
      <c r="F71">
        <f t="shared" si="4"/>
        <v>1.028</v>
      </c>
      <c r="G71" s="4">
        <f t="shared" si="5"/>
        <v>0.89054514480408853</v>
      </c>
    </row>
    <row r="72" spans="1:7">
      <c r="A72">
        <v>71</v>
      </c>
      <c r="B72">
        <v>23.707000000000001</v>
      </c>
      <c r="C72">
        <v>3.2250000000000001</v>
      </c>
      <c r="D72">
        <v>-20.483000000000001</v>
      </c>
      <c r="E72" s="4">
        <f t="shared" si="3"/>
        <v>0.86396422997426914</v>
      </c>
      <c r="F72">
        <f t="shared" si="4"/>
        <v>3.2250000000000001</v>
      </c>
      <c r="G72" s="4">
        <f t="shared" si="5"/>
        <v>0.86396422997426914</v>
      </c>
    </row>
    <row r="73" spans="1:7">
      <c r="A73">
        <v>72</v>
      </c>
      <c r="B73">
        <v>38.832000000000001</v>
      </c>
      <c r="C73">
        <v>4.1740000000000004</v>
      </c>
      <c r="D73">
        <v>-34.658000000000001</v>
      </c>
      <c r="E73" s="4">
        <f t="shared" si="3"/>
        <v>0.89251133086114542</v>
      </c>
      <c r="F73">
        <f t="shared" si="4"/>
        <v>4.1740000000000004</v>
      </c>
      <c r="G73" s="4">
        <f t="shared" si="5"/>
        <v>0.89251133086114542</v>
      </c>
    </row>
    <row r="74" spans="1:7">
      <c r="A74">
        <v>73</v>
      </c>
      <c r="B74">
        <v>39.875999999999998</v>
      </c>
      <c r="C74">
        <v>3.3980000000000001</v>
      </c>
      <c r="D74">
        <v>-36.478999999999999</v>
      </c>
      <c r="E74" s="4">
        <f t="shared" si="3"/>
        <v>0.9147858360918848</v>
      </c>
      <c r="F74">
        <f t="shared" si="4"/>
        <v>3.3980000000000001</v>
      </c>
      <c r="G74" s="4">
        <f t="shared" si="5"/>
        <v>0.9147858360918848</v>
      </c>
    </row>
    <row r="75" spans="1:7">
      <c r="A75">
        <v>74</v>
      </c>
      <c r="B75">
        <v>6.8079999999999998</v>
      </c>
      <c r="C75">
        <v>0.64200000000000002</v>
      </c>
      <c r="D75">
        <v>-6.1660000000000004</v>
      </c>
      <c r="E75" s="4">
        <f t="shared" si="3"/>
        <v>0.90569917743830786</v>
      </c>
      <c r="F75">
        <f t="shared" si="4"/>
        <v>0.64200000000000002</v>
      </c>
      <c r="G75" s="4">
        <f t="shared" si="5"/>
        <v>0.90569917743830786</v>
      </c>
    </row>
    <row r="76" spans="1:7">
      <c r="A76">
        <v>75</v>
      </c>
      <c r="B76">
        <v>26.472999999999999</v>
      </c>
      <c r="C76">
        <v>4.5540000000000003</v>
      </c>
      <c r="D76">
        <v>-21.92</v>
      </c>
      <c r="E76" s="4">
        <f t="shared" si="3"/>
        <v>0.82797567332754118</v>
      </c>
      <c r="F76">
        <f t="shared" si="4"/>
        <v>4.5540000000000003</v>
      </c>
      <c r="G76" s="4">
        <f t="shared" si="5"/>
        <v>0.82797567332754118</v>
      </c>
    </row>
    <row r="77" spans="1:7">
      <c r="A77">
        <v>76</v>
      </c>
      <c r="B77">
        <v>9.1170000000000009</v>
      </c>
      <c r="C77">
        <v>0.375</v>
      </c>
      <c r="D77">
        <v>-8.7420000000000009</v>
      </c>
      <c r="E77" s="4">
        <f t="shared" si="3"/>
        <v>0.95886804870023035</v>
      </c>
      <c r="F77">
        <f t="shared" si="4"/>
        <v>0.375</v>
      </c>
      <c r="G77" s="4">
        <f t="shared" si="5"/>
        <v>0.95886804870023035</v>
      </c>
    </row>
    <row r="78" spans="1:7">
      <c r="A78">
        <v>77</v>
      </c>
      <c r="B78">
        <v>9.8849999999999998</v>
      </c>
      <c r="C78">
        <v>0.79600000000000004</v>
      </c>
      <c r="D78">
        <v>-9.0890000000000004</v>
      </c>
      <c r="E78" s="4">
        <f t="shared" si="3"/>
        <v>0.9194739504299444</v>
      </c>
      <c r="F78">
        <f t="shared" si="4"/>
        <v>0.79600000000000004</v>
      </c>
      <c r="G78" s="4">
        <f t="shared" si="5"/>
        <v>0.9194739504299444</v>
      </c>
    </row>
    <row r="79" spans="1:7">
      <c r="A79">
        <v>78</v>
      </c>
      <c r="B79">
        <v>34.905999999999999</v>
      </c>
      <c r="C79">
        <v>3.4649999999999999</v>
      </c>
      <c r="D79">
        <v>-31.440999999999999</v>
      </c>
      <c r="E79" s="4">
        <f t="shared" si="3"/>
        <v>0.9007333982696385</v>
      </c>
      <c r="F79">
        <f t="shared" si="4"/>
        <v>3.4649999999999999</v>
      </c>
      <c r="G79" s="4">
        <f t="shared" si="5"/>
        <v>0.9007333982696385</v>
      </c>
    </row>
    <row r="80" spans="1:7">
      <c r="A80">
        <v>79</v>
      </c>
      <c r="B80">
        <v>0</v>
      </c>
      <c r="C80">
        <v>0.36799999999999999</v>
      </c>
      <c r="D80">
        <v>0.36799999999999999</v>
      </c>
      <c r="E80" s="4">
        <f t="shared" si="3"/>
        <v>0</v>
      </c>
      <c r="F80">
        <f t="shared" si="4"/>
        <v>0</v>
      </c>
      <c r="G80" s="4">
        <f t="shared" si="5"/>
        <v>0</v>
      </c>
    </row>
    <row r="81" spans="1:7">
      <c r="A81">
        <v>80</v>
      </c>
      <c r="B81">
        <v>15.564</v>
      </c>
      <c r="C81">
        <v>1.4330000000000001</v>
      </c>
      <c r="D81">
        <v>-14.131</v>
      </c>
      <c r="E81" s="4">
        <f t="shared" si="3"/>
        <v>0.90792855307118991</v>
      </c>
      <c r="F81">
        <f t="shared" si="4"/>
        <v>1.4330000000000001</v>
      </c>
      <c r="G81" s="4">
        <f t="shared" si="5"/>
        <v>0.90792855307118991</v>
      </c>
    </row>
    <row r="82" spans="1:7">
      <c r="A82">
        <v>81</v>
      </c>
      <c r="B82">
        <v>12.176</v>
      </c>
      <c r="C82">
        <v>0.372</v>
      </c>
      <c r="D82">
        <v>-11.804</v>
      </c>
      <c r="E82" s="4">
        <f t="shared" si="3"/>
        <v>0.96944809461235215</v>
      </c>
      <c r="F82">
        <f t="shared" si="4"/>
        <v>0.372</v>
      </c>
      <c r="G82" s="4">
        <f t="shared" si="5"/>
        <v>0.96944809461235215</v>
      </c>
    </row>
    <row r="83" spans="1:7">
      <c r="A83">
        <v>82</v>
      </c>
      <c r="B83">
        <v>26.202000000000002</v>
      </c>
      <c r="C83">
        <v>3.5950000000000002</v>
      </c>
      <c r="D83">
        <v>-22.606999999999999</v>
      </c>
      <c r="E83" s="4">
        <f t="shared" si="3"/>
        <v>0.86279673307381122</v>
      </c>
      <c r="F83">
        <f t="shared" si="4"/>
        <v>3.5950000000000002</v>
      </c>
      <c r="G83" s="4">
        <f t="shared" si="5"/>
        <v>0.86279673307381122</v>
      </c>
    </row>
    <row r="84" spans="1:7">
      <c r="A84">
        <v>83</v>
      </c>
      <c r="B84">
        <v>27.849</v>
      </c>
      <c r="C84">
        <v>3.488</v>
      </c>
      <c r="D84">
        <v>-24.361000000000001</v>
      </c>
      <c r="E84" s="4">
        <f t="shared" si="3"/>
        <v>0.87475313296707247</v>
      </c>
      <c r="F84">
        <f t="shared" si="4"/>
        <v>3.488</v>
      </c>
      <c r="G84" s="4">
        <f t="shared" si="5"/>
        <v>0.87475313296707247</v>
      </c>
    </row>
    <row r="85" spans="1:7">
      <c r="A85">
        <v>84</v>
      </c>
      <c r="B85">
        <v>20.436</v>
      </c>
      <c r="C85">
        <v>3.4329999999999998</v>
      </c>
      <c r="D85">
        <v>-17.003</v>
      </c>
      <c r="E85" s="4">
        <f t="shared" si="3"/>
        <v>0.83201213544724995</v>
      </c>
      <c r="F85">
        <f t="shared" si="4"/>
        <v>3.4329999999999998</v>
      </c>
      <c r="G85" s="4">
        <f t="shared" si="5"/>
        <v>0.83201213544724995</v>
      </c>
    </row>
    <row r="86" spans="1:7">
      <c r="A86">
        <v>85</v>
      </c>
      <c r="B86">
        <v>0</v>
      </c>
      <c r="C86">
        <v>-0.40400000000000003</v>
      </c>
      <c r="D86">
        <v>-0.40400000000000003</v>
      </c>
      <c r="E86" s="4">
        <f t="shared" si="3"/>
        <v>0</v>
      </c>
      <c r="F86">
        <f t="shared" si="4"/>
        <v>0</v>
      </c>
      <c r="G86" s="4">
        <f t="shared" si="5"/>
        <v>0</v>
      </c>
    </row>
    <row r="87" spans="1:7">
      <c r="A87">
        <v>86</v>
      </c>
      <c r="B87">
        <v>19.521999999999998</v>
      </c>
      <c r="C87">
        <v>2.5249999999999999</v>
      </c>
      <c r="D87">
        <v>-16.997</v>
      </c>
      <c r="E87" s="4">
        <f t="shared" si="3"/>
        <v>0.87065874398114951</v>
      </c>
      <c r="F87">
        <f t="shared" si="4"/>
        <v>2.5249999999999999</v>
      </c>
      <c r="G87" s="4">
        <f t="shared" si="5"/>
        <v>0.87065874398114951</v>
      </c>
    </row>
    <row r="88" spans="1:7">
      <c r="A88">
        <v>87</v>
      </c>
      <c r="B88">
        <v>18.384</v>
      </c>
      <c r="C88">
        <v>1.782</v>
      </c>
      <c r="D88">
        <v>-16.603000000000002</v>
      </c>
      <c r="E88" s="4">
        <f t="shared" si="3"/>
        <v>0.90306788511749347</v>
      </c>
      <c r="F88">
        <f t="shared" si="4"/>
        <v>1.782</v>
      </c>
      <c r="G88" s="4">
        <f t="shared" si="5"/>
        <v>0.90306788511749347</v>
      </c>
    </row>
    <row r="89" spans="1:7">
      <c r="A89">
        <v>88</v>
      </c>
      <c r="B89">
        <v>9.8000000000000007</v>
      </c>
      <c r="C89">
        <v>0.84199999999999997</v>
      </c>
      <c r="D89">
        <v>-8.9580000000000002</v>
      </c>
      <c r="E89" s="4">
        <f t="shared" si="3"/>
        <v>0.91408163265306119</v>
      </c>
      <c r="F89">
        <f t="shared" si="4"/>
        <v>0.84199999999999997</v>
      </c>
      <c r="G89" s="4">
        <f t="shared" si="5"/>
        <v>0.91408163265306119</v>
      </c>
    </row>
    <row r="90" spans="1:7">
      <c r="A90">
        <v>89</v>
      </c>
      <c r="B90">
        <v>25.413</v>
      </c>
      <c r="C90">
        <v>3.6469999999999998</v>
      </c>
      <c r="D90">
        <v>-21.765999999999998</v>
      </c>
      <c r="E90" s="4">
        <f t="shared" si="3"/>
        <v>0.85649077243930283</v>
      </c>
      <c r="F90">
        <f t="shared" si="4"/>
        <v>3.6469999999999998</v>
      </c>
      <c r="G90" s="4">
        <f t="shared" si="5"/>
        <v>0.85649077243930283</v>
      </c>
    </row>
    <row r="91" spans="1:7">
      <c r="A91">
        <v>90</v>
      </c>
      <c r="B91">
        <v>11.047000000000001</v>
      </c>
      <c r="C91">
        <v>1.248</v>
      </c>
      <c r="D91">
        <v>-9.8000000000000007</v>
      </c>
      <c r="E91" s="4">
        <f t="shared" si="3"/>
        <v>0.88702815243957644</v>
      </c>
      <c r="F91">
        <f t="shared" si="4"/>
        <v>1.248</v>
      </c>
      <c r="G91" s="4">
        <f t="shared" si="5"/>
        <v>0.88702815243957644</v>
      </c>
    </row>
    <row r="92" spans="1:7">
      <c r="A92">
        <v>91</v>
      </c>
      <c r="B92">
        <v>14.364000000000001</v>
      </c>
      <c r="C92">
        <v>1.53</v>
      </c>
      <c r="D92">
        <v>-12.834</v>
      </c>
      <c r="E92" s="4">
        <f t="shared" si="3"/>
        <v>0.89348370927318299</v>
      </c>
      <c r="F92">
        <f t="shared" si="4"/>
        <v>1.53</v>
      </c>
      <c r="G92" s="4">
        <f t="shared" si="5"/>
        <v>0.89348370927318299</v>
      </c>
    </row>
    <row r="93" spans="1:7">
      <c r="A93">
        <v>92</v>
      </c>
      <c r="B93">
        <v>39.94</v>
      </c>
      <c r="C93">
        <v>3.694</v>
      </c>
      <c r="D93">
        <v>-36.246000000000002</v>
      </c>
      <c r="E93" s="4">
        <f t="shared" si="3"/>
        <v>0.90751126690035044</v>
      </c>
      <c r="F93">
        <f t="shared" si="4"/>
        <v>3.694</v>
      </c>
      <c r="G93" s="4">
        <f t="shared" si="5"/>
        <v>0.90751126690035044</v>
      </c>
    </row>
    <row r="94" spans="1:7">
      <c r="A94">
        <v>93</v>
      </c>
      <c r="B94">
        <v>21.786999999999999</v>
      </c>
      <c r="C94">
        <v>3.407</v>
      </c>
      <c r="D94">
        <v>-18.381</v>
      </c>
      <c r="E94" s="4">
        <f t="shared" si="3"/>
        <v>0.84362234359939414</v>
      </c>
      <c r="F94">
        <f t="shared" si="4"/>
        <v>3.407</v>
      </c>
      <c r="G94" s="4">
        <f t="shared" si="5"/>
        <v>0.84362234359939414</v>
      </c>
    </row>
    <row r="95" spans="1:7">
      <c r="A95">
        <v>94</v>
      </c>
      <c r="B95">
        <v>25.331</v>
      </c>
      <c r="C95">
        <v>2.1840000000000002</v>
      </c>
      <c r="D95">
        <v>-23.146999999999998</v>
      </c>
      <c r="E95" s="4">
        <f t="shared" si="3"/>
        <v>0.91378153250957317</v>
      </c>
      <c r="F95">
        <f t="shared" si="4"/>
        <v>2.1840000000000002</v>
      </c>
      <c r="G95" s="4">
        <f t="shared" si="5"/>
        <v>0.91378153250957317</v>
      </c>
    </row>
    <row r="96" spans="1:7">
      <c r="A96">
        <v>95</v>
      </c>
      <c r="B96">
        <v>18.407</v>
      </c>
      <c r="C96">
        <v>1.802</v>
      </c>
      <c r="D96">
        <v>-16.603999999999999</v>
      </c>
      <c r="E96" s="4">
        <f t="shared" si="3"/>
        <v>0.90210246102026403</v>
      </c>
      <c r="F96">
        <f t="shared" si="4"/>
        <v>1.802</v>
      </c>
      <c r="G96" s="4">
        <f t="shared" si="5"/>
        <v>0.90210246102026403</v>
      </c>
    </row>
    <row r="97" spans="1:7">
      <c r="A97">
        <v>96</v>
      </c>
      <c r="B97">
        <v>7.6580000000000004</v>
      </c>
      <c r="C97">
        <v>0.57899999999999996</v>
      </c>
      <c r="D97">
        <v>-7.0789999999999997</v>
      </c>
      <c r="E97" s="4">
        <f t="shared" si="3"/>
        <v>0.92439279185165846</v>
      </c>
      <c r="F97">
        <f t="shared" si="4"/>
        <v>0.57899999999999996</v>
      </c>
      <c r="G97" s="4">
        <f t="shared" si="5"/>
        <v>0.92439279185165846</v>
      </c>
    </row>
    <row r="98" spans="1:7">
      <c r="A98">
        <v>97</v>
      </c>
      <c r="B98">
        <v>14.879</v>
      </c>
      <c r="C98">
        <v>1.0680000000000001</v>
      </c>
      <c r="D98">
        <v>-13.811</v>
      </c>
      <c r="E98" s="4">
        <f t="shared" si="3"/>
        <v>0.92822098259291619</v>
      </c>
      <c r="F98">
        <f t="shared" si="4"/>
        <v>1.0680000000000001</v>
      </c>
      <c r="G98" s="4">
        <f t="shared" si="5"/>
        <v>0.92822098259291619</v>
      </c>
    </row>
    <row r="99" spans="1:7">
      <c r="A99">
        <v>98</v>
      </c>
      <c r="B99">
        <v>29.155999999999999</v>
      </c>
      <c r="C99">
        <v>2.3860000000000001</v>
      </c>
      <c r="D99">
        <v>-26.77</v>
      </c>
      <c r="E99" s="4">
        <f t="shared" si="3"/>
        <v>0.91816435725065171</v>
      </c>
      <c r="F99">
        <f t="shared" si="4"/>
        <v>2.3860000000000001</v>
      </c>
      <c r="G99" s="4">
        <f t="shared" si="5"/>
        <v>0.91816435725065171</v>
      </c>
    </row>
    <row r="100" spans="1:7">
      <c r="A100">
        <v>99</v>
      </c>
      <c r="B100">
        <v>15.704000000000001</v>
      </c>
      <c r="C100">
        <v>1.79</v>
      </c>
      <c r="D100">
        <v>-13.914</v>
      </c>
      <c r="E100" s="4">
        <f t="shared" si="3"/>
        <v>0.88601630157921552</v>
      </c>
      <c r="F100">
        <f t="shared" si="4"/>
        <v>1.79</v>
      </c>
      <c r="G100" s="4">
        <f t="shared" si="5"/>
        <v>0.88601630157921552</v>
      </c>
    </row>
    <row r="101" spans="1:7">
      <c r="A101">
        <v>100</v>
      </c>
      <c r="B101">
        <v>6.9470000000000001</v>
      </c>
      <c r="C101">
        <v>0.68100000000000005</v>
      </c>
      <c r="D101">
        <v>-6.266</v>
      </c>
      <c r="E101" s="4">
        <f t="shared" si="3"/>
        <v>0.90197207427666615</v>
      </c>
      <c r="F101">
        <f t="shared" si="4"/>
        <v>0.68100000000000005</v>
      </c>
      <c r="G101" s="4">
        <f t="shared" si="5"/>
        <v>0.90197207427666615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-0.40600000000000003</v>
      </c>
      <c r="D103" s="5">
        <f t="shared" si="6"/>
        <v>-49.304000000000002</v>
      </c>
      <c r="E103" s="6">
        <f t="shared" si="6"/>
        <v>0</v>
      </c>
      <c r="F103" s="5">
        <f t="shared" si="6"/>
        <v>0</v>
      </c>
      <c r="G103" s="6">
        <f t="shared" si="6"/>
        <v>0</v>
      </c>
    </row>
    <row r="104" spans="1:7">
      <c r="A104" s="5" t="s">
        <v>17</v>
      </c>
      <c r="B104" s="5">
        <f t="shared" ref="B104:G104" si="7">MAX(B2:B101)</f>
        <v>52.715000000000003</v>
      </c>
      <c r="C104" s="5">
        <f t="shared" si="7"/>
        <v>5.2729999999999997</v>
      </c>
      <c r="D104" s="5">
        <f t="shared" si="7"/>
        <v>0.36799999999999999</v>
      </c>
      <c r="E104" s="6">
        <f t="shared" si="7"/>
        <v>0.97475432056929856</v>
      </c>
      <c r="F104" s="5">
        <f t="shared" si="7"/>
        <v>5.2729999999999997</v>
      </c>
      <c r="G104" s="6">
        <f t="shared" si="7"/>
        <v>0.97475432056929856</v>
      </c>
    </row>
    <row r="105" spans="1:7">
      <c r="A105" s="5" t="s">
        <v>18</v>
      </c>
      <c r="B105" s="5">
        <f t="shared" ref="B105:G105" si="8">AVERAGE(B2:B101)</f>
        <v>19.741699999999991</v>
      </c>
      <c r="C105" s="5">
        <f t="shared" si="8"/>
        <v>2.1913099999999996</v>
      </c>
      <c r="D105" s="5">
        <f t="shared" si="8"/>
        <v>-17.550390000000004</v>
      </c>
      <c r="E105" s="6">
        <f t="shared" si="8"/>
        <v>0.80555201173249369</v>
      </c>
      <c r="F105" s="5">
        <f t="shared" si="8"/>
        <v>2.1961199999999996</v>
      </c>
      <c r="G105" s="6">
        <f t="shared" si="8"/>
        <v>0.80555201173249369</v>
      </c>
    </row>
    <row r="106" spans="1:7">
      <c r="A106" s="5" t="s">
        <v>19</v>
      </c>
      <c r="B106" s="5">
        <f t="shared" ref="B106:G106" si="9">MEDIAN(B2:B101)</f>
        <v>18.686500000000002</v>
      </c>
      <c r="C106" s="5">
        <f t="shared" si="9"/>
        <v>2.1130000000000004</v>
      </c>
      <c r="D106" s="5">
        <f t="shared" si="9"/>
        <v>-16.7685</v>
      </c>
      <c r="E106" s="6">
        <f t="shared" si="9"/>
        <v>0.88852863730551979</v>
      </c>
      <c r="F106" s="5">
        <f t="shared" si="9"/>
        <v>2.1130000000000004</v>
      </c>
      <c r="G106" s="6">
        <f t="shared" si="9"/>
        <v>0.88852863730551979</v>
      </c>
    </row>
    <row r="107" spans="1:7">
      <c r="A107" s="5" t="s">
        <v>20</v>
      </c>
      <c r="B107" s="5">
        <f t="shared" ref="B107:G107" si="10">STDEV(B2:B101)</f>
        <v>12.005468480840086</v>
      </c>
      <c r="C107" s="5">
        <f t="shared" si="10"/>
        <v>1.4198624395953787</v>
      </c>
      <c r="D107" s="5">
        <f t="shared" si="10"/>
        <v>10.840378733641536</v>
      </c>
      <c r="E107" s="6">
        <f t="shared" si="10"/>
        <v>0.26149285751426277</v>
      </c>
      <c r="F107" s="5">
        <f t="shared" si="10"/>
        <v>1.4098682099022344</v>
      </c>
      <c r="G107" s="6">
        <f t="shared" si="10"/>
        <v>0.26149285751426277</v>
      </c>
    </row>
    <row r="108" spans="1:7">
      <c r="A108" s="5" t="s">
        <v>21</v>
      </c>
      <c r="B108" s="5"/>
      <c r="C108" s="5">
        <f>CORREL($B1:$B101,C1:C101)</f>
        <v>0.83987956112907569</v>
      </c>
      <c r="D108" s="5"/>
      <c r="E108" s="5"/>
      <c r="F108" s="5">
        <f>CORREL($B1:$B101,F1:F101)</f>
        <v>0.84016648726989307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train-timings</vt:lpstr>
      <vt:lpstr>test-timings</vt:lpstr>
      <vt:lpstr>new-order</vt:lpstr>
      <vt:lpstr>payment</vt:lpstr>
      <vt:lpstr>trade-update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2012-07-20T16:18:11Z</dcterms:modified>
</cp:coreProperties>
</file>