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8.xml" ContentType="application/vnd.openxmlformats-officedocument.drawingml.chartshapes+xml"/>
  <Override PartName="/xl/drawings/drawing19.xml" ContentType="application/vnd.openxmlformats-officedocument.drawingml.chartshap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ml.chartshapes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drawings/drawing7.xml" ContentType="application/vnd.openxmlformats-officedocument.drawing+xml"/>
  <Override PartName="/xl/charts/chart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1895" windowHeight="7110" firstSheet="1" activeTab="6"/>
  </bookViews>
  <sheets>
    <sheet name="train-timings_excluding_warmmup" sheetId="4" r:id="rId1"/>
    <sheet name="test-timings_excluding_warmmup" sheetId="5" r:id="rId2"/>
    <sheet name="Q1" sheetId="6" r:id="rId3"/>
    <sheet name="Q6" sheetId="7" r:id="rId4"/>
    <sheet name="Q12" sheetId="8" r:id="rId5"/>
    <sheet name="Q21" sheetId="9" r:id="rId6"/>
    <sheet name="new-order" sheetId="10" r:id="rId7"/>
    <sheet name="payment" sheetId="12" r:id="rId8"/>
    <sheet name="trade-order" sheetId="13" r:id="rId9"/>
    <sheet name="trade-order(outlier)" sheetId="15" r:id="rId10"/>
    <sheet name="trade-update" sheetId="14" r:id="rId11"/>
    <sheet name="trade-update(outlier)" sheetId="16" r:id="rId12"/>
    <sheet name="trade-update(outliers)" sheetId="17" r:id="rId13"/>
    <sheet name="trade-update(clusters)" sheetId="20" r:id="rId14"/>
    <sheet name="trade-update(bands)" sheetId="19" r:id="rId15"/>
  </sheets>
  <calcPr calcId="125725"/>
</workbook>
</file>

<file path=xl/calcChain.xml><?xml version="1.0" encoding="utf-8"?>
<calcChain xmlns="http://schemas.openxmlformats.org/spreadsheetml/2006/main">
  <c r="I90" i="19"/>
  <c r="I113" s="1"/>
  <c r="H90"/>
  <c r="G90"/>
  <c r="F90"/>
  <c r="E90"/>
  <c r="D90"/>
  <c r="C90"/>
  <c r="B90"/>
  <c r="A90"/>
  <c r="I107"/>
  <c r="H107"/>
  <c r="G107"/>
  <c r="F107"/>
  <c r="E107"/>
  <c r="D107"/>
  <c r="C107"/>
  <c r="B107"/>
  <c r="A107"/>
  <c r="I114"/>
  <c r="I112"/>
  <c r="I110"/>
  <c r="I109"/>
  <c r="G101" i="14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H72" i="13"/>
  <c r="I72" s="1"/>
  <c r="I92"/>
  <c r="H92"/>
  <c r="H37"/>
  <c r="I37" s="1"/>
  <c r="I89"/>
  <c r="H89"/>
  <c r="I82"/>
  <c r="H82"/>
  <c r="H21"/>
  <c r="I21" s="1"/>
  <c r="I79"/>
  <c r="H79"/>
  <c r="H46"/>
  <c r="I46" s="1"/>
  <c r="I52"/>
  <c r="H52"/>
  <c r="H38"/>
  <c r="I38" s="1"/>
  <c r="H23"/>
  <c r="I23" s="1"/>
  <c r="H51"/>
  <c r="I51" s="1"/>
  <c r="I86"/>
  <c r="H86"/>
  <c r="H35"/>
  <c r="I35" s="1"/>
  <c r="I19"/>
  <c r="H19"/>
  <c r="H20"/>
  <c r="I20" s="1"/>
  <c r="H42"/>
  <c r="I42" s="1"/>
  <c r="H59"/>
  <c r="I59" s="1"/>
  <c r="H10"/>
  <c r="I10" s="1"/>
  <c r="H32"/>
  <c r="I32" s="1"/>
  <c r="H31"/>
  <c r="I31" s="1"/>
  <c r="H39"/>
  <c r="I39" s="1"/>
  <c r="I75"/>
  <c r="H75"/>
  <c r="I83"/>
  <c r="H83"/>
  <c r="I76"/>
  <c r="H76"/>
  <c r="H2"/>
  <c r="I2" s="1"/>
  <c r="I85"/>
  <c r="H85"/>
  <c r="H70"/>
  <c r="I70" s="1"/>
  <c r="I99"/>
  <c r="H99"/>
  <c r="H65"/>
  <c r="I65" s="1"/>
  <c r="H11"/>
  <c r="I11" s="1"/>
  <c r="H48"/>
  <c r="I48" s="1"/>
  <c r="I25"/>
  <c r="H25"/>
  <c r="I100"/>
  <c r="H100"/>
  <c r="I41"/>
  <c r="H41"/>
  <c r="H66"/>
  <c r="I66" s="1"/>
  <c r="H4"/>
  <c r="I4" s="1"/>
  <c r="I98"/>
  <c r="H98"/>
  <c r="H40"/>
  <c r="I40" s="1"/>
  <c r="I91"/>
  <c r="H91"/>
  <c r="H57"/>
  <c r="I57" s="1"/>
  <c r="H6"/>
  <c r="I6" s="1"/>
  <c r="H71"/>
  <c r="I71" s="1"/>
  <c r="H54"/>
  <c r="I54" s="1"/>
  <c r="I84"/>
  <c r="H84"/>
  <c r="H43"/>
  <c r="I43" s="1"/>
  <c r="H68"/>
  <c r="I68" s="1"/>
  <c r="H24"/>
  <c r="I24" s="1"/>
  <c r="H33"/>
  <c r="I33" s="1"/>
  <c r="H12"/>
  <c r="I12" s="1"/>
  <c r="I94"/>
  <c r="H94"/>
  <c r="H29"/>
  <c r="I29" s="1"/>
  <c r="H27"/>
  <c r="I27" s="1"/>
  <c r="H47"/>
  <c r="I47" s="1"/>
  <c r="H8"/>
  <c r="I8" s="1"/>
  <c r="H13"/>
  <c r="I13" s="1"/>
  <c r="H63"/>
  <c r="I63" s="1"/>
  <c r="H49"/>
  <c r="I49" s="1"/>
  <c r="H60"/>
  <c r="I60" s="1"/>
  <c r="H36"/>
  <c r="I36" s="1"/>
  <c r="H22"/>
  <c r="I22" s="1"/>
  <c r="H67"/>
  <c r="I67" s="1"/>
  <c r="H53"/>
  <c r="I53" s="1"/>
  <c r="H58"/>
  <c r="I58" s="1"/>
  <c r="H5"/>
  <c r="I5" s="1"/>
  <c r="H34"/>
  <c r="I34" s="1"/>
  <c r="H18"/>
  <c r="I18" s="1"/>
  <c r="H45"/>
  <c r="I45" s="1"/>
  <c r="H50"/>
  <c r="I50" s="1"/>
  <c r="I93"/>
  <c r="H93"/>
  <c r="I96"/>
  <c r="H96"/>
  <c r="H7"/>
  <c r="I7" s="1"/>
  <c r="I88"/>
  <c r="H88"/>
  <c r="H61"/>
  <c r="I61" s="1"/>
  <c r="I78"/>
  <c r="H78"/>
  <c r="H56"/>
  <c r="I56" s="1"/>
  <c r="I87"/>
  <c r="H87"/>
  <c r="H44"/>
  <c r="I44" s="1"/>
  <c r="I80"/>
  <c r="H80"/>
  <c r="H15"/>
  <c r="I15" s="1"/>
  <c r="H14"/>
  <c r="I14" s="1"/>
  <c r="H55"/>
  <c r="I55" s="1"/>
  <c r="I81"/>
  <c r="H81"/>
  <c r="I90"/>
  <c r="H90"/>
  <c r="I77"/>
  <c r="H77"/>
  <c r="H62"/>
  <c r="I62" s="1"/>
  <c r="I95"/>
  <c r="H95"/>
  <c r="I101"/>
  <c r="H101"/>
  <c r="H30"/>
  <c r="I30" s="1"/>
  <c r="H17"/>
  <c r="I17" s="1"/>
  <c r="H28"/>
  <c r="I28" s="1"/>
  <c r="H9"/>
  <c r="I9" s="1"/>
  <c r="H73"/>
  <c r="I73" s="1"/>
  <c r="I74"/>
  <c r="H74"/>
  <c r="H64"/>
  <c r="I64" s="1"/>
  <c r="H26"/>
  <c r="I26" s="1"/>
  <c r="H69"/>
  <c r="I69" s="1"/>
  <c r="I97"/>
  <c r="H97"/>
  <c r="H16"/>
  <c r="I16" s="1"/>
  <c r="H3"/>
  <c r="I3" s="1"/>
  <c r="I108" i="14"/>
  <c r="I107"/>
  <c r="I106"/>
  <c r="I105"/>
  <c r="I104"/>
  <c r="I103"/>
  <c r="I101"/>
  <c r="J101" s="1"/>
  <c r="J100"/>
  <c r="I100"/>
  <c r="I99"/>
  <c r="J99" s="1"/>
  <c r="J98"/>
  <c r="I98"/>
  <c r="I97"/>
  <c r="J97" s="1"/>
  <c r="J96"/>
  <c r="I96"/>
  <c r="I95"/>
  <c r="J95" s="1"/>
  <c r="J94"/>
  <c r="I94"/>
  <c r="I93"/>
  <c r="J93" s="1"/>
  <c r="J92"/>
  <c r="I92"/>
  <c r="I91"/>
  <c r="J91" s="1"/>
  <c r="J90"/>
  <c r="I90"/>
  <c r="I89"/>
  <c r="J89" s="1"/>
  <c r="J88"/>
  <c r="I88"/>
  <c r="I87"/>
  <c r="J87" s="1"/>
  <c r="J86"/>
  <c r="I86"/>
  <c r="I85"/>
  <c r="J85" s="1"/>
  <c r="J84"/>
  <c r="I84"/>
  <c r="I83"/>
  <c r="J83" s="1"/>
  <c r="J82"/>
  <c r="I82"/>
  <c r="I81"/>
  <c r="J81" s="1"/>
  <c r="J80"/>
  <c r="I80"/>
  <c r="I79"/>
  <c r="J79" s="1"/>
  <c r="J78"/>
  <c r="I78"/>
  <c r="I77"/>
  <c r="J77" s="1"/>
  <c r="J76"/>
  <c r="I76"/>
  <c r="I75"/>
  <c r="J75" s="1"/>
  <c r="J74"/>
  <c r="I74"/>
  <c r="J73"/>
  <c r="I73"/>
  <c r="J72"/>
  <c r="I72"/>
  <c r="J71"/>
  <c r="I71"/>
  <c r="J70"/>
  <c r="I70"/>
  <c r="J69"/>
  <c r="I69"/>
  <c r="J68"/>
  <c r="I68"/>
  <c r="I67"/>
  <c r="J67" s="1"/>
  <c r="J66"/>
  <c r="I66"/>
  <c r="J65"/>
  <c r="I65"/>
  <c r="J64"/>
  <c r="I64"/>
  <c r="J63"/>
  <c r="I63"/>
  <c r="J62"/>
  <c r="I62"/>
  <c r="J61"/>
  <c r="I61"/>
  <c r="J60"/>
  <c r="I60"/>
  <c r="J59"/>
  <c r="I59"/>
  <c r="J58"/>
  <c r="I58"/>
  <c r="J57"/>
  <c r="I57"/>
  <c r="J56"/>
  <c r="I56"/>
  <c r="J55"/>
  <c r="I55"/>
  <c r="J54"/>
  <c r="I54"/>
  <c r="J53"/>
  <c r="I53"/>
  <c r="J52"/>
  <c r="I52"/>
  <c r="J51"/>
  <c r="I51"/>
  <c r="J50"/>
  <c r="I50"/>
  <c r="J49"/>
  <c r="I49"/>
  <c r="J48"/>
  <c r="I48"/>
  <c r="J47"/>
  <c r="I47"/>
  <c r="J46"/>
  <c r="I46"/>
  <c r="J45"/>
  <c r="I45"/>
  <c r="J44"/>
  <c r="I44"/>
  <c r="I43"/>
  <c r="J43" s="1"/>
  <c r="J42"/>
  <c r="I42"/>
  <c r="J41"/>
  <c r="I41"/>
  <c r="J40"/>
  <c r="I40"/>
  <c r="I39"/>
  <c r="J39" s="1"/>
  <c r="J38"/>
  <c r="I38"/>
  <c r="I37"/>
  <c r="J37" s="1"/>
  <c r="J36"/>
  <c r="I36"/>
  <c r="I35"/>
  <c r="J35" s="1"/>
  <c r="J34"/>
  <c r="I34"/>
  <c r="I33"/>
  <c r="J33" s="1"/>
  <c r="J32"/>
  <c r="I32"/>
  <c r="I31"/>
  <c r="J31" s="1"/>
  <c r="J30"/>
  <c r="I30"/>
  <c r="I29"/>
  <c r="J29" s="1"/>
  <c r="J28"/>
  <c r="I28"/>
  <c r="I27"/>
  <c r="J27" s="1"/>
  <c r="J26"/>
  <c r="I26"/>
  <c r="I25"/>
  <c r="J25" s="1"/>
  <c r="J24"/>
  <c r="I24"/>
  <c r="I23"/>
  <c r="J23" s="1"/>
  <c r="J22"/>
  <c r="I22"/>
  <c r="I21"/>
  <c r="J21" s="1"/>
  <c r="J20"/>
  <c r="I20"/>
  <c r="I19"/>
  <c r="J19" s="1"/>
  <c r="J18"/>
  <c r="I18"/>
  <c r="I17"/>
  <c r="J17" s="1"/>
  <c r="J16"/>
  <c r="I16"/>
  <c r="I15"/>
  <c r="J15" s="1"/>
  <c r="J14"/>
  <c r="I14"/>
  <c r="I13"/>
  <c r="J13" s="1"/>
  <c r="J12"/>
  <c r="I12"/>
  <c r="I11"/>
  <c r="J11" s="1"/>
  <c r="J10"/>
  <c r="I10"/>
  <c r="I9"/>
  <c r="J9" s="1"/>
  <c r="J8"/>
  <c r="J106" s="1"/>
  <c r="I8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  <c r="H108" i="7"/>
  <c r="I107"/>
  <c r="H107"/>
  <c r="I106"/>
  <c r="H106"/>
  <c r="I105"/>
  <c r="H105"/>
  <c r="I104"/>
  <c r="H104"/>
  <c r="I103"/>
  <c r="H103"/>
  <c r="H25"/>
  <c r="H55"/>
  <c r="H58"/>
  <c r="H97"/>
  <c r="H76"/>
  <c r="H43"/>
  <c r="H8"/>
  <c r="H48"/>
  <c r="H73"/>
  <c r="H75"/>
  <c r="H66"/>
  <c r="H23"/>
  <c r="H86"/>
  <c r="H52"/>
  <c r="H50"/>
  <c r="H54"/>
  <c r="H61"/>
  <c r="H37"/>
  <c r="H63"/>
  <c r="H72"/>
  <c r="H51"/>
  <c r="H83"/>
  <c r="H82"/>
  <c r="H77"/>
  <c r="H18"/>
  <c r="H69"/>
  <c r="H81"/>
  <c r="H93"/>
  <c r="H79"/>
  <c r="H71"/>
  <c r="H7"/>
  <c r="H39"/>
  <c r="H62"/>
  <c r="H17"/>
  <c r="H45"/>
  <c r="H87"/>
  <c r="H84"/>
  <c r="H32"/>
  <c r="H38"/>
  <c r="H89"/>
  <c r="H36"/>
  <c r="H19"/>
  <c r="H26"/>
  <c r="H101"/>
  <c r="H60"/>
  <c r="H59"/>
  <c r="H40"/>
  <c r="H34"/>
  <c r="H100"/>
  <c r="H14"/>
  <c r="H24"/>
  <c r="H9"/>
  <c r="H67"/>
  <c r="H64"/>
  <c r="H21"/>
  <c r="H13"/>
  <c r="H85"/>
  <c r="H80"/>
  <c r="H53"/>
  <c r="H41"/>
  <c r="H16"/>
  <c r="H5"/>
  <c r="H15"/>
  <c r="H88"/>
  <c r="H28"/>
  <c r="H49"/>
  <c r="H91"/>
  <c r="H4"/>
  <c r="H33"/>
  <c r="H78"/>
  <c r="H74"/>
  <c r="H96"/>
  <c r="H10"/>
  <c r="H95"/>
  <c r="H46"/>
  <c r="H35"/>
  <c r="H12"/>
  <c r="H90"/>
  <c r="H30"/>
  <c r="H20"/>
  <c r="H65"/>
  <c r="H57"/>
  <c r="H98"/>
  <c r="H27"/>
  <c r="H31"/>
  <c r="H6"/>
  <c r="H29"/>
  <c r="H70"/>
  <c r="H99"/>
  <c r="H11"/>
  <c r="H68"/>
  <c r="H92"/>
  <c r="H94"/>
  <c r="H22"/>
  <c r="H47"/>
  <c r="H56"/>
  <c r="H42"/>
  <c r="H44"/>
  <c r="F25"/>
  <c r="F55"/>
  <c r="F58"/>
  <c r="F97"/>
  <c r="F76"/>
  <c r="F43"/>
  <c r="G43" s="1"/>
  <c r="F8"/>
  <c r="F48"/>
  <c r="F73"/>
  <c r="G73" s="1"/>
  <c r="F75"/>
  <c r="G75" s="1"/>
  <c r="F66"/>
  <c r="F23"/>
  <c r="F86"/>
  <c r="F52"/>
  <c r="G52" s="1"/>
  <c r="F50"/>
  <c r="F54"/>
  <c r="F61"/>
  <c r="G61" s="1"/>
  <c r="F37"/>
  <c r="G37" s="1"/>
  <c r="F63"/>
  <c r="F72"/>
  <c r="F51"/>
  <c r="F83"/>
  <c r="G83" s="1"/>
  <c r="F82"/>
  <c r="F3"/>
  <c r="F77"/>
  <c r="G77" s="1"/>
  <c r="F18"/>
  <c r="G18" s="1"/>
  <c r="F69"/>
  <c r="F81"/>
  <c r="F93"/>
  <c r="G93" s="1"/>
  <c r="F79"/>
  <c r="F71"/>
  <c r="F7"/>
  <c r="F39"/>
  <c r="G39" s="1"/>
  <c r="F62"/>
  <c r="G62" s="1"/>
  <c r="F17"/>
  <c r="F45"/>
  <c r="F87"/>
  <c r="G87" s="1"/>
  <c r="F84"/>
  <c r="F32"/>
  <c r="F38"/>
  <c r="F89"/>
  <c r="F36"/>
  <c r="F2"/>
  <c r="F19"/>
  <c r="F26"/>
  <c r="G26" s="1"/>
  <c r="F101"/>
  <c r="G101" s="1"/>
  <c r="F60"/>
  <c r="F59"/>
  <c r="F40"/>
  <c r="G40" s="1"/>
  <c r="F34"/>
  <c r="F100"/>
  <c r="F14"/>
  <c r="F24"/>
  <c r="G24" s="1"/>
  <c r="F9"/>
  <c r="G9" s="1"/>
  <c r="F67"/>
  <c r="F64"/>
  <c r="F21"/>
  <c r="G21" s="1"/>
  <c r="F13"/>
  <c r="G13" s="1"/>
  <c r="F85"/>
  <c r="F80"/>
  <c r="F53"/>
  <c r="F41"/>
  <c r="G41" s="1"/>
  <c r="F16"/>
  <c r="F5"/>
  <c r="F15"/>
  <c r="G15" s="1"/>
  <c r="F88"/>
  <c r="F28"/>
  <c r="F49"/>
  <c r="F91"/>
  <c r="G91" s="1"/>
  <c r="F4"/>
  <c r="G4" s="1"/>
  <c r="F33"/>
  <c r="F78"/>
  <c r="F74"/>
  <c r="G74" s="1"/>
  <c r="F96"/>
  <c r="G96" s="1"/>
  <c r="F10"/>
  <c r="F95"/>
  <c r="F46"/>
  <c r="G46" s="1"/>
  <c r="F35"/>
  <c r="G35" s="1"/>
  <c r="F12"/>
  <c r="F90"/>
  <c r="F30"/>
  <c r="G30" s="1"/>
  <c r="F20"/>
  <c r="G20" s="1"/>
  <c r="F65"/>
  <c r="F57"/>
  <c r="F98"/>
  <c r="G98" s="1"/>
  <c r="F27"/>
  <c r="F31"/>
  <c r="F6"/>
  <c r="F29"/>
  <c r="G29" s="1"/>
  <c r="F70"/>
  <c r="G70" s="1"/>
  <c r="F99"/>
  <c r="F11"/>
  <c r="F68"/>
  <c r="G68" s="1"/>
  <c r="F92"/>
  <c r="G92" s="1"/>
  <c r="F94"/>
  <c r="F22"/>
  <c r="F47"/>
  <c r="F56"/>
  <c r="F42"/>
  <c r="F44"/>
  <c r="I25"/>
  <c r="I55"/>
  <c r="I58"/>
  <c r="I97"/>
  <c r="I76"/>
  <c r="I43"/>
  <c r="I8"/>
  <c r="I48"/>
  <c r="I73"/>
  <c r="I75"/>
  <c r="I66"/>
  <c r="I23"/>
  <c r="I86"/>
  <c r="I52"/>
  <c r="I50"/>
  <c r="I54"/>
  <c r="I61"/>
  <c r="I37"/>
  <c r="I63"/>
  <c r="I72"/>
  <c r="I51"/>
  <c r="I83"/>
  <c r="I82"/>
  <c r="I77"/>
  <c r="I18"/>
  <c r="I69"/>
  <c r="I81"/>
  <c r="I93"/>
  <c r="I79"/>
  <c r="I71"/>
  <c r="I7"/>
  <c r="I39"/>
  <c r="I62"/>
  <c r="I17"/>
  <c r="I45"/>
  <c r="I87"/>
  <c r="I84"/>
  <c r="I32"/>
  <c r="I38"/>
  <c r="I89"/>
  <c r="I36"/>
  <c r="I19"/>
  <c r="I26"/>
  <c r="I101"/>
  <c r="I60"/>
  <c r="I59"/>
  <c r="I40"/>
  <c r="I34"/>
  <c r="I100"/>
  <c r="I14"/>
  <c r="I24"/>
  <c r="I9"/>
  <c r="I67"/>
  <c r="I64"/>
  <c r="I21"/>
  <c r="I13"/>
  <c r="I85"/>
  <c r="I80"/>
  <c r="I53"/>
  <c r="I41"/>
  <c r="I16"/>
  <c r="I5"/>
  <c r="I15"/>
  <c r="I88"/>
  <c r="I28"/>
  <c r="I49"/>
  <c r="I91"/>
  <c r="I4"/>
  <c r="I33"/>
  <c r="I78"/>
  <c r="I74"/>
  <c r="I96"/>
  <c r="I10"/>
  <c r="I95"/>
  <c r="I46"/>
  <c r="I35"/>
  <c r="I12"/>
  <c r="I90"/>
  <c r="I30"/>
  <c r="I20"/>
  <c r="I65"/>
  <c r="I57"/>
  <c r="I98"/>
  <c r="I27"/>
  <c r="I31"/>
  <c r="I6"/>
  <c r="I29"/>
  <c r="I70"/>
  <c r="I99"/>
  <c r="I11"/>
  <c r="I68"/>
  <c r="I92"/>
  <c r="I94"/>
  <c r="I22"/>
  <c r="I47"/>
  <c r="I56"/>
  <c r="I42"/>
  <c r="I44"/>
  <c r="G25"/>
  <c r="G55"/>
  <c r="G58"/>
  <c r="G97"/>
  <c r="G76"/>
  <c r="G8"/>
  <c r="G48"/>
  <c r="G66"/>
  <c r="G23"/>
  <c r="G86"/>
  <c r="G50"/>
  <c r="G54"/>
  <c r="G63"/>
  <c r="G72"/>
  <c r="G51"/>
  <c r="G82"/>
  <c r="G3"/>
  <c r="G69"/>
  <c r="G81"/>
  <c r="G79"/>
  <c r="G71"/>
  <c r="G7"/>
  <c r="G17"/>
  <c r="G45"/>
  <c r="G84"/>
  <c r="G32"/>
  <c r="G38"/>
  <c r="G89"/>
  <c r="G36"/>
  <c r="G2"/>
  <c r="G19"/>
  <c r="G60"/>
  <c r="G59"/>
  <c r="G34"/>
  <c r="G100"/>
  <c r="G14"/>
  <c r="G67"/>
  <c r="G64"/>
  <c r="G85"/>
  <c r="G80"/>
  <c r="G53"/>
  <c r="G16"/>
  <c r="G5"/>
  <c r="G88"/>
  <c r="G28"/>
  <c r="G49"/>
  <c r="G33"/>
  <c r="G78"/>
  <c r="G10"/>
  <c r="G95"/>
  <c r="G12"/>
  <c r="G90"/>
  <c r="G65"/>
  <c r="G57"/>
  <c r="G27"/>
  <c r="G31"/>
  <c r="G6"/>
  <c r="G99"/>
  <c r="G11"/>
  <c r="G94"/>
  <c r="G22"/>
  <c r="G47"/>
  <c r="G56"/>
  <c r="G42"/>
  <c r="G44"/>
  <c r="C108" i="14"/>
  <c r="D107"/>
  <c r="C107"/>
  <c r="B107"/>
  <c r="D106"/>
  <c r="C106"/>
  <c r="B106"/>
  <c r="D105"/>
  <c r="C105"/>
  <c r="B105"/>
  <c r="D104"/>
  <c r="C104"/>
  <c r="B104"/>
  <c r="D103"/>
  <c r="C103"/>
  <c r="B103"/>
  <c r="E60"/>
  <c r="E82"/>
  <c r="E71"/>
  <c r="E29"/>
  <c r="E99"/>
  <c r="E18"/>
  <c r="E79"/>
  <c r="E59"/>
  <c r="E48"/>
  <c r="E66"/>
  <c r="E65"/>
  <c r="E28"/>
  <c r="E24"/>
  <c r="E64"/>
  <c r="E78"/>
  <c r="E93"/>
  <c r="E47"/>
  <c r="E75"/>
  <c r="E58"/>
  <c r="E95"/>
  <c r="E85"/>
  <c r="E13"/>
  <c r="E11"/>
  <c r="E9"/>
  <c r="E70"/>
  <c r="E17"/>
  <c r="E57"/>
  <c r="E23"/>
  <c r="E74"/>
  <c r="E46"/>
  <c r="E63"/>
  <c r="E6"/>
  <c r="E22"/>
  <c r="E4"/>
  <c r="E39"/>
  <c r="E44"/>
  <c r="E12"/>
  <c r="E27"/>
  <c r="E81"/>
  <c r="E38"/>
  <c r="E3"/>
  <c r="E77"/>
  <c r="E37"/>
  <c r="E90"/>
  <c r="E36"/>
  <c r="E56"/>
  <c r="E55"/>
  <c r="E69"/>
  <c r="E35"/>
  <c r="E86"/>
  <c r="E34"/>
  <c r="E16"/>
  <c r="E92"/>
  <c r="E43"/>
  <c r="E100"/>
  <c r="E8"/>
  <c r="E91"/>
  <c r="E33"/>
  <c r="E54"/>
  <c r="E98"/>
  <c r="E101"/>
  <c r="E42"/>
  <c r="E21"/>
  <c r="E26"/>
  <c r="E20"/>
  <c r="E15"/>
  <c r="E68"/>
  <c r="E73"/>
  <c r="E62"/>
  <c r="E25"/>
  <c r="E76"/>
  <c r="E32"/>
  <c r="E53"/>
  <c r="E88"/>
  <c r="E41"/>
  <c r="E72"/>
  <c r="E80"/>
  <c r="E52"/>
  <c r="E89"/>
  <c r="E87"/>
  <c r="E31"/>
  <c r="E10"/>
  <c r="E94"/>
  <c r="E45"/>
  <c r="E97"/>
  <c r="E96"/>
  <c r="E5"/>
  <c r="E30"/>
  <c r="E14"/>
  <c r="E51"/>
  <c r="E7"/>
  <c r="E19"/>
  <c r="E40"/>
  <c r="E67"/>
  <c r="E2"/>
  <c r="E84"/>
  <c r="E50"/>
  <c r="E83"/>
  <c r="E61"/>
  <c r="E49"/>
  <c r="C108" i="13"/>
  <c r="D107"/>
  <c r="C107"/>
  <c r="B107"/>
  <c r="D106"/>
  <c r="C106"/>
  <c r="B106"/>
  <c r="D105"/>
  <c r="C105"/>
  <c r="B105"/>
  <c r="D104"/>
  <c r="C104"/>
  <c r="B104"/>
  <c r="D103"/>
  <c r="C103"/>
  <c r="B103"/>
  <c r="G79"/>
  <c r="F79"/>
  <c r="E79"/>
  <c r="F46"/>
  <c r="G46" s="1"/>
  <c r="E46"/>
  <c r="F52"/>
  <c r="G52" s="1"/>
  <c r="E52"/>
  <c r="F38"/>
  <c r="G38" s="1"/>
  <c r="E38"/>
  <c r="F23"/>
  <c r="G23" s="1"/>
  <c r="E23"/>
  <c r="F51"/>
  <c r="G51" s="1"/>
  <c r="E51"/>
  <c r="G86"/>
  <c r="F86"/>
  <c r="E86"/>
  <c r="F35"/>
  <c r="G35" s="1"/>
  <c r="E35"/>
  <c r="F19"/>
  <c r="G19" s="1"/>
  <c r="E19"/>
  <c r="F20"/>
  <c r="G20" s="1"/>
  <c r="E20"/>
  <c r="F42"/>
  <c r="G42" s="1"/>
  <c r="E42"/>
  <c r="F59"/>
  <c r="G59" s="1"/>
  <c r="E59"/>
  <c r="F10"/>
  <c r="G10" s="1"/>
  <c r="E10"/>
  <c r="G32"/>
  <c r="F32"/>
  <c r="E32"/>
  <c r="F31"/>
  <c r="G31" s="1"/>
  <c r="E31"/>
  <c r="F39"/>
  <c r="G39" s="1"/>
  <c r="E39"/>
  <c r="G75"/>
  <c r="F75"/>
  <c r="E75"/>
  <c r="G83"/>
  <c r="F83"/>
  <c r="E83"/>
  <c r="G76"/>
  <c r="F76"/>
  <c r="E76"/>
  <c r="F2"/>
  <c r="G2" s="1"/>
  <c r="E2"/>
  <c r="G85"/>
  <c r="F85"/>
  <c r="E85"/>
  <c r="F70"/>
  <c r="G70" s="1"/>
  <c r="E70"/>
  <c r="G99"/>
  <c r="F99"/>
  <c r="E99"/>
  <c r="F65"/>
  <c r="G65" s="1"/>
  <c r="E65"/>
  <c r="F11"/>
  <c r="G11" s="1"/>
  <c r="E11"/>
  <c r="F48"/>
  <c r="G48" s="1"/>
  <c r="E48"/>
  <c r="F25"/>
  <c r="G25" s="1"/>
  <c r="E25"/>
  <c r="G100"/>
  <c r="F100"/>
  <c r="E100"/>
  <c r="F41"/>
  <c r="G41" s="1"/>
  <c r="E41"/>
  <c r="F66"/>
  <c r="G66" s="1"/>
  <c r="E66"/>
  <c r="F4"/>
  <c r="G4" s="1"/>
  <c r="E4"/>
  <c r="G98"/>
  <c r="F98"/>
  <c r="E98"/>
  <c r="F40"/>
  <c r="G40" s="1"/>
  <c r="E40"/>
  <c r="G91"/>
  <c r="F91"/>
  <c r="E91"/>
  <c r="F57"/>
  <c r="G57" s="1"/>
  <c r="E57"/>
  <c r="F6"/>
  <c r="G6" s="1"/>
  <c r="E6"/>
  <c r="F71"/>
  <c r="G71" s="1"/>
  <c r="E71"/>
  <c r="F54"/>
  <c r="G54" s="1"/>
  <c r="E54"/>
  <c r="G84"/>
  <c r="F84"/>
  <c r="E84"/>
  <c r="F43"/>
  <c r="G43" s="1"/>
  <c r="E43"/>
  <c r="F68"/>
  <c r="G68" s="1"/>
  <c r="E68"/>
  <c r="F24"/>
  <c r="G24" s="1"/>
  <c r="E24"/>
  <c r="F33"/>
  <c r="G33" s="1"/>
  <c r="E33"/>
  <c r="F12"/>
  <c r="G12" s="1"/>
  <c r="E12"/>
  <c r="G94"/>
  <c r="F94"/>
  <c r="E94"/>
  <c r="F29"/>
  <c r="G29" s="1"/>
  <c r="E29"/>
  <c r="F27"/>
  <c r="G27" s="1"/>
  <c r="E27"/>
  <c r="F47"/>
  <c r="G47" s="1"/>
  <c r="E47"/>
  <c r="F8"/>
  <c r="G8" s="1"/>
  <c r="E8"/>
  <c r="F13"/>
  <c r="G13" s="1"/>
  <c r="E13"/>
  <c r="F63"/>
  <c r="G63" s="1"/>
  <c r="E63"/>
  <c r="F49"/>
  <c r="G49" s="1"/>
  <c r="E49"/>
  <c r="F60"/>
  <c r="G60" s="1"/>
  <c r="E60"/>
  <c r="F36"/>
  <c r="G36" s="1"/>
  <c r="E36"/>
  <c r="F22"/>
  <c r="G22" s="1"/>
  <c r="E22"/>
  <c r="F67"/>
  <c r="G67" s="1"/>
  <c r="E67"/>
  <c r="F53"/>
  <c r="G53" s="1"/>
  <c r="E53"/>
  <c r="F58"/>
  <c r="G58" s="1"/>
  <c r="E58"/>
  <c r="F5"/>
  <c r="G5" s="1"/>
  <c r="E5"/>
  <c r="F34"/>
  <c r="G34" s="1"/>
  <c r="E34"/>
  <c r="F18"/>
  <c r="G18" s="1"/>
  <c r="E18"/>
  <c r="F45"/>
  <c r="G45" s="1"/>
  <c r="E45"/>
  <c r="F50"/>
  <c r="G50" s="1"/>
  <c r="E50"/>
  <c r="G93"/>
  <c r="F93"/>
  <c r="E93"/>
  <c r="G96"/>
  <c r="F96"/>
  <c r="E96"/>
  <c r="F7"/>
  <c r="G7" s="1"/>
  <c r="E7"/>
  <c r="G88"/>
  <c r="F88"/>
  <c r="E88"/>
  <c r="F61"/>
  <c r="G61" s="1"/>
  <c r="E61"/>
  <c r="G78"/>
  <c r="F78"/>
  <c r="E78"/>
  <c r="F56"/>
  <c r="G56" s="1"/>
  <c r="E56"/>
  <c r="G87"/>
  <c r="F87"/>
  <c r="E87"/>
  <c r="F44"/>
  <c r="G44" s="1"/>
  <c r="E44"/>
  <c r="G80"/>
  <c r="F80"/>
  <c r="E80"/>
  <c r="F15"/>
  <c r="G15" s="1"/>
  <c r="E15"/>
  <c r="F14"/>
  <c r="G14" s="1"/>
  <c r="E14"/>
  <c r="F55"/>
  <c r="G55" s="1"/>
  <c r="E55"/>
  <c r="G81"/>
  <c r="F81"/>
  <c r="E81"/>
  <c r="G90"/>
  <c r="F90"/>
  <c r="E90"/>
  <c r="G77"/>
  <c r="F77"/>
  <c r="E77"/>
  <c r="F62"/>
  <c r="G62" s="1"/>
  <c r="E62"/>
  <c r="G95"/>
  <c r="F95"/>
  <c r="E95"/>
  <c r="G101"/>
  <c r="F101"/>
  <c r="E101"/>
  <c r="F30"/>
  <c r="G30" s="1"/>
  <c r="E30"/>
  <c r="F17"/>
  <c r="G17" s="1"/>
  <c r="E17"/>
  <c r="F28"/>
  <c r="G28" s="1"/>
  <c r="E28"/>
  <c r="F9"/>
  <c r="G9" s="1"/>
  <c r="E9"/>
  <c r="F73"/>
  <c r="G73" s="1"/>
  <c r="E73"/>
  <c r="G74"/>
  <c r="F74"/>
  <c r="E74"/>
  <c r="F64"/>
  <c r="G64" s="1"/>
  <c r="E64"/>
  <c r="F26"/>
  <c r="G26" s="1"/>
  <c r="E26"/>
  <c r="F69"/>
  <c r="G69" s="1"/>
  <c r="E69"/>
  <c r="G97"/>
  <c r="F97"/>
  <c r="E97"/>
  <c r="F16"/>
  <c r="G16" s="1"/>
  <c r="E16"/>
  <c r="F3"/>
  <c r="G3" s="1"/>
  <c r="E3"/>
  <c r="F72"/>
  <c r="G72" s="1"/>
  <c r="E72"/>
  <c r="G92"/>
  <c r="F92"/>
  <c r="E92"/>
  <c r="F37"/>
  <c r="G37" s="1"/>
  <c r="E37"/>
  <c r="G89"/>
  <c r="F89"/>
  <c r="E89"/>
  <c r="G82"/>
  <c r="F82"/>
  <c r="E82"/>
  <c r="F21"/>
  <c r="G21" s="1"/>
  <c r="E21"/>
  <c r="F108" i="12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F100"/>
  <c r="G100" s="1"/>
  <c r="E100"/>
  <c r="G99"/>
  <c r="F99"/>
  <c r="E99"/>
  <c r="G98"/>
  <c r="F98"/>
  <c r="E98"/>
  <c r="G97"/>
  <c r="F97"/>
  <c r="E97"/>
  <c r="F96"/>
  <c r="G96" s="1"/>
  <c r="E96"/>
  <c r="G95"/>
  <c r="F95"/>
  <c r="E95"/>
  <c r="G94"/>
  <c r="F94"/>
  <c r="E94"/>
  <c r="G93"/>
  <c r="F93"/>
  <c r="E93"/>
  <c r="G92"/>
  <c r="F92"/>
  <c r="E92"/>
  <c r="G91"/>
  <c r="F91"/>
  <c r="E91"/>
  <c r="G90"/>
  <c r="F90"/>
  <c r="E90"/>
  <c r="G89"/>
  <c r="F89"/>
  <c r="E89"/>
  <c r="F88"/>
  <c r="G88" s="1"/>
  <c r="E88"/>
  <c r="G87"/>
  <c r="F87"/>
  <c r="E87"/>
  <c r="G86"/>
  <c r="F86"/>
  <c r="E86"/>
  <c r="G85"/>
  <c r="F85"/>
  <c r="E85"/>
  <c r="F84"/>
  <c r="G84" s="1"/>
  <c r="E84"/>
  <c r="G83"/>
  <c r="F83"/>
  <c r="E83"/>
  <c r="G82"/>
  <c r="F82"/>
  <c r="E82"/>
  <c r="G81"/>
  <c r="F81"/>
  <c r="E81"/>
  <c r="G80"/>
  <c r="F80"/>
  <c r="E80"/>
  <c r="G79"/>
  <c r="F79"/>
  <c r="E79"/>
  <c r="G78"/>
  <c r="F78"/>
  <c r="E78"/>
  <c r="G77"/>
  <c r="F77"/>
  <c r="E77"/>
  <c r="F76"/>
  <c r="G76" s="1"/>
  <c r="E76"/>
  <c r="G75"/>
  <c r="F75"/>
  <c r="E75"/>
  <c r="G74"/>
  <c r="F74"/>
  <c r="E74"/>
  <c r="G73"/>
  <c r="F73"/>
  <c r="E73"/>
  <c r="F72"/>
  <c r="G72" s="1"/>
  <c r="E72"/>
  <c r="G71"/>
  <c r="F71"/>
  <c r="E71"/>
  <c r="G70"/>
  <c r="F70"/>
  <c r="E70"/>
  <c r="G69"/>
  <c r="F69"/>
  <c r="E69"/>
  <c r="G68"/>
  <c r="F68"/>
  <c r="E68"/>
  <c r="G67"/>
  <c r="F67"/>
  <c r="E67"/>
  <c r="G66"/>
  <c r="F66"/>
  <c r="E66"/>
  <c r="G65"/>
  <c r="F65"/>
  <c r="E65"/>
  <c r="F64"/>
  <c r="G64" s="1"/>
  <c r="E64"/>
  <c r="G63"/>
  <c r="F63"/>
  <c r="E63"/>
  <c r="G62"/>
  <c r="F62"/>
  <c r="E62"/>
  <c r="G61"/>
  <c r="F61"/>
  <c r="E61"/>
  <c r="F60"/>
  <c r="G60" s="1"/>
  <c r="E60"/>
  <c r="G59"/>
  <c r="F59"/>
  <c r="E59"/>
  <c r="G58"/>
  <c r="F58"/>
  <c r="E58"/>
  <c r="G57"/>
  <c r="F57"/>
  <c r="E57"/>
  <c r="F56"/>
  <c r="G56" s="1"/>
  <c r="E56"/>
  <c r="G55"/>
  <c r="F55"/>
  <c r="E55"/>
  <c r="G54"/>
  <c r="F54"/>
  <c r="E54"/>
  <c r="G53"/>
  <c r="F53"/>
  <c r="E53"/>
  <c r="G52"/>
  <c r="F52"/>
  <c r="E52"/>
  <c r="G51"/>
  <c r="F51"/>
  <c r="E51"/>
  <c r="G50"/>
  <c r="F50"/>
  <c r="E50"/>
  <c r="G49"/>
  <c r="F49"/>
  <c r="E49"/>
  <c r="G48"/>
  <c r="F48"/>
  <c r="E48"/>
  <c r="G47"/>
  <c r="F47"/>
  <c r="E47"/>
  <c r="G46"/>
  <c r="F46"/>
  <c r="E46"/>
  <c r="G45"/>
  <c r="F45"/>
  <c r="E45"/>
  <c r="F44"/>
  <c r="G44" s="1"/>
  <c r="E44"/>
  <c r="G43"/>
  <c r="F43"/>
  <c r="E43"/>
  <c r="G42"/>
  <c r="F42"/>
  <c r="E42"/>
  <c r="G41"/>
  <c r="F41"/>
  <c r="E41"/>
  <c r="G40"/>
  <c r="F40"/>
  <c r="E40"/>
  <c r="G39"/>
  <c r="F39"/>
  <c r="E39"/>
  <c r="G38"/>
  <c r="F38"/>
  <c r="E38"/>
  <c r="G37"/>
  <c r="F37"/>
  <c r="E37"/>
  <c r="G36"/>
  <c r="F36"/>
  <c r="E36"/>
  <c r="G35"/>
  <c r="F35"/>
  <c r="E35"/>
  <c r="G34"/>
  <c r="F34"/>
  <c r="E34"/>
  <c r="G33"/>
  <c r="F33"/>
  <c r="E33"/>
  <c r="F32"/>
  <c r="G32" s="1"/>
  <c r="E32"/>
  <c r="G31"/>
  <c r="F31"/>
  <c r="E31"/>
  <c r="G30"/>
  <c r="F30"/>
  <c r="E30"/>
  <c r="G29"/>
  <c r="F29"/>
  <c r="E29"/>
  <c r="F28"/>
  <c r="G28" s="1"/>
  <c r="E28"/>
  <c r="G27"/>
  <c r="F27"/>
  <c r="E27"/>
  <c r="G26"/>
  <c r="F26"/>
  <c r="E26"/>
  <c r="G25"/>
  <c r="F25"/>
  <c r="E25"/>
  <c r="F24"/>
  <c r="G24" s="1"/>
  <c r="E24"/>
  <c r="G23"/>
  <c r="F23"/>
  <c r="E23"/>
  <c r="G22"/>
  <c r="F22"/>
  <c r="E22"/>
  <c r="G21"/>
  <c r="F21"/>
  <c r="E21"/>
  <c r="F20"/>
  <c r="G20" s="1"/>
  <c r="E20"/>
  <c r="G19"/>
  <c r="F19"/>
  <c r="E19"/>
  <c r="G18"/>
  <c r="F18"/>
  <c r="E18"/>
  <c r="G17"/>
  <c r="F17"/>
  <c r="E17"/>
  <c r="F16"/>
  <c r="G16" s="1"/>
  <c r="E16"/>
  <c r="G15"/>
  <c r="F15"/>
  <c r="E15"/>
  <c r="G14"/>
  <c r="F14"/>
  <c r="E14"/>
  <c r="G13"/>
  <c r="F13"/>
  <c r="E13"/>
  <c r="F12"/>
  <c r="G12" s="1"/>
  <c r="E12"/>
  <c r="G11"/>
  <c r="F11"/>
  <c r="E11"/>
  <c r="G10"/>
  <c r="F10"/>
  <c r="E10"/>
  <c r="G9"/>
  <c r="F9"/>
  <c r="E9"/>
  <c r="G8"/>
  <c r="F8"/>
  <c r="E8"/>
  <c r="G7"/>
  <c r="F7"/>
  <c r="E7"/>
  <c r="G6"/>
  <c r="F6"/>
  <c r="E6"/>
  <c r="G5"/>
  <c r="F5"/>
  <c r="E5"/>
  <c r="F4"/>
  <c r="G4" s="1"/>
  <c r="E4"/>
  <c r="G3"/>
  <c r="F3"/>
  <c r="E3"/>
  <c r="G2"/>
  <c r="F2"/>
  <c r="E2"/>
  <c r="F108" i="10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G100"/>
  <c r="F100"/>
  <c r="E100"/>
  <c r="G99"/>
  <c r="F99"/>
  <c r="E99"/>
  <c r="F98"/>
  <c r="G98" s="1"/>
  <c r="E98"/>
  <c r="G97"/>
  <c r="F97"/>
  <c r="E97"/>
  <c r="F96"/>
  <c r="G96" s="1"/>
  <c r="E96"/>
  <c r="G95"/>
  <c r="F95"/>
  <c r="E95"/>
  <c r="F94"/>
  <c r="G94" s="1"/>
  <c r="E94"/>
  <c r="G93"/>
  <c r="F93"/>
  <c r="E93"/>
  <c r="F92"/>
  <c r="G92" s="1"/>
  <c r="E92"/>
  <c r="G91"/>
  <c r="F91"/>
  <c r="E91"/>
  <c r="F90"/>
  <c r="G90" s="1"/>
  <c r="E90"/>
  <c r="G89"/>
  <c r="F89"/>
  <c r="E89"/>
  <c r="F88"/>
  <c r="G88" s="1"/>
  <c r="E88"/>
  <c r="G87"/>
  <c r="F87"/>
  <c r="E87"/>
  <c r="G86"/>
  <c r="F86"/>
  <c r="E86"/>
  <c r="G85"/>
  <c r="F85"/>
  <c r="E85"/>
  <c r="G84"/>
  <c r="F84"/>
  <c r="E84"/>
  <c r="G83"/>
  <c r="F83"/>
  <c r="E83"/>
  <c r="F82"/>
  <c r="G82" s="1"/>
  <c r="E82"/>
  <c r="G81"/>
  <c r="F81"/>
  <c r="E81"/>
  <c r="G80"/>
  <c r="F80"/>
  <c r="E80"/>
  <c r="G79"/>
  <c r="F79"/>
  <c r="E79"/>
  <c r="F78"/>
  <c r="G78" s="1"/>
  <c r="E78"/>
  <c r="G77"/>
  <c r="F77"/>
  <c r="E77"/>
  <c r="F76"/>
  <c r="G76" s="1"/>
  <c r="E76"/>
  <c r="G75"/>
  <c r="F75"/>
  <c r="E75"/>
  <c r="F74"/>
  <c r="G74" s="1"/>
  <c r="E74"/>
  <c r="G73"/>
  <c r="F73"/>
  <c r="E73"/>
  <c r="F72"/>
  <c r="G72" s="1"/>
  <c r="E72"/>
  <c r="G71"/>
  <c r="F71"/>
  <c r="E71"/>
  <c r="G70"/>
  <c r="F70"/>
  <c r="E70"/>
  <c r="G69"/>
  <c r="F69"/>
  <c r="E69"/>
  <c r="G68"/>
  <c r="F68"/>
  <c r="E68"/>
  <c r="G67"/>
  <c r="F67"/>
  <c r="E67"/>
  <c r="F66"/>
  <c r="G66" s="1"/>
  <c r="E66"/>
  <c r="G65"/>
  <c r="F65"/>
  <c r="E65"/>
  <c r="F64"/>
  <c r="G64" s="1"/>
  <c r="E64"/>
  <c r="G63"/>
  <c r="F63"/>
  <c r="E63"/>
  <c r="F62"/>
  <c r="G62" s="1"/>
  <c r="E62"/>
  <c r="G61"/>
  <c r="F61"/>
  <c r="E61"/>
  <c r="G60"/>
  <c r="F60"/>
  <c r="E60"/>
  <c r="G59"/>
  <c r="F59"/>
  <c r="E59"/>
  <c r="G58"/>
  <c r="F58"/>
  <c r="E58"/>
  <c r="G57"/>
  <c r="F57"/>
  <c r="E57"/>
  <c r="F56"/>
  <c r="G56" s="1"/>
  <c r="E56"/>
  <c r="G55"/>
  <c r="F55"/>
  <c r="E55"/>
  <c r="G54"/>
  <c r="F54"/>
  <c r="E54"/>
  <c r="G53"/>
  <c r="F53"/>
  <c r="E53"/>
  <c r="G52"/>
  <c r="F52"/>
  <c r="E52"/>
  <c r="G51"/>
  <c r="F51"/>
  <c r="E51"/>
  <c r="F50"/>
  <c r="G50" s="1"/>
  <c r="E50"/>
  <c r="G49"/>
  <c r="F49"/>
  <c r="E49"/>
  <c r="F48"/>
  <c r="G48" s="1"/>
  <c r="E48"/>
  <c r="G47"/>
  <c r="F47"/>
  <c r="E47"/>
  <c r="F46"/>
  <c r="G46" s="1"/>
  <c r="E46"/>
  <c r="G45"/>
  <c r="F45"/>
  <c r="E45"/>
  <c r="F44"/>
  <c r="G44" s="1"/>
  <c r="E44"/>
  <c r="G43"/>
  <c r="F43"/>
  <c r="E43"/>
  <c r="F42"/>
  <c r="G42" s="1"/>
  <c r="E42"/>
  <c r="G41"/>
  <c r="F41"/>
  <c r="E41"/>
  <c r="F40"/>
  <c r="G40" s="1"/>
  <c r="E40"/>
  <c r="G39"/>
  <c r="F39"/>
  <c r="E39"/>
  <c r="F38"/>
  <c r="G38" s="1"/>
  <c r="E38"/>
  <c r="G37"/>
  <c r="F37"/>
  <c r="E37"/>
  <c r="F36"/>
  <c r="G36" s="1"/>
  <c r="E36"/>
  <c r="G35"/>
  <c r="F35"/>
  <c r="E35"/>
  <c r="G34"/>
  <c r="F34"/>
  <c r="E34"/>
  <c r="G33"/>
  <c r="F33"/>
  <c r="E33"/>
  <c r="F32"/>
  <c r="G32" s="1"/>
  <c r="E32"/>
  <c r="G31"/>
  <c r="F31"/>
  <c r="E31"/>
  <c r="F30"/>
  <c r="G30" s="1"/>
  <c r="E30"/>
  <c r="G29"/>
  <c r="F29"/>
  <c r="E29"/>
  <c r="F28"/>
  <c r="G28" s="1"/>
  <c r="E28"/>
  <c r="G27"/>
  <c r="F27"/>
  <c r="E27"/>
  <c r="F26"/>
  <c r="G26" s="1"/>
  <c r="E26"/>
  <c r="G25"/>
  <c r="F25"/>
  <c r="E25"/>
  <c r="F24"/>
  <c r="G24" s="1"/>
  <c r="E24"/>
  <c r="G23"/>
  <c r="F23"/>
  <c r="E23"/>
  <c r="F22"/>
  <c r="G22" s="1"/>
  <c r="E22"/>
  <c r="G21"/>
  <c r="F21"/>
  <c r="E21"/>
  <c r="F20"/>
  <c r="G20" s="1"/>
  <c r="E20"/>
  <c r="G19"/>
  <c r="F19"/>
  <c r="E19"/>
  <c r="G18"/>
  <c r="F18"/>
  <c r="E18"/>
  <c r="G17"/>
  <c r="F17"/>
  <c r="E17"/>
  <c r="F16"/>
  <c r="G16" s="1"/>
  <c r="E16"/>
  <c r="G15"/>
  <c r="F15"/>
  <c r="E15"/>
  <c r="G14"/>
  <c r="F14"/>
  <c r="E14"/>
  <c r="G13"/>
  <c r="F13"/>
  <c r="E13"/>
  <c r="F12"/>
  <c r="G12" s="1"/>
  <c r="E12"/>
  <c r="G11"/>
  <c r="F11"/>
  <c r="E11"/>
  <c r="F10"/>
  <c r="G10" s="1"/>
  <c r="E10"/>
  <c r="G9"/>
  <c r="F9"/>
  <c r="E9"/>
  <c r="F8"/>
  <c r="G8" s="1"/>
  <c r="E8"/>
  <c r="G7"/>
  <c r="F7"/>
  <c r="E7"/>
  <c r="G6"/>
  <c r="F6"/>
  <c r="E6"/>
  <c r="G5"/>
  <c r="F5"/>
  <c r="E5"/>
  <c r="F4"/>
  <c r="G4" s="1"/>
  <c r="E4"/>
  <c r="G3"/>
  <c r="F3"/>
  <c r="E3"/>
  <c r="G2"/>
  <c r="F2"/>
  <c r="E2"/>
  <c r="I115" i="19" l="1"/>
  <c r="I111"/>
  <c r="J103" i="14"/>
  <c r="J105"/>
  <c r="J107"/>
  <c r="J104"/>
  <c r="E104" i="13"/>
  <c r="F104"/>
  <c r="F108"/>
  <c r="E107"/>
  <c r="G106"/>
  <c r="F106"/>
  <c r="G105"/>
  <c r="E106"/>
  <c r="G107"/>
  <c r="F103"/>
  <c r="F105"/>
  <c r="F107"/>
  <c r="G103"/>
  <c r="E103"/>
  <c r="G104"/>
  <c r="E105"/>
  <c r="F107" i="14"/>
  <c r="E106"/>
  <c r="H106"/>
  <c r="H104"/>
  <c r="H107"/>
  <c r="E103"/>
  <c r="E105"/>
  <c r="F108"/>
  <c r="F104"/>
  <c r="F106"/>
  <c r="E107"/>
  <c r="H103"/>
  <c r="E104"/>
  <c r="H105"/>
  <c r="F103"/>
  <c r="F105"/>
  <c r="F108" i="9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F100"/>
  <c r="G100" s="1"/>
  <c r="E100"/>
  <c r="F99"/>
  <c r="G99" s="1"/>
  <c r="E99"/>
  <c r="F98"/>
  <c r="G98" s="1"/>
  <c r="E98"/>
  <c r="G97"/>
  <c r="F97"/>
  <c r="E97"/>
  <c r="G96"/>
  <c r="F96"/>
  <c r="E96"/>
  <c r="F95"/>
  <c r="G95" s="1"/>
  <c r="E95"/>
  <c r="F94"/>
  <c r="G94" s="1"/>
  <c r="E94"/>
  <c r="G93"/>
  <c r="F93"/>
  <c r="E93"/>
  <c r="F92"/>
  <c r="G92" s="1"/>
  <c r="E92"/>
  <c r="F91"/>
  <c r="G91" s="1"/>
  <c r="E91"/>
  <c r="F90"/>
  <c r="G90" s="1"/>
  <c r="E90"/>
  <c r="G89"/>
  <c r="F89"/>
  <c r="E89"/>
  <c r="F88"/>
  <c r="G88" s="1"/>
  <c r="E88"/>
  <c r="G87"/>
  <c r="F87"/>
  <c r="E87"/>
  <c r="F86"/>
  <c r="G86" s="1"/>
  <c r="E86"/>
  <c r="G85"/>
  <c r="F85"/>
  <c r="E85"/>
  <c r="F84"/>
  <c r="G84" s="1"/>
  <c r="E84"/>
  <c r="G83"/>
  <c r="F83"/>
  <c r="E83"/>
  <c r="G82"/>
  <c r="F82"/>
  <c r="E82"/>
  <c r="G81"/>
  <c r="F81"/>
  <c r="E81"/>
  <c r="G80"/>
  <c r="F80"/>
  <c r="E80"/>
  <c r="G79"/>
  <c r="F79"/>
  <c r="E79"/>
  <c r="F78"/>
  <c r="G78" s="1"/>
  <c r="E78"/>
  <c r="G77"/>
  <c r="F77"/>
  <c r="E77"/>
  <c r="F76"/>
  <c r="G76" s="1"/>
  <c r="E76"/>
  <c r="G75"/>
  <c r="F75"/>
  <c r="E75"/>
  <c r="F74"/>
  <c r="G74" s="1"/>
  <c r="E74"/>
  <c r="G73"/>
  <c r="F73"/>
  <c r="E73"/>
  <c r="G72"/>
  <c r="F72"/>
  <c r="E72"/>
  <c r="G71"/>
  <c r="F71"/>
  <c r="E71"/>
  <c r="F70"/>
  <c r="G70" s="1"/>
  <c r="E70"/>
  <c r="G69"/>
  <c r="F69"/>
  <c r="E69"/>
  <c r="F68"/>
  <c r="G68" s="1"/>
  <c r="E68"/>
  <c r="G67"/>
  <c r="F67"/>
  <c r="E67"/>
  <c r="G66"/>
  <c r="F66"/>
  <c r="E66"/>
  <c r="G65"/>
  <c r="F65"/>
  <c r="E65"/>
  <c r="F64"/>
  <c r="G64" s="1"/>
  <c r="E64"/>
  <c r="G63"/>
  <c r="F63"/>
  <c r="E63"/>
  <c r="G62"/>
  <c r="F62"/>
  <c r="E62"/>
  <c r="G61"/>
  <c r="F61"/>
  <c r="E61"/>
  <c r="F60"/>
  <c r="G60" s="1"/>
  <c r="E60"/>
  <c r="G59"/>
  <c r="F59"/>
  <c r="E59"/>
  <c r="F58"/>
  <c r="G58" s="1"/>
  <c r="E58"/>
  <c r="G57"/>
  <c r="F57"/>
  <c r="E57"/>
  <c r="G56"/>
  <c r="F56"/>
  <c r="E56"/>
  <c r="G55"/>
  <c r="F55"/>
  <c r="E55"/>
  <c r="F54"/>
  <c r="G54" s="1"/>
  <c r="E54"/>
  <c r="G53"/>
  <c r="F53"/>
  <c r="E53"/>
  <c r="F52"/>
  <c r="G52" s="1"/>
  <c r="E52"/>
  <c r="G51"/>
  <c r="F51"/>
  <c r="E51"/>
  <c r="G50"/>
  <c r="F50"/>
  <c r="E50"/>
  <c r="G49"/>
  <c r="F49"/>
  <c r="E49"/>
  <c r="F48"/>
  <c r="G48" s="1"/>
  <c r="E48"/>
  <c r="G47"/>
  <c r="F47"/>
  <c r="E47"/>
  <c r="F46"/>
  <c r="G46" s="1"/>
  <c r="E46"/>
  <c r="G45"/>
  <c r="F45"/>
  <c r="E45"/>
  <c r="F44"/>
  <c r="G44" s="1"/>
  <c r="E44"/>
  <c r="G43"/>
  <c r="F43"/>
  <c r="E43"/>
  <c r="G42"/>
  <c r="F42"/>
  <c r="E42"/>
  <c r="G41"/>
  <c r="F41"/>
  <c r="E41"/>
  <c r="F40"/>
  <c r="G40" s="1"/>
  <c r="E40"/>
  <c r="G39"/>
  <c r="F39"/>
  <c r="E39"/>
  <c r="F38"/>
  <c r="G38" s="1"/>
  <c r="E38"/>
  <c r="G37"/>
  <c r="F37"/>
  <c r="E37"/>
  <c r="F36"/>
  <c r="G36" s="1"/>
  <c r="E36"/>
  <c r="G35"/>
  <c r="F35"/>
  <c r="E35"/>
  <c r="F34"/>
  <c r="G34" s="1"/>
  <c r="E34"/>
  <c r="G33"/>
  <c r="F33"/>
  <c r="E33"/>
  <c r="F32"/>
  <c r="G32" s="1"/>
  <c r="E32"/>
  <c r="G31"/>
  <c r="F31"/>
  <c r="E31"/>
  <c r="F30"/>
  <c r="G30" s="1"/>
  <c r="E30"/>
  <c r="G29"/>
  <c r="F29"/>
  <c r="E29"/>
  <c r="F28"/>
  <c r="G28" s="1"/>
  <c r="E28"/>
  <c r="G27"/>
  <c r="F27"/>
  <c r="E27"/>
  <c r="F26"/>
  <c r="G26" s="1"/>
  <c r="E26"/>
  <c r="G25"/>
  <c r="F25"/>
  <c r="E25"/>
  <c r="G24"/>
  <c r="F24"/>
  <c r="E24"/>
  <c r="G23"/>
  <c r="F23"/>
  <c r="E23"/>
  <c r="F22"/>
  <c r="G22" s="1"/>
  <c r="E22"/>
  <c r="G21"/>
  <c r="F21"/>
  <c r="E21"/>
  <c r="F20"/>
  <c r="G20" s="1"/>
  <c r="E20"/>
  <c r="G19"/>
  <c r="F19"/>
  <c r="E19"/>
  <c r="G18"/>
  <c r="F18"/>
  <c r="E18"/>
  <c r="G17"/>
  <c r="F17"/>
  <c r="E17"/>
  <c r="G16"/>
  <c r="F16"/>
  <c r="E16"/>
  <c r="G15"/>
  <c r="F15"/>
  <c r="E15"/>
  <c r="F14"/>
  <c r="G14" s="1"/>
  <c r="E14"/>
  <c r="G13"/>
  <c r="F13"/>
  <c r="E13"/>
  <c r="G12"/>
  <c r="F12"/>
  <c r="E12"/>
  <c r="G11"/>
  <c r="F11"/>
  <c r="E11"/>
  <c r="F10"/>
  <c r="G10" s="1"/>
  <c r="E10"/>
  <c r="G9"/>
  <c r="F9"/>
  <c r="E9"/>
  <c r="G8"/>
  <c r="F8"/>
  <c r="E8"/>
  <c r="G7"/>
  <c r="F7"/>
  <c r="E7"/>
  <c r="F6"/>
  <c r="G6" s="1"/>
  <c r="E6"/>
  <c r="G5"/>
  <c r="F5"/>
  <c r="E5"/>
  <c r="F4"/>
  <c r="G4" s="1"/>
  <c r="E4"/>
  <c r="G3"/>
  <c r="F3"/>
  <c r="E3"/>
  <c r="F2"/>
  <c r="G2" s="1"/>
  <c r="E2"/>
  <c r="F108" i="8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F101"/>
  <c r="G101" s="1"/>
  <c r="E101"/>
  <c r="G100"/>
  <c r="F100"/>
  <c r="E100"/>
  <c r="G99"/>
  <c r="F99"/>
  <c r="E99"/>
  <c r="G98"/>
  <c r="F98"/>
  <c r="E98"/>
  <c r="G97"/>
  <c r="F97"/>
  <c r="E97"/>
  <c r="G96"/>
  <c r="F96"/>
  <c r="E96"/>
  <c r="G95"/>
  <c r="F95"/>
  <c r="E95"/>
  <c r="F94"/>
  <c r="G94" s="1"/>
  <c r="E94"/>
  <c r="G93"/>
  <c r="F93"/>
  <c r="E93"/>
  <c r="G92"/>
  <c r="F92"/>
  <c r="E92"/>
  <c r="G91"/>
  <c r="F91"/>
  <c r="E91"/>
  <c r="F90"/>
  <c r="G90" s="1"/>
  <c r="E90"/>
  <c r="F89"/>
  <c r="G89" s="1"/>
  <c r="E89"/>
  <c r="G88"/>
  <c r="F88"/>
  <c r="E88"/>
  <c r="G87"/>
  <c r="F87"/>
  <c r="E87"/>
  <c r="F86"/>
  <c r="G86" s="1"/>
  <c r="E86"/>
  <c r="G85"/>
  <c r="F85"/>
  <c r="E85"/>
  <c r="G84"/>
  <c r="F84"/>
  <c r="E84"/>
  <c r="G83"/>
  <c r="F83"/>
  <c r="E83"/>
  <c r="F82"/>
  <c r="G82" s="1"/>
  <c r="E82"/>
  <c r="G81"/>
  <c r="F81"/>
  <c r="E81"/>
  <c r="G80"/>
  <c r="F80"/>
  <c r="E80"/>
  <c r="G79"/>
  <c r="F79"/>
  <c r="E79"/>
  <c r="F78"/>
  <c r="G78" s="1"/>
  <c r="E78"/>
  <c r="F77"/>
  <c r="G77" s="1"/>
  <c r="E77"/>
  <c r="G76"/>
  <c r="F76"/>
  <c r="E76"/>
  <c r="G75"/>
  <c r="F75"/>
  <c r="E75"/>
  <c r="F74"/>
  <c r="G74" s="1"/>
  <c r="E74"/>
  <c r="F73"/>
  <c r="G73" s="1"/>
  <c r="E73"/>
  <c r="G72"/>
  <c r="F72"/>
  <c r="E72"/>
  <c r="G71"/>
  <c r="F71"/>
  <c r="E71"/>
  <c r="F70"/>
  <c r="G70" s="1"/>
  <c r="E70"/>
  <c r="F69"/>
  <c r="G69" s="1"/>
  <c r="E69"/>
  <c r="G68"/>
  <c r="F68"/>
  <c r="E68"/>
  <c r="G67"/>
  <c r="F67"/>
  <c r="E67"/>
  <c r="F66"/>
  <c r="G66" s="1"/>
  <c r="E66"/>
  <c r="G65"/>
  <c r="F65"/>
  <c r="E65"/>
  <c r="G64"/>
  <c r="F64"/>
  <c r="E64"/>
  <c r="G63"/>
  <c r="F63"/>
  <c r="E63"/>
  <c r="G62"/>
  <c r="F62"/>
  <c r="E62"/>
  <c r="F61"/>
  <c r="G61" s="1"/>
  <c r="E61"/>
  <c r="G60"/>
  <c r="F60"/>
  <c r="E60"/>
  <c r="G59"/>
  <c r="F59"/>
  <c r="E59"/>
  <c r="F58"/>
  <c r="G58" s="1"/>
  <c r="E58"/>
  <c r="F57"/>
  <c r="G57" s="1"/>
  <c r="E57"/>
  <c r="G56"/>
  <c r="F56"/>
  <c r="E56"/>
  <c r="G55"/>
  <c r="F55"/>
  <c r="E55"/>
  <c r="F54"/>
  <c r="G54" s="1"/>
  <c r="E54"/>
  <c r="F53"/>
  <c r="G53" s="1"/>
  <c r="E53"/>
  <c r="G52"/>
  <c r="F52"/>
  <c r="E52"/>
  <c r="G51"/>
  <c r="F51"/>
  <c r="E51"/>
  <c r="F50"/>
  <c r="G50" s="1"/>
  <c r="E50"/>
  <c r="F49"/>
  <c r="G49" s="1"/>
  <c r="E49"/>
  <c r="G48"/>
  <c r="F48"/>
  <c r="E48"/>
  <c r="G47"/>
  <c r="F47"/>
  <c r="E47"/>
  <c r="G46"/>
  <c r="F46"/>
  <c r="E46"/>
  <c r="F45"/>
  <c r="G45" s="1"/>
  <c r="E45"/>
  <c r="G44"/>
  <c r="F44"/>
  <c r="E44"/>
  <c r="G43"/>
  <c r="F43"/>
  <c r="E43"/>
  <c r="G42"/>
  <c r="F42"/>
  <c r="E42"/>
  <c r="G41"/>
  <c r="F41"/>
  <c r="E41"/>
  <c r="G40"/>
  <c r="F40"/>
  <c r="E40"/>
  <c r="G39"/>
  <c r="F39"/>
  <c r="E39"/>
  <c r="F38"/>
  <c r="G38" s="1"/>
  <c r="E38"/>
  <c r="F37"/>
  <c r="G37" s="1"/>
  <c r="E37"/>
  <c r="G36"/>
  <c r="F36"/>
  <c r="E36"/>
  <c r="G35"/>
  <c r="F35"/>
  <c r="E35"/>
  <c r="F34"/>
  <c r="G34" s="1"/>
  <c r="E34"/>
  <c r="F33"/>
  <c r="G33" s="1"/>
  <c r="E33"/>
  <c r="G32"/>
  <c r="F32"/>
  <c r="E32"/>
  <c r="G31"/>
  <c r="F31"/>
  <c r="E31"/>
  <c r="F30"/>
  <c r="G30" s="1"/>
  <c r="E30"/>
  <c r="F29"/>
  <c r="G29" s="1"/>
  <c r="E29"/>
  <c r="G28"/>
  <c r="F28"/>
  <c r="E28"/>
  <c r="G27"/>
  <c r="F27"/>
  <c r="E27"/>
  <c r="F26"/>
  <c r="G26" s="1"/>
  <c r="E26"/>
  <c r="G25"/>
  <c r="F25"/>
  <c r="E25"/>
  <c r="G24"/>
  <c r="F24"/>
  <c r="E24"/>
  <c r="G23"/>
  <c r="F23"/>
  <c r="E23"/>
  <c r="F22"/>
  <c r="G22" s="1"/>
  <c r="E22"/>
  <c r="F21"/>
  <c r="G21" s="1"/>
  <c r="E21"/>
  <c r="G20"/>
  <c r="F20"/>
  <c r="E20"/>
  <c r="G19"/>
  <c r="F19"/>
  <c r="E19"/>
  <c r="G18"/>
  <c r="F18"/>
  <c r="E18"/>
  <c r="G17"/>
  <c r="F17"/>
  <c r="E17"/>
  <c r="G16"/>
  <c r="F16"/>
  <c r="E16"/>
  <c r="G15"/>
  <c r="F15"/>
  <c r="E15"/>
  <c r="G14"/>
  <c r="F14"/>
  <c r="E14"/>
  <c r="G13"/>
  <c r="F13"/>
  <c r="E13"/>
  <c r="G12"/>
  <c r="F12"/>
  <c r="E12"/>
  <c r="G11"/>
  <c r="F11"/>
  <c r="E11"/>
  <c r="F10"/>
  <c r="G10" s="1"/>
  <c r="E10"/>
  <c r="G9"/>
  <c r="F9"/>
  <c r="E9"/>
  <c r="G8"/>
  <c r="F8"/>
  <c r="E8"/>
  <c r="G7"/>
  <c r="F7"/>
  <c r="E7"/>
  <c r="F6"/>
  <c r="G6" s="1"/>
  <c r="E6"/>
  <c r="F5"/>
  <c r="G5" s="1"/>
  <c r="E5"/>
  <c r="G4"/>
  <c r="F4"/>
  <c r="E4"/>
  <c r="G3"/>
  <c r="F3"/>
  <c r="E3"/>
  <c r="G2"/>
  <c r="F2"/>
  <c r="E2"/>
  <c r="F108" i="7"/>
  <c r="C108"/>
  <c r="F107"/>
  <c r="D107"/>
  <c r="C107"/>
  <c r="B107"/>
  <c r="F106"/>
  <c r="D106"/>
  <c r="C106"/>
  <c r="B106"/>
  <c r="F105"/>
  <c r="D105"/>
  <c r="C105"/>
  <c r="B105"/>
  <c r="F104"/>
  <c r="D104"/>
  <c r="C104"/>
  <c r="B104"/>
  <c r="F103"/>
  <c r="D103"/>
  <c r="C103"/>
  <c r="B103"/>
  <c r="E25"/>
  <c r="E55"/>
  <c r="E58"/>
  <c r="E97"/>
  <c r="E76"/>
  <c r="E43"/>
  <c r="E8"/>
  <c r="E48"/>
  <c r="E73"/>
  <c r="E75"/>
  <c r="E66"/>
  <c r="E23"/>
  <c r="E86"/>
  <c r="E52"/>
  <c r="E50"/>
  <c r="E54"/>
  <c r="E61"/>
  <c r="E37"/>
  <c r="E63"/>
  <c r="E72"/>
  <c r="E51"/>
  <c r="E83"/>
  <c r="E82"/>
  <c r="E3"/>
  <c r="E77"/>
  <c r="E18"/>
  <c r="E69"/>
  <c r="E81"/>
  <c r="E93"/>
  <c r="E79"/>
  <c r="E71"/>
  <c r="E7"/>
  <c r="E39"/>
  <c r="E62"/>
  <c r="E17"/>
  <c r="E45"/>
  <c r="E87"/>
  <c r="E84"/>
  <c r="E32"/>
  <c r="E38"/>
  <c r="E89"/>
  <c r="E36"/>
  <c r="E2"/>
  <c r="E19"/>
  <c r="E26"/>
  <c r="E101"/>
  <c r="E60"/>
  <c r="E59"/>
  <c r="E40"/>
  <c r="E34"/>
  <c r="E100"/>
  <c r="E14"/>
  <c r="E24"/>
  <c r="E9"/>
  <c r="E67"/>
  <c r="E64"/>
  <c r="E21"/>
  <c r="E13"/>
  <c r="E85"/>
  <c r="E80"/>
  <c r="E53"/>
  <c r="E41"/>
  <c r="E16"/>
  <c r="E5"/>
  <c r="E15"/>
  <c r="E88"/>
  <c r="E28"/>
  <c r="E49"/>
  <c r="E91"/>
  <c r="E4"/>
  <c r="E33"/>
  <c r="E78"/>
  <c r="E74"/>
  <c r="E96"/>
  <c r="E10"/>
  <c r="E95"/>
  <c r="E46"/>
  <c r="E35"/>
  <c r="E12"/>
  <c r="E90"/>
  <c r="E30"/>
  <c r="E20"/>
  <c r="E65"/>
  <c r="E57"/>
  <c r="E98"/>
  <c r="E27"/>
  <c r="E31"/>
  <c r="E6"/>
  <c r="E29"/>
  <c r="E70"/>
  <c r="E99"/>
  <c r="E11"/>
  <c r="E68"/>
  <c r="E92"/>
  <c r="E94"/>
  <c r="E22"/>
  <c r="E47"/>
  <c r="E56"/>
  <c r="G106"/>
  <c r="E42"/>
  <c r="G107"/>
  <c r="E44"/>
  <c r="F108" i="6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F101"/>
  <c r="G101" s="1"/>
  <c r="E101"/>
  <c r="F100"/>
  <c r="G100" s="1"/>
  <c r="E100"/>
  <c r="F99"/>
  <c r="G99" s="1"/>
  <c r="E99"/>
  <c r="G98"/>
  <c r="F98"/>
  <c r="E98"/>
  <c r="F97"/>
  <c r="G97" s="1"/>
  <c r="E97"/>
  <c r="G96"/>
  <c r="F96"/>
  <c r="E96"/>
  <c r="G95"/>
  <c r="F95"/>
  <c r="E95"/>
  <c r="G94"/>
  <c r="F94"/>
  <c r="E94"/>
  <c r="G93"/>
  <c r="F93"/>
  <c r="E93"/>
  <c r="G92"/>
  <c r="F92"/>
  <c r="E92"/>
  <c r="F91"/>
  <c r="G91" s="1"/>
  <c r="E91"/>
  <c r="G90"/>
  <c r="F90"/>
  <c r="E90"/>
  <c r="F89"/>
  <c r="G89" s="1"/>
  <c r="E89"/>
  <c r="G88"/>
  <c r="F88"/>
  <c r="E88"/>
  <c r="F87"/>
  <c r="G87" s="1"/>
  <c r="E87"/>
  <c r="G86"/>
  <c r="F86"/>
  <c r="E86"/>
  <c r="G85"/>
  <c r="F85"/>
  <c r="E85"/>
  <c r="G84"/>
  <c r="F84"/>
  <c r="E84"/>
  <c r="G83"/>
  <c r="F83"/>
  <c r="E83"/>
  <c r="G82"/>
  <c r="F82"/>
  <c r="E82"/>
  <c r="F81"/>
  <c r="G81" s="1"/>
  <c r="E81"/>
  <c r="G80"/>
  <c r="F80"/>
  <c r="E80"/>
  <c r="F79"/>
  <c r="G79" s="1"/>
  <c r="E79"/>
  <c r="G78"/>
  <c r="F78"/>
  <c r="E78"/>
  <c r="F77"/>
  <c r="G77" s="1"/>
  <c r="E77"/>
  <c r="G76"/>
  <c r="F76"/>
  <c r="E76"/>
  <c r="G75"/>
  <c r="F75"/>
  <c r="E75"/>
  <c r="G74"/>
  <c r="F74"/>
  <c r="E74"/>
  <c r="F73"/>
  <c r="G73" s="1"/>
  <c r="E73"/>
  <c r="G72"/>
  <c r="F72"/>
  <c r="E72"/>
  <c r="G71"/>
  <c r="F71"/>
  <c r="E71"/>
  <c r="G70"/>
  <c r="F70"/>
  <c r="E70"/>
  <c r="F69"/>
  <c r="G69" s="1"/>
  <c r="E69"/>
  <c r="G68"/>
  <c r="F68"/>
  <c r="E68"/>
  <c r="G67"/>
  <c r="F67"/>
  <c r="E67"/>
  <c r="G66"/>
  <c r="F66"/>
  <c r="E66"/>
  <c r="F65"/>
  <c r="G65" s="1"/>
  <c r="E65"/>
  <c r="G64"/>
  <c r="F64"/>
  <c r="E64"/>
  <c r="G63"/>
  <c r="F63"/>
  <c r="E63"/>
  <c r="G62"/>
  <c r="F62"/>
  <c r="E62"/>
  <c r="F61"/>
  <c r="G61" s="1"/>
  <c r="E61"/>
  <c r="G60"/>
  <c r="F60"/>
  <c r="E60"/>
  <c r="G59"/>
  <c r="F59"/>
  <c r="E59"/>
  <c r="G58"/>
  <c r="F58"/>
  <c r="E58"/>
  <c r="F57"/>
  <c r="G57" s="1"/>
  <c r="E57"/>
  <c r="G56"/>
  <c r="F56"/>
  <c r="E56"/>
  <c r="G55"/>
  <c r="F55"/>
  <c r="E55"/>
  <c r="G54"/>
  <c r="F54"/>
  <c r="E54"/>
  <c r="F53"/>
  <c r="G53" s="1"/>
  <c r="E53"/>
  <c r="G52"/>
  <c r="F52"/>
  <c r="E52"/>
  <c r="F51"/>
  <c r="G51" s="1"/>
  <c r="E51"/>
  <c r="G50"/>
  <c r="F50"/>
  <c r="E50"/>
  <c r="F49"/>
  <c r="G49" s="1"/>
  <c r="E49"/>
  <c r="G48"/>
  <c r="F48"/>
  <c r="E48"/>
  <c r="F47"/>
  <c r="G47" s="1"/>
  <c r="E47"/>
  <c r="G46"/>
  <c r="F46"/>
  <c r="E46"/>
  <c r="F45"/>
  <c r="G45" s="1"/>
  <c r="E45"/>
  <c r="G44"/>
  <c r="F44"/>
  <c r="E44"/>
  <c r="G43"/>
  <c r="F43"/>
  <c r="E43"/>
  <c r="G42"/>
  <c r="F42"/>
  <c r="E42"/>
  <c r="G41"/>
  <c r="F41"/>
  <c r="E41"/>
  <c r="G40"/>
  <c r="F40"/>
  <c r="E40"/>
  <c r="F39"/>
  <c r="G39" s="1"/>
  <c r="E39"/>
  <c r="G38"/>
  <c r="F38"/>
  <c r="E38"/>
  <c r="F37"/>
  <c r="G37" s="1"/>
  <c r="E37"/>
  <c r="G36"/>
  <c r="F36"/>
  <c r="E36"/>
  <c r="F35"/>
  <c r="G35" s="1"/>
  <c r="E35"/>
  <c r="G34"/>
  <c r="F34"/>
  <c r="E34"/>
  <c r="F33"/>
  <c r="G33" s="1"/>
  <c r="E33"/>
  <c r="G32"/>
  <c r="F32"/>
  <c r="E32"/>
  <c r="F31"/>
  <c r="G31" s="1"/>
  <c r="E31"/>
  <c r="G30"/>
  <c r="F30"/>
  <c r="E30"/>
  <c r="F29"/>
  <c r="G29" s="1"/>
  <c r="E29"/>
  <c r="G28"/>
  <c r="F28"/>
  <c r="E28"/>
  <c r="G27"/>
  <c r="F27"/>
  <c r="E27"/>
  <c r="G26"/>
  <c r="F26"/>
  <c r="E26"/>
  <c r="F25"/>
  <c r="G25" s="1"/>
  <c r="E25"/>
  <c r="G24"/>
  <c r="F24"/>
  <c r="E24"/>
  <c r="G23"/>
  <c r="F23"/>
  <c r="E23"/>
  <c r="G22"/>
  <c r="F22"/>
  <c r="E22"/>
  <c r="F21"/>
  <c r="G21" s="1"/>
  <c r="E21"/>
  <c r="G20"/>
  <c r="F20"/>
  <c r="E20"/>
  <c r="G19"/>
  <c r="F19"/>
  <c r="E19"/>
  <c r="G18"/>
  <c r="F18"/>
  <c r="E18"/>
  <c r="F17"/>
  <c r="G17" s="1"/>
  <c r="E17"/>
  <c r="G16"/>
  <c r="F16"/>
  <c r="E16"/>
  <c r="F15"/>
  <c r="G15" s="1"/>
  <c r="E15"/>
  <c r="G14"/>
  <c r="F14"/>
  <c r="E14"/>
  <c r="F13"/>
  <c r="G13" s="1"/>
  <c r="E13"/>
  <c r="G12"/>
  <c r="F12"/>
  <c r="E12"/>
  <c r="F11"/>
  <c r="G11" s="1"/>
  <c r="E11"/>
  <c r="G10"/>
  <c r="F10"/>
  <c r="E10"/>
  <c r="F9"/>
  <c r="G9" s="1"/>
  <c r="E9"/>
  <c r="G8"/>
  <c r="F8"/>
  <c r="E8"/>
  <c r="F7"/>
  <c r="G7" s="1"/>
  <c r="E7"/>
  <c r="G6"/>
  <c r="F6"/>
  <c r="E6"/>
  <c r="F5"/>
  <c r="G5" s="1"/>
  <c r="E5"/>
  <c r="G4"/>
  <c r="F4"/>
  <c r="E4"/>
  <c r="F3"/>
  <c r="G3" s="1"/>
  <c r="E3"/>
  <c r="G2"/>
  <c r="F2"/>
  <c r="E2"/>
  <c r="D150" i="4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D155" s="1"/>
  <c r="D101" i="5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102" s="1"/>
  <c r="D69"/>
  <c r="D68"/>
  <c r="D108" s="1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D151" i="4"/>
  <c r="E105" i="7" l="1"/>
  <c r="E106"/>
  <c r="E104"/>
  <c r="E103"/>
  <c r="E107"/>
  <c r="G104"/>
  <c r="G103"/>
  <c r="G105"/>
  <c r="D107" i="5"/>
  <c r="D105"/>
  <c r="D104"/>
  <c r="D103"/>
  <c r="D157" i="4"/>
  <c r="D154"/>
  <c r="D156" s="1"/>
  <c r="D153"/>
  <c r="D158"/>
  <c r="D152"/>
  <c r="D106" i="5" l="1"/>
</calcChain>
</file>

<file path=xl/sharedStrings.xml><?xml version="1.0" encoding="utf-8"?>
<sst xmlns="http://schemas.openxmlformats.org/spreadsheetml/2006/main" count="295" uniqueCount="37">
  <si>
    <t>stop_time</t>
  </si>
  <si>
    <t>start_time</t>
  </si>
  <si>
    <t>test_run_id</t>
  </si>
  <si>
    <t>duration(m)</t>
  </si>
  <si>
    <t>total (h)</t>
  </si>
  <si>
    <t>median (m)</t>
  </si>
  <si>
    <t>mean (m)</t>
  </si>
  <si>
    <t>stdev (m)</t>
  </si>
  <si>
    <t>CoV</t>
  </si>
  <si>
    <t>min (m)</t>
  </si>
  <si>
    <t>max (m)</t>
  </si>
  <si>
    <t>error</t>
  </si>
  <si>
    <t>predicted</t>
  </si>
  <si>
    <t>actual</t>
  </si>
  <si>
    <t>inst#</t>
  </si>
  <si>
    <t>%error</t>
  </si>
  <si>
    <t>min</t>
  </si>
  <si>
    <t>max</t>
  </si>
  <si>
    <t>mean</t>
  </si>
  <si>
    <t>median</t>
  </si>
  <si>
    <t>stdev</t>
  </si>
  <si>
    <t>correlation coefficient</t>
  </si>
  <si>
    <t>trade-order</t>
  </si>
  <si>
    <t>trade-update(#)</t>
  </si>
  <si>
    <t>trade-order(#)</t>
  </si>
  <si>
    <t>payment(#)</t>
  </si>
  <si>
    <t>new-order(#)</t>
  </si>
  <si>
    <t>Q21(#)</t>
  </si>
  <si>
    <t>Q12(#)</t>
  </si>
  <si>
    <t>Q6(#)</t>
  </si>
  <si>
    <t>Q1(#)</t>
  </si>
  <si>
    <t>trade-update</t>
  </si>
  <si>
    <t>yes</t>
  </si>
  <si>
    <t>no</t>
  </si>
  <si>
    <t>Outlier</t>
  </si>
  <si>
    <t>range</t>
  </si>
  <si>
    <t>avg</t>
  </si>
</sst>
</file>

<file path=xl/styles.xml><?xml version="1.0" encoding="utf-8"?>
<styleSheet xmlns="http://schemas.openxmlformats.org/spreadsheetml/2006/main">
  <numFmts count="1">
    <numFmt numFmtId="164" formatCode="#,##0.00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22" fontId="0" fillId="0" borderId="0" xfId="0" applyNumberFormat="1"/>
    <xf numFmtId="164" fontId="0" fillId="0" borderId="0" xfId="0" applyNumberFormat="1"/>
    <xf numFmtId="0" fontId="0" fillId="2" borderId="0" xfId="0" applyFill="1"/>
    <xf numFmtId="10" fontId="0" fillId="0" borderId="0" xfId="0" applyNumberFormat="1"/>
    <xf numFmtId="0" fontId="0" fillId="3" borderId="1" xfId="0" applyFill="1" applyBorder="1"/>
    <xf numFmtId="10" fontId="0" fillId="3" borderId="1" xfId="0" applyNumberFormat="1" applyFill="1" applyBorder="1"/>
    <xf numFmtId="0" fontId="0" fillId="3" borderId="0" xfId="0" applyFill="1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small(Q1)</a:t>
            </a:r>
          </a:p>
        </c:rich>
      </c:tx>
      <c:layout/>
    </c:title>
    <c:plotArea>
      <c:layout/>
      <c:scatterChart>
        <c:scatterStyle val="smoothMarker"/>
        <c:ser>
          <c:idx val="1"/>
          <c:order val="0"/>
          <c:tx>
            <c:v>perfect accuracy</c:v>
          </c:tx>
          <c:marker>
            <c:symbol val="none"/>
          </c:marker>
          <c:xVal>
            <c:numRef>
              <c:f>'Q1'!$B$2:$B$101</c:f>
              <c:numCache>
                <c:formatCode>General</c:formatCode>
                <c:ptCount val="100"/>
                <c:pt idx="0">
                  <c:v>62.220999999999997</c:v>
                </c:pt>
                <c:pt idx="1">
                  <c:v>78.435000000000002</c:v>
                </c:pt>
                <c:pt idx="2">
                  <c:v>76.759</c:v>
                </c:pt>
                <c:pt idx="3">
                  <c:v>80.573999999999998</c:v>
                </c:pt>
                <c:pt idx="4">
                  <c:v>88.606999999999999</c:v>
                </c:pt>
                <c:pt idx="5">
                  <c:v>129.29599999999999</c:v>
                </c:pt>
                <c:pt idx="6">
                  <c:v>0</c:v>
                </c:pt>
                <c:pt idx="7">
                  <c:v>75.409000000000006</c:v>
                </c:pt>
                <c:pt idx="8">
                  <c:v>121.187</c:v>
                </c:pt>
                <c:pt idx="9">
                  <c:v>106.908</c:v>
                </c:pt>
                <c:pt idx="10">
                  <c:v>0</c:v>
                </c:pt>
                <c:pt idx="11">
                  <c:v>127.21</c:v>
                </c:pt>
                <c:pt idx="12">
                  <c:v>0</c:v>
                </c:pt>
                <c:pt idx="13">
                  <c:v>111.502</c:v>
                </c:pt>
                <c:pt idx="14">
                  <c:v>0</c:v>
                </c:pt>
                <c:pt idx="15">
                  <c:v>77.932000000000002</c:v>
                </c:pt>
                <c:pt idx="16">
                  <c:v>47.386000000000003</c:v>
                </c:pt>
                <c:pt idx="17">
                  <c:v>0</c:v>
                </c:pt>
                <c:pt idx="18">
                  <c:v>0</c:v>
                </c:pt>
                <c:pt idx="19">
                  <c:v>103.89</c:v>
                </c:pt>
                <c:pt idx="20">
                  <c:v>164.40199999999999</c:v>
                </c:pt>
                <c:pt idx="21">
                  <c:v>0</c:v>
                </c:pt>
                <c:pt idx="22">
                  <c:v>92.591999999999999</c:v>
                </c:pt>
                <c:pt idx="23">
                  <c:v>71.391000000000005</c:v>
                </c:pt>
                <c:pt idx="24">
                  <c:v>132.07300000000001</c:v>
                </c:pt>
                <c:pt idx="25">
                  <c:v>0</c:v>
                </c:pt>
                <c:pt idx="26">
                  <c:v>0</c:v>
                </c:pt>
                <c:pt idx="27">
                  <c:v>61.542000000000002</c:v>
                </c:pt>
                <c:pt idx="28">
                  <c:v>101.709</c:v>
                </c:pt>
                <c:pt idx="29">
                  <c:v>69.503</c:v>
                </c:pt>
                <c:pt idx="30">
                  <c:v>155.672</c:v>
                </c:pt>
                <c:pt idx="31">
                  <c:v>62.448</c:v>
                </c:pt>
                <c:pt idx="32">
                  <c:v>82.471000000000004</c:v>
                </c:pt>
                <c:pt idx="33">
                  <c:v>71.721000000000004</c:v>
                </c:pt>
                <c:pt idx="34">
                  <c:v>121.999</c:v>
                </c:pt>
                <c:pt idx="35">
                  <c:v>108.02500000000001</c:v>
                </c:pt>
                <c:pt idx="36">
                  <c:v>0</c:v>
                </c:pt>
                <c:pt idx="37">
                  <c:v>126.845</c:v>
                </c:pt>
                <c:pt idx="38">
                  <c:v>103.996</c:v>
                </c:pt>
                <c:pt idx="39">
                  <c:v>0</c:v>
                </c:pt>
                <c:pt idx="40">
                  <c:v>78.927999999999997</c:v>
                </c:pt>
                <c:pt idx="41">
                  <c:v>0</c:v>
                </c:pt>
                <c:pt idx="42">
                  <c:v>158.87299999999999</c:v>
                </c:pt>
                <c:pt idx="43">
                  <c:v>127.492</c:v>
                </c:pt>
                <c:pt idx="44">
                  <c:v>79.040000000000006</c:v>
                </c:pt>
                <c:pt idx="45">
                  <c:v>62.381999999999998</c:v>
                </c:pt>
                <c:pt idx="46">
                  <c:v>0</c:v>
                </c:pt>
                <c:pt idx="47">
                  <c:v>129.529</c:v>
                </c:pt>
                <c:pt idx="48">
                  <c:v>120.61199999999999</c:v>
                </c:pt>
                <c:pt idx="49">
                  <c:v>124.36499999999999</c:v>
                </c:pt>
                <c:pt idx="50">
                  <c:v>0</c:v>
                </c:pt>
                <c:pt idx="51">
                  <c:v>90.027000000000001</c:v>
                </c:pt>
                <c:pt idx="52">
                  <c:v>93.138000000000005</c:v>
                </c:pt>
                <c:pt idx="53">
                  <c:v>0</c:v>
                </c:pt>
                <c:pt idx="54">
                  <c:v>0</c:v>
                </c:pt>
                <c:pt idx="55">
                  <c:v>102.31399999999999</c:v>
                </c:pt>
                <c:pt idx="56">
                  <c:v>129.958</c:v>
                </c:pt>
                <c:pt idx="57">
                  <c:v>0</c:v>
                </c:pt>
                <c:pt idx="58">
                  <c:v>0</c:v>
                </c:pt>
                <c:pt idx="59">
                  <c:v>81.08</c:v>
                </c:pt>
                <c:pt idx="60">
                  <c:v>89.153999999999996</c:v>
                </c:pt>
                <c:pt idx="61">
                  <c:v>0</c:v>
                </c:pt>
                <c:pt idx="62">
                  <c:v>112.35599999999999</c:v>
                </c:pt>
                <c:pt idx="63">
                  <c:v>71.114999999999995</c:v>
                </c:pt>
                <c:pt idx="64">
                  <c:v>93.090999999999994</c:v>
                </c:pt>
                <c:pt idx="65">
                  <c:v>0</c:v>
                </c:pt>
                <c:pt idx="66">
                  <c:v>62.512999999999998</c:v>
                </c:pt>
                <c:pt idx="67">
                  <c:v>106.235</c:v>
                </c:pt>
                <c:pt idx="68">
                  <c:v>77.552000000000007</c:v>
                </c:pt>
                <c:pt idx="69">
                  <c:v>0</c:v>
                </c:pt>
                <c:pt idx="70">
                  <c:v>50.158000000000001</c:v>
                </c:pt>
                <c:pt idx="71">
                  <c:v>108.377</c:v>
                </c:pt>
                <c:pt idx="72">
                  <c:v>114.254</c:v>
                </c:pt>
                <c:pt idx="73">
                  <c:v>0</c:v>
                </c:pt>
                <c:pt idx="74">
                  <c:v>120.446</c:v>
                </c:pt>
                <c:pt idx="75">
                  <c:v>119.973</c:v>
                </c:pt>
                <c:pt idx="76">
                  <c:v>127.297</c:v>
                </c:pt>
                <c:pt idx="77">
                  <c:v>92.105000000000004</c:v>
                </c:pt>
                <c:pt idx="78">
                  <c:v>32.808</c:v>
                </c:pt>
                <c:pt idx="79">
                  <c:v>91.671999999999997</c:v>
                </c:pt>
                <c:pt idx="80">
                  <c:v>0</c:v>
                </c:pt>
                <c:pt idx="81">
                  <c:v>0</c:v>
                </c:pt>
                <c:pt idx="82">
                  <c:v>69.844999999999999</c:v>
                </c:pt>
                <c:pt idx="83">
                  <c:v>0</c:v>
                </c:pt>
                <c:pt idx="84">
                  <c:v>79.117999999999995</c:v>
                </c:pt>
                <c:pt idx="85">
                  <c:v>60.88</c:v>
                </c:pt>
                <c:pt idx="86">
                  <c:v>92.46</c:v>
                </c:pt>
                <c:pt idx="87">
                  <c:v>105.685</c:v>
                </c:pt>
                <c:pt idx="88">
                  <c:v>158.01599999999999</c:v>
                </c:pt>
                <c:pt idx="89">
                  <c:v>103.78700000000001</c:v>
                </c:pt>
                <c:pt idx="90">
                  <c:v>0</c:v>
                </c:pt>
                <c:pt idx="91">
                  <c:v>0</c:v>
                </c:pt>
                <c:pt idx="92">
                  <c:v>80.594999999999999</c:v>
                </c:pt>
                <c:pt idx="93">
                  <c:v>0</c:v>
                </c:pt>
                <c:pt idx="94">
                  <c:v>106.913</c:v>
                </c:pt>
                <c:pt idx="95">
                  <c:v>70.61</c:v>
                </c:pt>
                <c:pt idx="96">
                  <c:v>0</c:v>
                </c:pt>
                <c:pt idx="97">
                  <c:v>118.352</c:v>
                </c:pt>
                <c:pt idx="98">
                  <c:v>79.700999999999993</c:v>
                </c:pt>
                <c:pt idx="99">
                  <c:v>63.405999999999999</c:v>
                </c:pt>
              </c:numCache>
            </c:numRef>
          </c:xVal>
          <c:yVal>
            <c:numRef>
              <c:f>'Q1'!$B$2:$B$101</c:f>
              <c:numCache>
                <c:formatCode>General</c:formatCode>
                <c:ptCount val="100"/>
                <c:pt idx="0">
                  <c:v>62.220999999999997</c:v>
                </c:pt>
                <c:pt idx="1">
                  <c:v>78.435000000000002</c:v>
                </c:pt>
                <c:pt idx="2">
                  <c:v>76.759</c:v>
                </c:pt>
                <c:pt idx="3">
                  <c:v>80.573999999999998</c:v>
                </c:pt>
                <c:pt idx="4">
                  <c:v>88.606999999999999</c:v>
                </c:pt>
                <c:pt idx="5">
                  <c:v>129.29599999999999</c:v>
                </c:pt>
                <c:pt idx="6">
                  <c:v>0</c:v>
                </c:pt>
                <c:pt idx="7">
                  <c:v>75.409000000000006</c:v>
                </c:pt>
                <c:pt idx="8">
                  <c:v>121.187</c:v>
                </c:pt>
                <c:pt idx="9">
                  <c:v>106.908</c:v>
                </c:pt>
                <c:pt idx="10">
                  <c:v>0</c:v>
                </c:pt>
                <c:pt idx="11">
                  <c:v>127.21</c:v>
                </c:pt>
                <c:pt idx="12">
                  <c:v>0</c:v>
                </c:pt>
                <c:pt idx="13">
                  <c:v>111.502</c:v>
                </c:pt>
                <c:pt idx="14">
                  <c:v>0</c:v>
                </c:pt>
                <c:pt idx="15">
                  <c:v>77.932000000000002</c:v>
                </c:pt>
                <c:pt idx="16">
                  <c:v>47.386000000000003</c:v>
                </c:pt>
                <c:pt idx="17">
                  <c:v>0</c:v>
                </c:pt>
                <c:pt idx="18">
                  <c:v>0</c:v>
                </c:pt>
                <c:pt idx="19">
                  <c:v>103.89</c:v>
                </c:pt>
                <c:pt idx="20">
                  <c:v>164.40199999999999</c:v>
                </c:pt>
                <c:pt idx="21">
                  <c:v>0</c:v>
                </c:pt>
                <c:pt idx="22">
                  <c:v>92.591999999999999</c:v>
                </c:pt>
                <c:pt idx="23">
                  <c:v>71.391000000000005</c:v>
                </c:pt>
                <c:pt idx="24">
                  <c:v>132.07300000000001</c:v>
                </c:pt>
                <c:pt idx="25">
                  <c:v>0</c:v>
                </c:pt>
                <c:pt idx="26">
                  <c:v>0</c:v>
                </c:pt>
                <c:pt idx="27">
                  <c:v>61.542000000000002</c:v>
                </c:pt>
                <c:pt idx="28">
                  <c:v>101.709</c:v>
                </c:pt>
                <c:pt idx="29">
                  <c:v>69.503</c:v>
                </c:pt>
                <c:pt idx="30">
                  <c:v>155.672</c:v>
                </c:pt>
                <c:pt idx="31">
                  <c:v>62.448</c:v>
                </c:pt>
                <c:pt idx="32">
                  <c:v>82.471000000000004</c:v>
                </c:pt>
                <c:pt idx="33">
                  <c:v>71.721000000000004</c:v>
                </c:pt>
                <c:pt idx="34">
                  <c:v>121.999</c:v>
                </c:pt>
                <c:pt idx="35">
                  <c:v>108.02500000000001</c:v>
                </c:pt>
                <c:pt idx="36">
                  <c:v>0</c:v>
                </c:pt>
                <c:pt idx="37">
                  <c:v>126.845</c:v>
                </c:pt>
                <c:pt idx="38">
                  <c:v>103.996</c:v>
                </c:pt>
                <c:pt idx="39">
                  <c:v>0</c:v>
                </c:pt>
                <c:pt idx="40">
                  <c:v>78.927999999999997</c:v>
                </c:pt>
                <c:pt idx="41">
                  <c:v>0</c:v>
                </c:pt>
                <c:pt idx="42">
                  <c:v>158.87299999999999</c:v>
                </c:pt>
                <c:pt idx="43">
                  <c:v>127.492</c:v>
                </c:pt>
                <c:pt idx="44">
                  <c:v>79.040000000000006</c:v>
                </c:pt>
                <c:pt idx="45">
                  <c:v>62.381999999999998</c:v>
                </c:pt>
                <c:pt idx="46">
                  <c:v>0</c:v>
                </c:pt>
                <c:pt idx="47">
                  <c:v>129.529</c:v>
                </c:pt>
                <c:pt idx="48">
                  <c:v>120.61199999999999</c:v>
                </c:pt>
                <c:pt idx="49">
                  <c:v>124.36499999999999</c:v>
                </c:pt>
                <c:pt idx="50">
                  <c:v>0</c:v>
                </c:pt>
                <c:pt idx="51">
                  <c:v>90.027000000000001</c:v>
                </c:pt>
                <c:pt idx="52">
                  <c:v>93.138000000000005</c:v>
                </c:pt>
                <c:pt idx="53">
                  <c:v>0</c:v>
                </c:pt>
                <c:pt idx="54">
                  <c:v>0</c:v>
                </c:pt>
                <c:pt idx="55">
                  <c:v>102.31399999999999</c:v>
                </c:pt>
                <c:pt idx="56">
                  <c:v>129.958</c:v>
                </c:pt>
                <c:pt idx="57">
                  <c:v>0</c:v>
                </c:pt>
                <c:pt idx="58">
                  <c:v>0</c:v>
                </c:pt>
                <c:pt idx="59">
                  <c:v>81.08</c:v>
                </c:pt>
                <c:pt idx="60">
                  <c:v>89.153999999999996</c:v>
                </c:pt>
                <c:pt idx="61">
                  <c:v>0</c:v>
                </c:pt>
                <c:pt idx="62">
                  <c:v>112.35599999999999</c:v>
                </c:pt>
                <c:pt idx="63">
                  <c:v>71.114999999999995</c:v>
                </c:pt>
                <c:pt idx="64">
                  <c:v>93.090999999999994</c:v>
                </c:pt>
                <c:pt idx="65">
                  <c:v>0</c:v>
                </c:pt>
                <c:pt idx="66">
                  <c:v>62.512999999999998</c:v>
                </c:pt>
                <c:pt idx="67">
                  <c:v>106.235</c:v>
                </c:pt>
                <c:pt idx="68">
                  <c:v>77.552000000000007</c:v>
                </c:pt>
                <c:pt idx="69">
                  <c:v>0</c:v>
                </c:pt>
                <c:pt idx="70">
                  <c:v>50.158000000000001</c:v>
                </c:pt>
                <c:pt idx="71">
                  <c:v>108.377</c:v>
                </c:pt>
                <c:pt idx="72">
                  <c:v>114.254</c:v>
                </c:pt>
                <c:pt idx="73">
                  <c:v>0</c:v>
                </c:pt>
                <c:pt idx="74">
                  <c:v>120.446</c:v>
                </c:pt>
                <c:pt idx="75">
                  <c:v>119.973</c:v>
                </c:pt>
                <c:pt idx="76">
                  <c:v>127.297</c:v>
                </c:pt>
                <c:pt idx="77">
                  <c:v>92.105000000000004</c:v>
                </c:pt>
                <c:pt idx="78">
                  <c:v>32.808</c:v>
                </c:pt>
                <c:pt idx="79">
                  <c:v>91.671999999999997</c:v>
                </c:pt>
                <c:pt idx="80">
                  <c:v>0</c:v>
                </c:pt>
                <c:pt idx="81">
                  <c:v>0</c:v>
                </c:pt>
                <c:pt idx="82">
                  <c:v>69.844999999999999</c:v>
                </c:pt>
                <c:pt idx="83">
                  <c:v>0</c:v>
                </c:pt>
                <c:pt idx="84">
                  <c:v>79.117999999999995</c:v>
                </c:pt>
                <c:pt idx="85">
                  <c:v>60.88</c:v>
                </c:pt>
                <c:pt idx="86">
                  <c:v>92.46</c:v>
                </c:pt>
                <c:pt idx="87">
                  <c:v>105.685</c:v>
                </c:pt>
                <c:pt idx="88">
                  <c:v>158.01599999999999</c:v>
                </c:pt>
                <c:pt idx="89">
                  <c:v>103.78700000000001</c:v>
                </c:pt>
                <c:pt idx="90">
                  <c:v>0</c:v>
                </c:pt>
                <c:pt idx="91">
                  <c:v>0</c:v>
                </c:pt>
                <c:pt idx="92">
                  <c:v>80.594999999999999</c:v>
                </c:pt>
                <c:pt idx="93">
                  <c:v>0</c:v>
                </c:pt>
                <c:pt idx="94">
                  <c:v>106.913</c:v>
                </c:pt>
                <c:pt idx="95">
                  <c:v>70.61</c:v>
                </c:pt>
                <c:pt idx="96">
                  <c:v>0</c:v>
                </c:pt>
                <c:pt idx="97">
                  <c:v>118.352</c:v>
                </c:pt>
                <c:pt idx="98">
                  <c:v>79.700999999999993</c:v>
                </c:pt>
                <c:pt idx="99">
                  <c:v>63.405999999999999</c:v>
                </c:pt>
              </c:numCache>
            </c:numRef>
          </c:yVal>
          <c:smooth val="1"/>
        </c:ser>
        <c:axId val="132355968"/>
        <c:axId val="139248000"/>
      </c:scatterChart>
      <c:scatterChart>
        <c:scatterStyle val="lineMarker"/>
        <c:ser>
          <c:idx val="0"/>
          <c:order val="1"/>
          <c:tx>
            <c:v>predicted</c:v>
          </c:tx>
          <c:spPr>
            <a:ln w="28575">
              <a:noFill/>
            </a:ln>
          </c:spPr>
          <c:xVal>
            <c:numRef>
              <c:f>'Q1'!$B$2:$B$101</c:f>
              <c:numCache>
                <c:formatCode>General</c:formatCode>
                <c:ptCount val="100"/>
                <c:pt idx="0">
                  <c:v>62.220999999999997</c:v>
                </c:pt>
                <c:pt idx="1">
                  <c:v>78.435000000000002</c:v>
                </c:pt>
                <c:pt idx="2">
                  <c:v>76.759</c:v>
                </c:pt>
                <c:pt idx="3">
                  <c:v>80.573999999999998</c:v>
                </c:pt>
                <c:pt idx="4">
                  <c:v>88.606999999999999</c:v>
                </c:pt>
                <c:pt idx="5">
                  <c:v>129.29599999999999</c:v>
                </c:pt>
                <c:pt idx="6">
                  <c:v>0</c:v>
                </c:pt>
                <c:pt idx="7">
                  <c:v>75.409000000000006</c:v>
                </c:pt>
                <c:pt idx="8">
                  <c:v>121.187</c:v>
                </c:pt>
                <c:pt idx="9">
                  <c:v>106.908</c:v>
                </c:pt>
                <c:pt idx="10">
                  <c:v>0</c:v>
                </c:pt>
                <c:pt idx="11">
                  <c:v>127.21</c:v>
                </c:pt>
                <c:pt idx="12">
                  <c:v>0</c:v>
                </c:pt>
                <c:pt idx="13">
                  <c:v>111.502</c:v>
                </c:pt>
                <c:pt idx="14">
                  <c:v>0</c:v>
                </c:pt>
                <c:pt idx="15">
                  <c:v>77.932000000000002</c:v>
                </c:pt>
                <c:pt idx="16">
                  <c:v>47.386000000000003</c:v>
                </c:pt>
                <c:pt idx="17">
                  <c:v>0</c:v>
                </c:pt>
                <c:pt idx="18">
                  <c:v>0</c:v>
                </c:pt>
                <c:pt idx="19">
                  <c:v>103.89</c:v>
                </c:pt>
                <c:pt idx="20">
                  <c:v>164.40199999999999</c:v>
                </c:pt>
                <c:pt idx="21">
                  <c:v>0</c:v>
                </c:pt>
                <c:pt idx="22">
                  <c:v>92.591999999999999</c:v>
                </c:pt>
                <c:pt idx="23">
                  <c:v>71.391000000000005</c:v>
                </c:pt>
                <c:pt idx="24">
                  <c:v>132.07300000000001</c:v>
                </c:pt>
                <c:pt idx="25">
                  <c:v>0</c:v>
                </c:pt>
                <c:pt idx="26">
                  <c:v>0</c:v>
                </c:pt>
                <c:pt idx="27">
                  <c:v>61.542000000000002</c:v>
                </c:pt>
                <c:pt idx="28">
                  <c:v>101.709</c:v>
                </c:pt>
                <c:pt idx="29">
                  <c:v>69.503</c:v>
                </c:pt>
                <c:pt idx="30">
                  <c:v>155.672</c:v>
                </c:pt>
                <c:pt idx="31">
                  <c:v>62.448</c:v>
                </c:pt>
                <c:pt idx="32">
                  <c:v>82.471000000000004</c:v>
                </c:pt>
                <c:pt idx="33">
                  <c:v>71.721000000000004</c:v>
                </c:pt>
                <c:pt idx="34">
                  <c:v>121.999</c:v>
                </c:pt>
                <c:pt idx="35">
                  <c:v>108.02500000000001</c:v>
                </c:pt>
                <c:pt idx="36">
                  <c:v>0</c:v>
                </c:pt>
                <c:pt idx="37">
                  <c:v>126.845</c:v>
                </c:pt>
                <c:pt idx="38">
                  <c:v>103.996</c:v>
                </c:pt>
                <c:pt idx="39">
                  <c:v>0</c:v>
                </c:pt>
                <c:pt idx="40">
                  <c:v>78.927999999999997</c:v>
                </c:pt>
                <c:pt idx="41">
                  <c:v>0</c:v>
                </c:pt>
                <c:pt idx="42">
                  <c:v>158.87299999999999</c:v>
                </c:pt>
                <c:pt idx="43">
                  <c:v>127.492</c:v>
                </c:pt>
                <c:pt idx="44">
                  <c:v>79.040000000000006</c:v>
                </c:pt>
                <c:pt idx="45">
                  <c:v>62.381999999999998</c:v>
                </c:pt>
                <c:pt idx="46">
                  <c:v>0</c:v>
                </c:pt>
                <c:pt idx="47">
                  <c:v>129.529</c:v>
                </c:pt>
                <c:pt idx="48">
                  <c:v>120.61199999999999</c:v>
                </c:pt>
                <c:pt idx="49">
                  <c:v>124.36499999999999</c:v>
                </c:pt>
                <c:pt idx="50">
                  <c:v>0</c:v>
                </c:pt>
                <c:pt idx="51">
                  <c:v>90.027000000000001</c:v>
                </c:pt>
                <c:pt idx="52">
                  <c:v>93.138000000000005</c:v>
                </c:pt>
                <c:pt idx="53">
                  <c:v>0</c:v>
                </c:pt>
                <c:pt idx="54">
                  <c:v>0</c:v>
                </c:pt>
                <c:pt idx="55">
                  <c:v>102.31399999999999</c:v>
                </c:pt>
                <c:pt idx="56">
                  <c:v>129.958</c:v>
                </c:pt>
                <c:pt idx="57">
                  <c:v>0</c:v>
                </c:pt>
                <c:pt idx="58">
                  <c:v>0</c:v>
                </c:pt>
                <c:pt idx="59">
                  <c:v>81.08</c:v>
                </c:pt>
                <c:pt idx="60">
                  <c:v>89.153999999999996</c:v>
                </c:pt>
                <c:pt idx="61">
                  <c:v>0</c:v>
                </c:pt>
                <c:pt idx="62">
                  <c:v>112.35599999999999</c:v>
                </c:pt>
                <c:pt idx="63">
                  <c:v>71.114999999999995</c:v>
                </c:pt>
                <c:pt idx="64">
                  <c:v>93.090999999999994</c:v>
                </c:pt>
                <c:pt idx="65">
                  <c:v>0</c:v>
                </c:pt>
                <c:pt idx="66">
                  <c:v>62.512999999999998</c:v>
                </c:pt>
                <c:pt idx="67">
                  <c:v>106.235</c:v>
                </c:pt>
                <c:pt idx="68">
                  <c:v>77.552000000000007</c:v>
                </c:pt>
                <c:pt idx="69">
                  <c:v>0</c:v>
                </c:pt>
                <c:pt idx="70">
                  <c:v>50.158000000000001</c:v>
                </c:pt>
                <c:pt idx="71">
                  <c:v>108.377</c:v>
                </c:pt>
                <c:pt idx="72">
                  <c:v>114.254</c:v>
                </c:pt>
                <c:pt idx="73">
                  <c:v>0</c:v>
                </c:pt>
                <c:pt idx="74">
                  <c:v>120.446</c:v>
                </c:pt>
                <c:pt idx="75">
                  <c:v>119.973</c:v>
                </c:pt>
                <c:pt idx="76">
                  <c:v>127.297</c:v>
                </c:pt>
                <c:pt idx="77">
                  <c:v>92.105000000000004</c:v>
                </c:pt>
                <c:pt idx="78">
                  <c:v>32.808</c:v>
                </c:pt>
                <c:pt idx="79">
                  <c:v>91.671999999999997</c:v>
                </c:pt>
                <c:pt idx="80">
                  <c:v>0</c:v>
                </c:pt>
                <c:pt idx="81">
                  <c:v>0</c:v>
                </c:pt>
                <c:pt idx="82">
                  <c:v>69.844999999999999</c:v>
                </c:pt>
                <c:pt idx="83">
                  <c:v>0</c:v>
                </c:pt>
                <c:pt idx="84">
                  <c:v>79.117999999999995</c:v>
                </c:pt>
                <c:pt idx="85">
                  <c:v>60.88</c:v>
                </c:pt>
                <c:pt idx="86">
                  <c:v>92.46</c:v>
                </c:pt>
                <c:pt idx="87">
                  <c:v>105.685</c:v>
                </c:pt>
                <c:pt idx="88">
                  <c:v>158.01599999999999</c:v>
                </c:pt>
                <c:pt idx="89">
                  <c:v>103.78700000000001</c:v>
                </c:pt>
                <c:pt idx="90">
                  <c:v>0</c:v>
                </c:pt>
                <c:pt idx="91">
                  <c:v>0</c:v>
                </c:pt>
                <c:pt idx="92">
                  <c:v>80.594999999999999</c:v>
                </c:pt>
                <c:pt idx="93">
                  <c:v>0</c:v>
                </c:pt>
                <c:pt idx="94">
                  <c:v>106.913</c:v>
                </c:pt>
                <c:pt idx="95">
                  <c:v>70.61</c:v>
                </c:pt>
                <c:pt idx="96">
                  <c:v>0</c:v>
                </c:pt>
                <c:pt idx="97">
                  <c:v>118.352</c:v>
                </c:pt>
                <c:pt idx="98">
                  <c:v>79.700999999999993</c:v>
                </c:pt>
                <c:pt idx="99">
                  <c:v>63.405999999999999</c:v>
                </c:pt>
              </c:numCache>
            </c:numRef>
          </c:xVal>
          <c:yVal>
            <c:numRef>
              <c:f>'Q1'!$F$2:$F$101</c:f>
              <c:numCache>
                <c:formatCode>General</c:formatCode>
                <c:ptCount val="100"/>
                <c:pt idx="0">
                  <c:v>75.828000000000003</c:v>
                </c:pt>
                <c:pt idx="1">
                  <c:v>85.777000000000001</c:v>
                </c:pt>
                <c:pt idx="2">
                  <c:v>77.106999999999999</c:v>
                </c:pt>
                <c:pt idx="3">
                  <c:v>86.49</c:v>
                </c:pt>
                <c:pt idx="4">
                  <c:v>82.222999999999999</c:v>
                </c:pt>
                <c:pt idx="5">
                  <c:v>129.24199999999999</c:v>
                </c:pt>
                <c:pt idx="6">
                  <c:v>0</c:v>
                </c:pt>
                <c:pt idx="7">
                  <c:v>139.624</c:v>
                </c:pt>
                <c:pt idx="8">
                  <c:v>100.48</c:v>
                </c:pt>
                <c:pt idx="9">
                  <c:v>177.41900000000001</c:v>
                </c:pt>
                <c:pt idx="10">
                  <c:v>0</c:v>
                </c:pt>
                <c:pt idx="11">
                  <c:v>129.24199999999999</c:v>
                </c:pt>
                <c:pt idx="12">
                  <c:v>0</c:v>
                </c:pt>
                <c:pt idx="13">
                  <c:v>104.949</c:v>
                </c:pt>
                <c:pt idx="14">
                  <c:v>0</c:v>
                </c:pt>
                <c:pt idx="15">
                  <c:v>80.826999999999998</c:v>
                </c:pt>
                <c:pt idx="16">
                  <c:v>59.451000000000001</c:v>
                </c:pt>
                <c:pt idx="17">
                  <c:v>0</c:v>
                </c:pt>
                <c:pt idx="18">
                  <c:v>0</c:v>
                </c:pt>
                <c:pt idx="19">
                  <c:v>92.13</c:v>
                </c:pt>
                <c:pt idx="20">
                  <c:v>139.267</c:v>
                </c:pt>
                <c:pt idx="21">
                  <c:v>0</c:v>
                </c:pt>
                <c:pt idx="22">
                  <c:v>152.53200000000001</c:v>
                </c:pt>
                <c:pt idx="23">
                  <c:v>76.352000000000004</c:v>
                </c:pt>
                <c:pt idx="24">
                  <c:v>134.47200000000001</c:v>
                </c:pt>
                <c:pt idx="25">
                  <c:v>0</c:v>
                </c:pt>
                <c:pt idx="26">
                  <c:v>0</c:v>
                </c:pt>
                <c:pt idx="27">
                  <c:v>70.957999999999998</c:v>
                </c:pt>
                <c:pt idx="28">
                  <c:v>84.494</c:v>
                </c:pt>
                <c:pt idx="29">
                  <c:v>67.2</c:v>
                </c:pt>
                <c:pt idx="30">
                  <c:v>124.24299999999999</c:v>
                </c:pt>
                <c:pt idx="31">
                  <c:v>66.165999999999997</c:v>
                </c:pt>
                <c:pt idx="32">
                  <c:v>82.335999999999999</c:v>
                </c:pt>
                <c:pt idx="33">
                  <c:v>67.403999999999996</c:v>
                </c:pt>
                <c:pt idx="34">
                  <c:v>167.26300000000001</c:v>
                </c:pt>
                <c:pt idx="35">
                  <c:v>165.03299999999999</c:v>
                </c:pt>
                <c:pt idx="36">
                  <c:v>0</c:v>
                </c:pt>
                <c:pt idx="37">
                  <c:v>98.596000000000004</c:v>
                </c:pt>
                <c:pt idx="38">
                  <c:v>91.168000000000006</c:v>
                </c:pt>
                <c:pt idx="39">
                  <c:v>0</c:v>
                </c:pt>
                <c:pt idx="40">
                  <c:v>142.14500000000001</c:v>
                </c:pt>
                <c:pt idx="41">
                  <c:v>0</c:v>
                </c:pt>
                <c:pt idx="42">
                  <c:v>123.32299999999999</c:v>
                </c:pt>
                <c:pt idx="43">
                  <c:v>174.3</c:v>
                </c:pt>
                <c:pt idx="44">
                  <c:v>98.441000000000003</c:v>
                </c:pt>
                <c:pt idx="45">
                  <c:v>70.596000000000004</c:v>
                </c:pt>
                <c:pt idx="46">
                  <c:v>0</c:v>
                </c:pt>
                <c:pt idx="47">
                  <c:v>171.821</c:v>
                </c:pt>
                <c:pt idx="48">
                  <c:v>90.569000000000003</c:v>
                </c:pt>
                <c:pt idx="49">
                  <c:v>182.85300000000001</c:v>
                </c:pt>
                <c:pt idx="50">
                  <c:v>0</c:v>
                </c:pt>
                <c:pt idx="51">
                  <c:v>80.619</c:v>
                </c:pt>
                <c:pt idx="52">
                  <c:v>150.44499999999999</c:v>
                </c:pt>
                <c:pt idx="53">
                  <c:v>0</c:v>
                </c:pt>
                <c:pt idx="54">
                  <c:v>0</c:v>
                </c:pt>
                <c:pt idx="55">
                  <c:v>93.688000000000002</c:v>
                </c:pt>
                <c:pt idx="56">
                  <c:v>104.425</c:v>
                </c:pt>
                <c:pt idx="57">
                  <c:v>0</c:v>
                </c:pt>
                <c:pt idx="58">
                  <c:v>0</c:v>
                </c:pt>
                <c:pt idx="59">
                  <c:v>154.76</c:v>
                </c:pt>
                <c:pt idx="60">
                  <c:v>92.087999999999994</c:v>
                </c:pt>
                <c:pt idx="61">
                  <c:v>0</c:v>
                </c:pt>
                <c:pt idx="62">
                  <c:v>100.871</c:v>
                </c:pt>
                <c:pt idx="63">
                  <c:v>90.091999999999999</c:v>
                </c:pt>
                <c:pt idx="64">
                  <c:v>82.177999999999997</c:v>
                </c:pt>
                <c:pt idx="65">
                  <c:v>0</c:v>
                </c:pt>
                <c:pt idx="66">
                  <c:v>72.798000000000002</c:v>
                </c:pt>
                <c:pt idx="67">
                  <c:v>93.046999999999997</c:v>
                </c:pt>
                <c:pt idx="68">
                  <c:v>80.225999999999999</c:v>
                </c:pt>
                <c:pt idx="69">
                  <c:v>0</c:v>
                </c:pt>
                <c:pt idx="70">
                  <c:v>75.391000000000005</c:v>
                </c:pt>
                <c:pt idx="71">
                  <c:v>174.62</c:v>
                </c:pt>
                <c:pt idx="72">
                  <c:v>92.885000000000005</c:v>
                </c:pt>
                <c:pt idx="73">
                  <c:v>0</c:v>
                </c:pt>
                <c:pt idx="74">
                  <c:v>99.516999999999996</c:v>
                </c:pt>
                <c:pt idx="75">
                  <c:v>101.51</c:v>
                </c:pt>
                <c:pt idx="76">
                  <c:v>122.247</c:v>
                </c:pt>
                <c:pt idx="77">
                  <c:v>89.93</c:v>
                </c:pt>
                <c:pt idx="78">
                  <c:v>63.808</c:v>
                </c:pt>
                <c:pt idx="79">
                  <c:v>86.055000000000007</c:v>
                </c:pt>
                <c:pt idx="80">
                  <c:v>0</c:v>
                </c:pt>
                <c:pt idx="81">
                  <c:v>0</c:v>
                </c:pt>
                <c:pt idx="82">
                  <c:v>74.793999999999997</c:v>
                </c:pt>
                <c:pt idx="83">
                  <c:v>0</c:v>
                </c:pt>
                <c:pt idx="84">
                  <c:v>74.585999999999999</c:v>
                </c:pt>
                <c:pt idx="85">
                  <c:v>59.768000000000001</c:v>
                </c:pt>
                <c:pt idx="86">
                  <c:v>93.164000000000001</c:v>
                </c:pt>
                <c:pt idx="87">
                  <c:v>91.881</c:v>
                </c:pt>
                <c:pt idx="88">
                  <c:v>125.80200000000001</c:v>
                </c:pt>
                <c:pt idx="89">
                  <c:v>112.02</c:v>
                </c:pt>
                <c:pt idx="90">
                  <c:v>0</c:v>
                </c:pt>
                <c:pt idx="91">
                  <c:v>0</c:v>
                </c:pt>
                <c:pt idx="92">
                  <c:v>86.49</c:v>
                </c:pt>
                <c:pt idx="93">
                  <c:v>0</c:v>
                </c:pt>
                <c:pt idx="94">
                  <c:v>157.923</c:v>
                </c:pt>
                <c:pt idx="95">
                  <c:v>75.710999999999999</c:v>
                </c:pt>
                <c:pt idx="96">
                  <c:v>0</c:v>
                </c:pt>
                <c:pt idx="97">
                  <c:v>186.803</c:v>
                </c:pt>
                <c:pt idx="98">
                  <c:v>74.585999999999999</c:v>
                </c:pt>
                <c:pt idx="99">
                  <c:v>70.754000000000005</c:v>
                </c:pt>
              </c:numCache>
            </c:numRef>
          </c:yVal>
        </c:ser>
        <c:axId val="132355968"/>
        <c:axId val="139248000"/>
      </c:scatterChart>
      <c:valAx>
        <c:axId val="1323559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  <c:layout/>
        </c:title>
        <c:numFmt formatCode="General" sourceLinked="1"/>
        <c:tickLblPos val="nextTo"/>
        <c:crossAx val="139248000"/>
        <c:crosses val="autoZero"/>
        <c:crossBetween val="midCat"/>
      </c:valAx>
      <c:valAx>
        <c:axId val="13924800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0.10555555555555562"/>
              <c:y val="0.14872120151647741"/>
            </c:manualLayout>
          </c:layout>
        </c:title>
        <c:numFmt formatCode="General" sourceLinked="1"/>
        <c:tickLblPos val="nextTo"/>
        <c:crossAx val="132355968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26079155730533649"/>
          <c:y val="0.18962270341207343"/>
          <c:w val="0.26976399825021885"/>
          <c:h val="8.3717191601049956E-2"/>
        </c:manualLayout>
      </c:layout>
      <c:overlay val="1"/>
    </c:legend>
    <c:plotVisOnly val="1"/>
    <c:dispBlanksAs val="gap"/>
  </c:chart>
  <c:printSettings>
    <c:headerFooter/>
    <c:pageMargins b="0.75000000000000211" l="0.70000000000000062" r="0.70000000000000062" t="0.75000000000000211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small (trade-update)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'trade-update'!$B$2:$B$101</c:f>
              <c:numCache>
                <c:formatCode>General</c:formatCode>
                <c:ptCount val="100"/>
                <c:pt idx="0">
                  <c:v>1.4999999999999999E-2</c:v>
                </c:pt>
                <c:pt idx="1">
                  <c:v>1.4999999999999999E-2</c:v>
                </c:pt>
                <c:pt idx="2">
                  <c:v>1.7000000000000001E-2</c:v>
                </c:pt>
                <c:pt idx="3">
                  <c:v>1.4999999999999999E-2</c:v>
                </c:pt>
                <c:pt idx="4">
                  <c:v>1.7000000000000001E-2</c:v>
                </c:pt>
                <c:pt idx="5">
                  <c:v>1.6E-2</c:v>
                </c:pt>
                <c:pt idx="6">
                  <c:v>2.4E-2</c:v>
                </c:pt>
                <c:pt idx="7">
                  <c:v>2.3E-2</c:v>
                </c:pt>
                <c:pt idx="8">
                  <c:v>2.4E-2</c:v>
                </c:pt>
                <c:pt idx="9">
                  <c:v>2.5000000000000001E-2</c:v>
                </c:pt>
                <c:pt idx="10">
                  <c:v>2.7E-2</c:v>
                </c:pt>
                <c:pt idx="11">
                  <c:v>2.7E-2</c:v>
                </c:pt>
                <c:pt idx="12">
                  <c:v>2.7E-2</c:v>
                </c:pt>
                <c:pt idx="13">
                  <c:v>0.01</c:v>
                </c:pt>
                <c:pt idx="14">
                  <c:v>1.2E-2</c:v>
                </c:pt>
                <c:pt idx="15">
                  <c:v>1.0999999999999999E-2</c:v>
                </c:pt>
                <c:pt idx="16">
                  <c:v>1.2E-2</c:v>
                </c:pt>
                <c:pt idx="17">
                  <c:v>1.4E-2</c:v>
                </c:pt>
                <c:pt idx="18">
                  <c:v>1.0999999999999999E-2</c:v>
                </c:pt>
                <c:pt idx="19">
                  <c:v>1.0999999999999999E-2</c:v>
                </c:pt>
                <c:pt idx="20">
                  <c:v>1.4E-2</c:v>
                </c:pt>
                <c:pt idx="21">
                  <c:v>1.2999999999999999E-2</c:v>
                </c:pt>
                <c:pt idx="22">
                  <c:v>1.2999999999999999E-2</c:v>
                </c:pt>
                <c:pt idx="23">
                  <c:v>1.2999999999999999E-2</c:v>
                </c:pt>
                <c:pt idx="24">
                  <c:v>1.6E-2</c:v>
                </c:pt>
                <c:pt idx="25">
                  <c:v>1.2999999999999999E-2</c:v>
                </c:pt>
                <c:pt idx="26">
                  <c:v>1.2999999999999999E-2</c:v>
                </c:pt>
                <c:pt idx="27">
                  <c:v>1.6E-2</c:v>
                </c:pt>
                <c:pt idx="28">
                  <c:v>0</c:v>
                </c:pt>
                <c:pt idx="29">
                  <c:v>1.6E-2</c:v>
                </c:pt>
                <c:pt idx="30">
                  <c:v>1.6E-2</c:v>
                </c:pt>
                <c:pt idx="31">
                  <c:v>1.2999999999999999E-2</c:v>
                </c:pt>
                <c:pt idx="32">
                  <c:v>1.4E-2</c:v>
                </c:pt>
                <c:pt idx="33">
                  <c:v>1.6E-2</c:v>
                </c:pt>
                <c:pt idx="34">
                  <c:v>1.4999999999999999E-2</c:v>
                </c:pt>
                <c:pt idx="35">
                  <c:v>1.6E-2</c:v>
                </c:pt>
                <c:pt idx="36">
                  <c:v>1.6E-2</c:v>
                </c:pt>
                <c:pt idx="37">
                  <c:v>1.6E-2</c:v>
                </c:pt>
                <c:pt idx="38">
                  <c:v>1.6E-2</c:v>
                </c:pt>
                <c:pt idx="39">
                  <c:v>0</c:v>
                </c:pt>
                <c:pt idx="40">
                  <c:v>1.6E-2</c:v>
                </c:pt>
                <c:pt idx="41">
                  <c:v>1.6E-2</c:v>
                </c:pt>
                <c:pt idx="42">
                  <c:v>1.6E-2</c:v>
                </c:pt>
                <c:pt idx="43">
                  <c:v>0</c:v>
                </c:pt>
                <c:pt idx="44">
                  <c:v>4.1000000000000002E-2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0.02</c:v>
                </c:pt>
                <c:pt idx="66">
                  <c:v>2.1999999999999999E-2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2.4E-2</c:v>
                </c:pt>
                <c:pt idx="74">
                  <c:v>2.4E-2</c:v>
                </c:pt>
                <c:pt idx="75">
                  <c:v>2.4E-2</c:v>
                </c:pt>
                <c:pt idx="76">
                  <c:v>2.4E-2</c:v>
                </c:pt>
                <c:pt idx="77">
                  <c:v>2.4E-2</c:v>
                </c:pt>
                <c:pt idx="78">
                  <c:v>2.5000000000000001E-2</c:v>
                </c:pt>
                <c:pt idx="79">
                  <c:v>0.03</c:v>
                </c:pt>
                <c:pt idx="80">
                  <c:v>2.8000000000000001E-2</c:v>
                </c:pt>
                <c:pt idx="81">
                  <c:v>0.03</c:v>
                </c:pt>
                <c:pt idx="82">
                  <c:v>2.9000000000000001E-2</c:v>
                </c:pt>
                <c:pt idx="83">
                  <c:v>0.03</c:v>
                </c:pt>
                <c:pt idx="84">
                  <c:v>3.1E-2</c:v>
                </c:pt>
                <c:pt idx="85">
                  <c:v>3.3000000000000002E-2</c:v>
                </c:pt>
                <c:pt idx="86">
                  <c:v>3.3000000000000002E-2</c:v>
                </c:pt>
                <c:pt idx="87">
                  <c:v>3.6999999999999998E-2</c:v>
                </c:pt>
                <c:pt idx="88">
                  <c:v>0.04</c:v>
                </c:pt>
                <c:pt idx="89">
                  <c:v>4.1000000000000002E-2</c:v>
                </c:pt>
                <c:pt idx="90">
                  <c:v>4.1000000000000002E-2</c:v>
                </c:pt>
                <c:pt idx="91">
                  <c:v>4.4999999999999998E-2</c:v>
                </c:pt>
                <c:pt idx="92">
                  <c:v>4.7E-2</c:v>
                </c:pt>
                <c:pt idx="93">
                  <c:v>4.8000000000000001E-2</c:v>
                </c:pt>
                <c:pt idx="94">
                  <c:v>0.05</c:v>
                </c:pt>
                <c:pt idx="95">
                  <c:v>4.8000000000000001E-2</c:v>
                </c:pt>
                <c:pt idx="96">
                  <c:v>4.7E-2</c:v>
                </c:pt>
                <c:pt idx="97">
                  <c:v>4.8000000000000001E-2</c:v>
                </c:pt>
                <c:pt idx="98">
                  <c:v>5.1999999999999998E-2</c:v>
                </c:pt>
                <c:pt idx="99">
                  <c:v>5.8000000000000003E-2</c:v>
                </c:pt>
              </c:numCache>
            </c:numRef>
          </c:xVal>
          <c:yVal>
            <c:numRef>
              <c:f>'trade-update'!$B$2:$B$101</c:f>
              <c:numCache>
                <c:formatCode>General</c:formatCode>
                <c:ptCount val="100"/>
                <c:pt idx="0">
                  <c:v>1.4999999999999999E-2</c:v>
                </c:pt>
                <c:pt idx="1">
                  <c:v>1.4999999999999999E-2</c:v>
                </c:pt>
                <c:pt idx="2">
                  <c:v>1.7000000000000001E-2</c:v>
                </c:pt>
                <c:pt idx="3">
                  <c:v>1.4999999999999999E-2</c:v>
                </c:pt>
                <c:pt idx="4">
                  <c:v>1.7000000000000001E-2</c:v>
                </c:pt>
                <c:pt idx="5">
                  <c:v>1.6E-2</c:v>
                </c:pt>
                <c:pt idx="6">
                  <c:v>2.4E-2</c:v>
                </c:pt>
                <c:pt idx="7">
                  <c:v>2.3E-2</c:v>
                </c:pt>
                <c:pt idx="8">
                  <c:v>2.4E-2</c:v>
                </c:pt>
                <c:pt idx="9">
                  <c:v>2.5000000000000001E-2</c:v>
                </c:pt>
                <c:pt idx="10">
                  <c:v>2.7E-2</c:v>
                </c:pt>
                <c:pt idx="11">
                  <c:v>2.7E-2</c:v>
                </c:pt>
                <c:pt idx="12">
                  <c:v>2.7E-2</c:v>
                </c:pt>
                <c:pt idx="13">
                  <c:v>0.01</c:v>
                </c:pt>
                <c:pt idx="14">
                  <c:v>1.2E-2</c:v>
                </c:pt>
                <c:pt idx="15">
                  <c:v>1.0999999999999999E-2</c:v>
                </c:pt>
                <c:pt idx="16">
                  <c:v>1.2E-2</c:v>
                </c:pt>
                <c:pt idx="17">
                  <c:v>1.4E-2</c:v>
                </c:pt>
                <c:pt idx="18">
                  <c:v>1.0999999999999999E-2</c:v>
                </c:pt>
                <c:pt idx="19">
                  <c:v>1.0999999999999999E-2</c:v>
                </c:pt>
                <c:pt idx="20">
                  <c:v>1.4E-2</c:v>
                </c:pt>
                <c:pt idx="21">
                  <c:v>1.2999999999999999E-2</c:v>
                </c:pt>
                <c:pt idx="22">
                  <c:v>1.2999999999999999E-2</c:v>
                </c:pt>
                <c:pt idx="23">
                  <c:v>1.2999999999999999E-2</c:v>
                </c:pt>
                <c:pt idx="24">
                  <c:v>1.6E-2</c:v>
                </c:pt>
                <c:pt idx="25">
                  <c:v>1.2999999999999999E-2</c:v>
                </c:pt>
                <c:pt idx="26">
                  <c:v>1.2999999999999999E-2</c:v>
                </c:pt>
                <c:pt idx="27">
                  <c:v>1.6E-2</c:v>
                </c:pt>
                <c:pt idx="28">
                  <c:v>0</c:v>
                </c:pt>
                <c:pt idx="29">
                  <c:v>1.6E-2</c:v>
                </c:pt>
                <c:pt idx="30">
                  <c:v>1.6E-2</c:v>
                </c:pt>
                <c:pt idx="31">
                  <c:v>1.2999999999999999E-2</c:v>
                </c:pt>
                <c:pt idx="32">
                  <c:v>1.4E-2</c:v>
                </c:pt>
                <c:pt idx="33">
                  <c:v>1.6E-2</c:v>
                </c:pt>
                <c:pt idx="34">
                  <c:v>1.4999999999999999E-2</c:v>
                </c:pt>
                <c:pt idx="35">
                  <c:v>1.6E-2</c:v>
                </c:pt>
                <c:pt idx="36">
                  <c:v>1.6E-2</c:v>
                </c:pt>
                <c:pt idx="37">
                  <c:v>1.6E-2</c:v>
                </c:pt>
                <c:pt idx="38">
                  <c:v>1.6E-2</c:v>
                </c:pt>
                <c:pt idx="39">
                  <c:v>0</c:v>
                </c:pt>
                <c:pt idx="40">
                  <c:v>1.6E-2</c:v>
                </c:pt>
                <c:pt idx="41">
                  <c:v>1.6E-2</c:v>
                </c:pt>
                <c:pt idx="42">
                  <c:v>1.6E-2</c:v>
                </c:pt>
                <c:pt idx="43">
                  <c:v>0</c:v>
                </c:pt>
                <c:pt idx="44">
                  <c:v>4.1000000000000002E-2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0.02</c:v>
                </c:pt>
                <c:pt idx="66">
                  <c:v>2.1999999999999999E-2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2.4E-2</c:v>
                </c:pt>
                <c:pt idx="74">
                  <c:v>2.4E-2</c:v>
                </c:pt>
                <c:pt idx="75">
                  <c:v>2.4E-2</c:v>
                </c:pt>
                <c:pt idx="76">
                  <c:v>2.4E-2</c:v>
                </c:pt>
                <c:pt idx="77">
                  <c:v>2.4E-2</c:v>
                </c:pt>
                <c:pt idx="78">
                  <c:v>2.5000000000000001E-2</c:v>
                </c:pt>
                <c:pt idx="79">
                  <c:v>0.03</c:v>
                </c:pt>
                <c:pt idx="80">
                  <c:v>2.8000000000000001E-2</c:v>
                </c:pt>
                <c:pt idx="81">
                  <c:v>0.03</c:v>
                </c:pt>
                <c:pt idx="82">
                  <c:v>2.9000000000000001E-2</c:v>
                </c:pt>
                <c:pt idx="83">
                  <c:v>0.03</c:v>
                </c:pt>
                <c:pt idx="84">
                  <c:v>3.1E-2</c:v>
                </c:pt>
                <c:pt idx="85">
                  <c:v>3.3000000000000002E-2</c:v>
                </c:pt>
                <c:pt idx="86">
                  <c:v>3.3000000000000002E-2</c:v>
                </c:pt>
                <c:pt idx="87">
                  <c:v>3.6999999999999998E-2</c:v>
                </c:pt>
                <c:pt idx="88">
                  <c:v>0.04</c:v>
                </c:pt>
                <c:pt idx="89">
                  <c:v>4.1000000000000002E-2</c:v>
                </c:pt>
                <c:pt idx="90">
                  <c:v>4.1000000000000002E-2</c:v>
                </c:pt>
                <c:pt idx="91">
                  <c:v>4.4999999999999998E-2</c:v>
                </c:pt>
                <c:pt idx="92">
                  <c:v>4.7E-2</c:v>
                </c:pt>
                <c:pt idx="93">
                  <c:v>4.8000000000000001E-2</c:v>
                </c:pt>
                <c:pt idx="94">
                  <c:v>0.05</c:v>
                </c:pt>
                <c:pt idx="95">
                  <c:v>4.8000000000000001E-2</c:v>
                </c:pt>
                <c:pt idx="96">
                  <c:v>4.7E-2</c:v>
                </c:pt>
                <c:pt idx="97">
                  <c:v>4.8000000000000001E-2</c:v>
                </c:pt>
                <c:pt idx="98">
                  <c:v>5.1999999999999998E-2</c:v>
                </c:pt>
                <c:pt idx="99">
                  <c:v>5.8000000000000003E-2</c:v>
                </c:pt>
              </c:numCache>
            </c:numRef>
          </c:yVal>
          <c:smooth val="1"/>
        </c:ser>
        <c:axId val="65189376"/>
        <c:axId val="65191296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'trade-update'!$B$2:$B$101</c:f>
              <c:numCache>
                <c:formatCode>General</c:formatCode>
                <c:ptCount val="100"/>
                <c:pt idx="0">
                  <c:v>1.4999999999999999E-2</c:v>
                </c:pt>
                <c:pt idx="1">
                  <c:v>1.4999999999999999E-2</c:v>
                </c:pt>
                <c:pt idx="2">
                  <c:v>1.7000000000000001E-2</c:v>
                </c:pt>
                <c:pt idx="3">
                  <c:v>1.4999999999999999E-2</c:v>
                </c:pt>
                <c:pt idx="4">
                  <c:v>1.7000000000000001E-2</c:v>
                </c:pt>
                <c:pt idx="5">
                  <c:v>1.6E-2</c:v>
                </c:pt>
                <c:pt idx="6">
                  <c:v>2.4E-2</c:v>
                </c:pt>
                <c:pt idx="7">
                  <c:v>2.3E-2</c:v>
                </c:pt>
                <c:pt idx="8">
                  <c:v>2.4E-2</c:v>
                </c:pt>
                <c:pt idx="9">
                  <c:v>2.5000000000000001E-2</c:v>
                </c:pt>
                <c:pt idx="10">
                  <c:v>2.7E-2</c:v>
                </c:pt>
                <c:pt idx="11">
                  <c:v>2.7E-2</c:v>
                </c:pt>
                <c:pt idx="12">
                  <c:v>2.7E-2</c:v>
                </c:pt>
                <c:pt idx="13">
                  <c:v>0.01</c:v>
                </c:pt>
                <c:pt idx="14">
                  <c:v>1.2E-2</c:v>
                </c:pt>
                <c:pt idx="15">
                  <c:v>1.0999999999999999E-2</c:v>
                </c:pt>
                <c:pt idx="16">
                  <c:v>1.2E-2</c:v>
                </c:pt>
                <c:pt idx="17">
                  <c:v>1.4E-2</c:v>
                </c:pt>
                <c:pt idx="18">
                  <c:v>1.0999999999999999E-2</c:v>
                </c:pt>
                <c:pt idx="19">
                  <c:v>1.0999999999999999E-2</c:v>
                </c:pt>
                <c:pt idx="20">
                  <c:v>1.4E-2</c:v>
                </c:pt>
                <c:pt idx="21">
                  <c:v>1.2999999999999999E-2</c:v>
                </c:pt>
                <c:pt idx="22">
                  <c:v>1.2999999999999999E-2</c:v>
                </c:pt>
                <c:pt idx="23">
                  <c:v>1.2999999999999999E-2</c:v>
                </c:pt>
                <c:pt idx="24">
                  <c:v>1.6E-2</c:v>
                </c:pt>
                <c:pt idx="25">
                  <c:v>1.2999999999999999E-2</c:v>
                </c:pt>
                <c:pt idx="26">
                  <c:v>1.2999999999999999E-2</c:v>
                </c:pt>
                <c:pt idx="27">
                  <c:v>1.6E-2</c:v>
                </c:pt>
                <c:pt idx="28">
                  <c:v>0</c:v>
                </c:pt>
                <c:pt idx="29">
                  <c:v>1.6E-2</c:v>
                </c:pt>
                <c:pt idx="30">
                  <c:v>1.6E-2</c:v>
                </c:pt>
                <c:pt idx="31">
                  <c:v>1.2999999999999999E-2</c:v>
                </c:pt>
                <c:pt idx="32">
                  <c:v>1.4E-2</c:v>
                </c:pt>
                <c:pt idx="33">
                  <c:v>1.6E-2</c:v>
                </c:pt>
                <c:pt idx="34">
                  <c:v>1.4999999999999999E-2</c:v>
                </c:pt>
                <c:pt idx="35">
                  <c:v>1.6E-2</c:v>
                </c:pt>
                <c:pt idx="36">
                  <c:v>1.6E-2</c:v>
                </c:pt>
                <c:pt idx="37">
                  <c:v>1.6E-2</c:v>
                </c:pt>
                <c:pt idx="38">
                  <c:v>1.6E-2</c:v>
                </c:pt>
                <c:pt idx="39">
                  <c:v>0</c:v>
                </c:pt>
                <c:pt idx="40">
                  <c:v>1.6E-2</c:v>
                </c:pt>
                <c:pt idx="41">
                  <c:v>1.6E-2</c:v>
                </c:pt>
                <c:pt idx="42">
                  <c:v>1.6E-2</c:v>
                </c:pt>
                <c:pt idx="43">
                  <c:v>0</c:v>
                </c:pt>
                <c:pt idx="44">
                  <c:v>4.1000000000000002E-2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0.02</c:v>
                </c:pt>
                <c:pt idx="66">
                  <c:v>2.1999999999999999E-2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2.4E-2</c:v>
                </c:pt>
                <c:pt idx="74">
                  <c:v>2.4E-2</c:v>
                </c:pt>
                <c:pt idx="75">
                  <c:v>2.4E-2</c:v>
                </c:pt>
                <c:pt idx="76">
                  <c:v>2.4E-2</c:v>
                </c:pt>
                <c:pt idx="77">
                  <c:v>2.4E-2</c:v>
                </c:pt>
                <c:pt idx="78">
                  <c:v>2.5000000000000001E-2</c:v>
                </c:pt>
                <c:pt idx="79">
                  <c:v>0.03</c:v>
                </c:pt>
                <c:pt idx="80">
                  <c:v>2.8000000000000001E-2</c:v>
                </c:pt>
                <c:pt idx="81">
                  <c:v>0.03</c:v>
                </c:pt>
                <c:pt idx="82">
                  <c:v>2.9000000000000001E-2</c:v>
                </c:pt>
                <c:pt idx="83">
                  <c:v>0.03</c:v>
                </c:pt>
                <c:pt idx="84">
                  <c:v>3.1E-2</c:v>
                </c:pt>
                <c:pt idx="85">
                  <c:v>3.3000000000000002E-2</c:v>
                </c:pt>
                <c:pt idx="86">
                  <c:v>3.3000000000000002E-2</c:v>
                </c:pt>
                <c:pt idx="87">
                  <c:v>3.6999999999999998E-2</c:v>
                </c:pt>
                <c:pt idx="88">
                  <c:v>0.04</c:v>
                </c:pt>
                <c:pt idx="89">
                  <c:v>4.1000000000000002E-2</c:v>
                </c:pt>
                <c:pt idx="90">
                  <c:v>4.1000000000000002E-2</c:v>
                </c:pt>
                <c:pt idx="91">
                  <c:v>4.4999999999999998E-2</c:v>
                </c:pt>
                <c:pt idx="92">
                  <c:v>4.7E-2</c:v>
                </c:pt>
                <c:pt idx="93">
                  <c:v>4.8000000000000001E-2</c:v>
                </c:pt>
                <c:pt idx="94">
                  <c:v>0.05</c:v>
                </c:pt>
                <c:pt idx="95">
                  <c:v>4.8000000000000001E-2</c:v>
                </c:pt>
                <c:pt idx="96">
                  <c:v>4.7E-2</c:v>
                </c:pt>
                <c:pt idx="97">
                  <c:v>4.8000000000000001E-2</c:v>
                </c:pt>
                <c:pt idx="98">
                  <c:v>5.1999999999999998E-2</c:v>
                </c:pt>
                <c:pt idx="99">
                  <c:v>5.8000000000000003E-2</c:v>
                </c:pt>
              </c:numCache>
            </c:numRef>
          </c:xVal>
          <c:yVal>
            <c:numRef>
              <c:f>'trade-update'!$F$2:$F$101</c:f>
              <c:numCache>
                <c:formatCode>General</c:formatCode>
                <c:ptCount val="100"/>
                <c:pt idx="0">
                  <c:v>3.9E-2</c:v>
                </c:pt>
                <c:pt idx="1">
                  <c:v>3.7999999999999999E-2</c:v>
                </c:pt>
                <c:pt idx="2">
                  <c:v>0.04</c:v>
                </c:pt>
                <c:pt idx="3">
                  <c:v>3.6999999999999998E-2</c:v>
                </c:pt>
                <c:pt idx="4">
                  <c:v>3.9E-2</c:v>
                </c:pt>
                <c:pt idx="5">
                  <c:v>3.6999999999999998E-2</c:v>
                </c:pt>
                <c:pt idx="6">
                  <c:v>0.04</c:v>
                </c:pt>
                <c:pt idx="7">
                  <c:v>3.7999999999999999E-2</c:v>
                </c:pt>
                <c:pt idx="8">
                  <c:v>3.9E-2</c:v>
                </c:pt>
                <c:pt idx="9">
                  <c:v>0.04</c:v>
                </c:pt>
                <c:pt idx="10">
                  <c:v>3.9E-2</c:v>
                </c:pt>
                <c:pt idx="11">
                  <c:v>0.04</c:v>
                </c:pt>
                <c:pt idx="12">
                  <c:v>3.9E-2</c:v>
                </c:pt>
                <c:pt idx="13">
                  <c:v>1.7999999999999999E-2</c:v>
                </c:pt>
                <c:pt idx="14">
                  <c:v>1.9E-2</c:v>
                </c:pt>
                <c:pt idx="15">
                  <c:v>0.02</c:v>
                </c:pt>
                <c:pt idx="16">
                  <c:v>1.9E-2</c:v>
                </c:pt>
                <c:pt idx="17">
                  <c:v>2.1000000000000001E-2</c:v>
                </c:pt>
                <c:pt idx="18">
                  <c:v>1.7999999999999999E-2</c:v>
                </c:pt>
                <c:pt idx="19">
                  <c:v>1.7999999999999999E-2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0.02</c:v>
                </c:pt>
                <c:pt idx="23">
                  <c:v>1.9E-2</c:v>
                </c:pt>
                <c:pt idx="24">
                  <c:v>2.1999999999999999E-2</c:v>
                </c:pt>
                <c:pt idx="25">
                  <c:v>1.9E-2</c:v>
                </c:pt>
                <c:pt idx="26">
                  <c:v>1.9E-2</c:v>
                </c:pt>
                <c:pt idx="27">
                  <c:v>2.1000000000000001E-2</c:v>
                </c:pt>
                <c:pt idx="28">
                  <c:v>0</c:v>
                </c:pt>
                <c:pt idx="29">
                  <c:v>0.02</c:v>
                </c:pt>
                <c:pt idx="30">
                  <c:v>0.02</c:v>
                </c:pt>
                <c:pt idx="31">
                  <c:v>1.7999999999999999E-2</c:v>
                </c:pt>
                <c:pt idx="32">
                  <c:v>1.9E-2</c:v>
                </c:pt>
                <c:pt idx="33">
                  <c:v>0.02</c:v>
                </c:pt>
                <c:pt idx="34">
                  <c:v>1.9E-2</c:v>
                </c:pt>
                <c:pt idx="35">
                  <c:v>2.1000000000000001E-2</c:v>
                </c:pt>
                <c:pt idx="36">
                  <c:v>0.02</c:v>
                </c:pt>
                <c:pt idx="37">
                  <c:v>0.02</c:v>
                </c:pt>
                <c:pt idx="38">
                  <c:v>1.9E-2</c:v>
                </c:pt>
                <c:pt idx="39">
                  <c:v>0</c:v>
                </c:pt>
                <c:pt idx="40">
                  <c:v>1.9E-2</c:v>
                </c:pt>
                <c:pt idx="41">
                  <c:v>1.9E-2</c:v>
                </c:pt>
                <c:pt idx="42">
                  <c:v>1.9E-2</c:v>
                </c:pt>
                <c:pt idx="43">
                  <c:v>0</c:v>
                </c:pt>
                <c:pt idx="44">
                  <c:v>4.2000000000000003E-2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1.9E-2</c:v>
                </c:pt>
                <c:pt idx="66">
                  <c:v>0.02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2.1000000000000001E-2</c:v>
                </c:pt>
                <c:pt idx="74">
                  <c:v>2.1000000000000001E-2</c:v>
                </c:pt>
                <c:pt idx="75">
                  <c:v>2.1000000000000001E-2</c:v>
                </c:pt>
                <c:pt idx="76">
                  <c:v>0.02</c:v>
                </c:pt>
                <c:pt idx="77">
                  <c:v>2.1000000000000001E-2</c:v>
                </c:pt>
                <c:pt idx="78">
                  <c:v>0.02</c:v>
                </c:pt>
                <c:pt idx="79">
                  <c:v>2.3E-2</c:v>
                </c:pt>
                <c:pt idx="80">
                  <c:v>0.02</c:v>
                </c:pt>
                <c:pt idx="81">
                  <c:v>2.1000000000000001E-2</c:v>
                </c:pt>
                <c:pt idx="82">
                  <c:v>0.02</c:v>
                </c:pt>
                <c:pt idx="83">
                  <c:v>2.1000000000000001E-2</c:v>
                </c:pt>
                <c:pt idx="84">
                  <c:v>2.1000000000000001E-2</c:v>
                </c:pt>
                <c:pt idx="85">
                  <c:v>1.9E-2</c:v>
                </c:pt>
                <c:pt idx="86">
                  <c:v>1.7999999999999999E-2</c:v>
                </c:pt>
                <c:pt idx="87">
                  <c:v>2.1000000000000001E-2</c:v>
                </c:pt>
                <c:pt idx="88">
                  <c:v>1.7999999999999999E-2</c:v>
                </c:pt>
                <c:pt idx="89">
                  <c:v>1.9E-2</c:v>
                </c:pt>
                <c:pt idx="90">
                  <c:v>1.7999999999999999E-2</c:v>
                </c:pt>
                <c:pt idx="91">
                  <c:v>0.02</c:v>
                </c:pt>
                <c:pt idx="92">
                  <c:v>2.1000000000000001E-2</c:v>
                </c:pt>
                <c:pt idx="93">
                  <c:v>2.1999999999999999E-2</c:v>
                </c:pt>
                <c:pt idx="94">
                  <c:v>2.3E-2</c:v>
                </c:pt>
                <c:pt idx="95">
                  <c:v>2.1000000000000001E-2</c:v>
                </c:pt>
                <c:pt idx="96">
                  <c:v>0.02</c:v>
                </c:pt>
                <c:pt idx="97">
                  <c:v>2.1000000000000001E-2</c:v>
                </c:pt>
                <c:pt idx="98">
                  <c:v>2.1999999999999999E-2</c:v>
                </c:pt>
                <c:pt idx="99">
                  <c:v>2.4E-2</c:v>
                </c:pt>
              </c:numCache>
            </c:numRef>
          </c:yVal>
        </c:ser>
        <c:axId val="65189376"/>
        <c:axId val="65191296"/>
      </c:scatterChart>
      <c:valAx>
        <c:axId val="65189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65191296"/>
        <c:crosses val="autoZero"/>
        <c:crossBetween val="midCat"/>
      </c:valAx>
      <c:valAx>
        <c:axId val="65191296"/>
        <c:scaling>
          <c:orientation val="minMax"/>
          <c:max val="7.0000000000000021E-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0.05"/>
              <c:y val="0.19688065033537475"/>
            </c:manualLayout>
          </c:layout>
        </c:title>
        <c:numFmt formatCode="General" sourceLinked="1"/>
        <c:tickLblPos val="nextTo"/>
        <c:crossAx val="65189376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9690266841644788"/>
          <c:y val="0.63869677748614828"/>
          <c:w val="0.26976399825021885"/>
          <c:h val="8.3717191601050026E-2"/>
        </c:manualLayout>
      </c:layout>
      <c:overlay val="1"/>
    </c:legend>
    <c:plotVisOnly val="1"/>
    <c:dispBlanksAs val="gap"/>
  </c:chart>
  <c:printSettings>
    <c:headerFooter/>
    <c:pageMargins b="0.750000000000003" l="0.70000000000000062" r="0.70000000000000062" t="0.750000000000003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small (trade-update)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'trade-update'!$B$8:$B$101</c:f>
              <c:numCache>
                <c:formatCode>General</c:formatCode>
                <c:ptCount val="94"/>
                <c:pt idx="0">
                  <c:v>2.4E-2</c:v>
                </c:pt>
                <c:pt idx="1">
                  <c:v>2.3E-2</c:v>
                </c:pt>
                <c:pt idx="2">
                  <c:v>2.4E-2</c:v>
                </c:pt>
                <c:pt idx="3">
                  <c:v>2.5000000000000001E-2</c:v>
                </c:pt>
                <c:pt idx="4">
                  <c:v>2.7E-2</c:v>
                </c:pt>
                <c:pt idx="5">
                  <c:v>2.7E-2</c:v>
                </c:pt>
                <c:pt idx="6">
                  <c:v>2.7E-2</c:v>
                </c:pt>
                <c:pt idx="7">
                  <c:v>0.01</c:v>
                </c:pt>
                <c:pt idx="8">
                  <c:v>1.2E-2</c:v>
                </c:pt>
                <c:pt idx="9">
                  <c:v>1.0999999999999999E-2</c:v>
                </c:pt>
                <c:pt idx="10">
                  <c:v>1.2E-2</c:v>
                </c:pt>
                <c:pt idx="11">
                  <c:v>1.4E-2</c:v>
                </c:pt>
                <c:pt idx="12">
                  <c:v>1.0999999999999999E-2</c:v>
                </c:pt>
                <c:pt idx="13">
                  <c:v>1.0999999999999999E-2</c:v>
                </c:pt>
                <c:pt idx="14">
                  <c:v>1.4E-2</c:v>
                </c:pt>
                <c:pt idx="15">
                  <c:v>1.2999999999999999E-2</c:v>
                </c:pt>
                <c:pt idx="16">
                  <c:v>1.2999999999999999E-2</c:v>
                </c:pt>
                <c:pt idx="17">
                  <c:v>1.2999999999999999E-2</c:v>
                </c:pt>
                <c:pt idx="18">
                  <c:v>1.6E-2</c:v>
                </c:pt>
                <c:pt idx="19">
                  <c:v>1.2999999999999999E-2</c:v>
                </c:pt>
                <c:pt idx="20">
                  <c:v>1.2999999999999999E-2</c:v>
                </c:pt>
                <c:pt idx="21">
                  <c:v>1.6E-2</c:v>
                </c:pt>
                <c:pt idx="22">
                  <c:v>0</c:v>
                </c:pt>
                <c:pt idx="23">
                  <c:v>1.6E-2</c:v>
                </c:pt>
                <c:pt idx="24">
                  <c:v>1.6E-2</c:v>
                </c:pt>
                <c:pt idx="25">
                  <c:v>1.2999999999999999E-2</c:v>
                </c:pt>
                <c:pt idx="26">
                  <c:v>1.4E-2</c:v>
                </c:pt>
                <c:pt idx="27">
                  <c:v>1.6E-2</c:v>
                </c:pt>
                <c:pt idx="28">
                  <c:v>1.4999999999999999E-2</c:v>
                </c:pt>
                <c:pt idx="29">
                  <c:v>1.6E-2</c:v>
                </c:pt>
                <c:pt idx="30">
                  <c:v>1.6E-2</c:v>
                </c:pt>
                <c:pt idx="31">
                  <c:v>1.6E-2</c:v>
                </c:pt>
                <c:pt idx="32">
                  <c:v>1.6E-2</c:v>
                </c:pt>
                <c:pt idx="33">
                  <c:v>0</c:v>
                </c:pt>
                <c:pt idx="34">
                  <c:v>1.6E-2</c:v>
                </c:pt>
                <c:pt idx="35">
                  <c:v>1.6E-2</c:v>
                </c:pt>
                <c:pt idx="36">
                  <c:v>1.6E-2</c:v>
                </c:pt>
                <c:pt idx="37">
                  <c:v>0</c:v>
                </c:pt>
                <c:pt idx="38">
                  <c:v>4.1000000000000002E-2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0.02</c:v>
                </c:pt>
                <c:pt idx="60">
                  <c:v>2.1999999999999999E-2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2.4E-2</c:v>
                </c:pt>
                <c:pt idx="68">
                  <c:v>2.4E-2</c:v>
                </c:pt>
                <c:pt idx="69">
                  <c:v>2.4E-2</c:v>
                </c:pt>
                <c:pt idx="70">
                  <c:v>2.4E-2</c:v>
                </c:pt>
                <c:pt idx="71">
                  <c:v>2.4E-2</c:v>
                </c:pt>
                <c:pt idx="72">
                  <c:v>2.5000000000000001E-2</c:v>
                </c:pt>
                <c:pt idx="73">
                  <c:v>0.03</c:v>
                </c:pt>
                <c:pt idx="74">
                  <c:v>2.8000000000000001E-2</c:v>
                </c:pt>
                <c:pt idx="75">
                  <c:v>0.03</c:v>
                </c:pt>
                <c:pt idx="76">
                  <c:v>2.9000000000000001E-2</c:v>
                </c:pt>
                <c:pt idx="77">
                  <c:v>0.03</c:v>
                </c:pt>
                <c:pt idx="78">
                  <c:v>3.1E-2</c:v>
                </c:pt>
                <c:pt idx="79">
                  <c:v>3.3000000000000002E-2</c:v>
                </c:pt>
                <c:pt idx="80">
                  <c:v>3.3000000000000002E-2</c:v>
                </c:pt>
                <c:pt idx="81">
                  <c:v>3.6999999999999998E-2</c:v>
                </c:pt>
                <c:pt idx="82">
                  <c:v>0.04</c:v>
                </c:pt>
                <c:pt idx="83">
                  <c:v>4.1000000000000002E-2</c:v>
                </c:pt>
                <c:pt idx="84">
                  <c:v>4.1000000000000002E-2</c:v>
                </c:pt>
                <c:pt idx="85">
                  <c:v>4.4999999999999998E-2</c:v>
                </c:pt>
                <c:pt idx="86">
                  <c:v>4.7E-2</c:v>
                </c:pt>
                <c:pt idx="87">
                  <c:v>4.8000000000000001E-2</c:v>
                </c:pt>
                <c:pt idx="88">
                  <c:v>0.05</c:v>
                </c:pt>
                <c:pt idx="89">
                  <c:v>4.8000000000000001E-2</c:v>
                </c:pt>
                <c:pt idx="90">
                  <c:v>4.7E-2</c:v>
                </c:pt>
                <c:pt idx="91">
                  <c:v>4.8000000000000001E-2</c:v>
                </c:pt>
                <c:pt idx="92">
                  <c:v>5.1999999999999998E-2</c:v>
                </c:pt>
                <c:pt idx="93">
                  <c:v>5.8000000000000003E-2</c:v>
                </c:pt>
              </c:numCache>
            </c:numRef>
          </c:xVal>
          <c:yVal>
            <c:numRef>
              <c:f>'trade-update'!$B$8:$B$101</c:f>
              <c:numCache>
                <c:formatCode>General</c:formatCode>
                <c:ptCount val="94"/>
                <c:pt idx="0">
                  <c:v>2.4E-2</c:v>
                </c:pt>
                <c:pt idx="1">
                  <c:v>2.3E-2</c:v>
                </c:pt>
                <c:pt idx="2">
                  <c:v>2.4E-2</c:v>
                </c:pt>
                <c:pt idx="3">
                  <c:v>2.5000000000000001E-2</c:v>
                </c:pt>
                <c:pt idx="4">
                  <c:v>2.7E-2</c:v>
                </c:pt>
                <c:pt idx="5">
                  <c:v>2.7E-2</c:v>
                </c:pt>
                <c:pt idx="6">
                  <c:v>2.7E-2</c:v>
                </c:pt>
                <c:pt idx="7">
                  <c:v>0.01</c:v>
                </c:pt>
                <c:pt idx="8">
                  <c:v>1.2E-2</c:v>
                </c:pt>
                <c:pt idx="9">
                  <c:v>1.0999999999999999E-2</c:v>
                </c:pt>
                <c:pt idx="10">
                  <c:v>1.2E-2</c:v>
                </c:pt>
                <c:pt idx="11">
                  <c:v>1.4E-2</c:v>
                </c:pt>
                <c:pt idx="12">
                  <c:v>1.0999999999999999E-2</c:v>
                </c:pt>
                <c:pt idx="13">
                  <c:v>1.0999999999999999E-2</c:v>
                </c:pt>
                <c:pt idx="14">
                  <c:v>1.4E-2</c:v>
                </c:pt>
                <c:pt idx="15">
                  <c:v>1.2999999999999999E-2</c:v>
                </c:pt>
                <c:pt idx="16">
                  <c:v>1.2999999999999999E-2</c:v>
                </c:pt>
                <c:pt idx="17">
                  <c:v>1.2999999999999999E-2</c:v>
                </c:pt>
                <c:pt idx="18">
                  <c:v>1.6E-2</c:v>
                </c:pt>
                <c:pt idx="19">
                  <c:v>1.2999999999999999E-2</c:v>
                </c:pt>
                <c:pt idx="20">
                  <c:v>1.2999999999999999E-2</c:v>
                </c:pt>
                <c:pt idx="21">
                  <c:v>1.6E-2</c:v>
                </c:pt>
                <c:pt idx="22">
                  <c:v>0</c:v>
                </c:pt>
                <c:pt idx="23">
                  <c:v>1.6E-2</c:v>
                </c:pt>
                <c:pt idx="24">
                  <c:v>1.6E-2</c:v>
                </c:pt>
                <c:pt idx="25">
                  <c:v>1.2999999999999999E-2</c:v>
                </c:pt>
                <c:pt idx="26">
                  <c:v>1.4E-2</c:v>
                </c:pt>
                <c:pt idx="27">
                  <c:v>1.6E-2</c:v>
                </c:pt>
                <c:pt idx="28">
                  <c:v>1.4999999999999999E-2</c:v>
                </c:pt>
                <c:pt idx="29">
                  <c:v>1.6E-2</c:v>
                </c:pt>
                <c:pt idx="30">
                  <c:v>1.6E-2</c:v>
                </c:pt>
                <c:pt idx="31">
                  <c:v>1.6E-2</c:v>
                </c:pt>
                <c:pt idx="32">
                  <c:v>1.6E-2</c:v>
                </c:pt>
                <c:pt idx="33">
                  <c:v>0</c:v>
                </c:pt>
                <c:pt idx="34">
                  <c:v>1.6E-2</c:v>
                </c:pt>
                <c:pt idx="35">
                  <c:v>1.6E-2</c:v>
                </c:pt>
                <c:pt idx="36">
                  <c:v>1.6E-2</c:v>
                </c:pt>
                <c:pt idx="37">
                  <c:v>0</c:v>
                </c:pt>
                <c:pt idx="38">
                  <c:v>4.1000000000000002E-2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0.02</c:v>
                </c:pt>
                <c:pt idx="60">
                  <c:v>2.1999999999999999E-2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2.4E-2</c:v>
                </c:pt>
                <c:pt idx="68">
                  <c:v>2.4E-2</c:v>
                </c:pt>
                <c:pt idx="69">
                  <c:v>2.4E-2</c:v>
                </c:pt>
                <c:pt idx="70">
                  <c:v>2.4E-2</c:v>
                </c:pt>
                <c:pt idx="71">
                  <c:v>2.4E-2</c:v>
                </c:pt>
                <c:pt idx="72">
                  <c:v>2.5000000000000001E-2</c:v>
                </c:pt>
                <c:pt idx="73">
                  <c:v>0.03</c:v>
                </c:pt>
                <c:pt idx="74">
                  <c:v>2.8000000000000001E-2</c:v>
                </c:pt>
                <c:pt idx="75">
                  <c:v>0.03</c:v>
                </c:pt>
                <c:pt idx="76">
                  <c:v>2.9000000000000001E-2</c:v>
                </c:pt>
                <c:pt idx="77">
                  <c:v>0.03</c:v>
                </c:pt>
                <c:pt idx="78">
                  <c:v>3.1E-2</c:v>
                </c:pt>
                <c:pt idx="79">
                  <c:v>3.3000000000000002E-2</c:v>
                </c:pt>
                <c:pt idx="80">
                  <c:v>3.3000000000000002E-2</c:v>
                </c:pt>
                <c:pt idx="81">
                  <c:v>3.6999999999999998E-2</c:v>
                </c:pt>
                <c:pt idx="82">
                  <c:v>0.04</c:v>
                </c:pt>
                <c:pt idx="83">
                  <c:v>4.1000000000000002E-2</c:v>
                </c:pt>
                <c:pt idx="84">
                  <c:v>4.1000000000000002E-2</c:v>
                </c:pt>
                <c:pt idx="85">
                  <c:v>4.4999999999999998E-2</c:v>
                </c:pt>
                <c:pt idx="86">
                  <c:v>4.7E-2</c:v>
                </c:pt>
                <c:pt idx="87">
                  <c:v>4.8000000000000001E-2</c:v>
                </c:pt>
                <c:pt idx="88">
                  <c:v>0.05</c:v>
                </c:pt>
                <c:pt idx="89">
                  <c:v>4.8000000000000001E-2</c:v>
                </c:pt>
                <c:pt idx="90">
                  <c:v>4.7E-2</c:v>
                </c:pt>
                <c:pt idx="91">
                  <c:v>4.8000000000000001E-2</c:v>
                </c:pt>
                <c:pt idx="92">
                  <c:v>5.1999999999999998E-2</c:v>
                </c:pt>
                <c:pt idx="93">
                  <c:v>5.8000000000000003E-2</c:v>
                </c:pt>
              </c:numCache>
            </c:numRef>
          </c:yVal>
          <c:smooth val="1"/>
        </c:ser>
        <c:axId val="65272448"/>
        <c:axId val="65352448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'trade-update'!$B$8:$B$101</c:f>
              <c:numCache>
                <c:formatCode>General</c:formatCode>
                <c:ptCount val="94"/>
                <c:pt idx="0">
                  <c:v>2.4E-2</c:v>
                </c:pt>
                <c:pt idx="1">
                  <c:v>2.3E-2</c:v>
                </c:pt>
                <c:pt idx="2">
                  <c:v>2.4E-2</c:v>
                </c:pt>
                <c:pt idx="3">
                  <c:v>2.5000000000000001E-2</c:v>
                </c:pt>
                <c:pt idx="4">
                  <c:v>2.7E-2</c:v>
                </c:pt>
                <c:pt idx="5">
                  <c:v>2.7E-2</c:v>
                </c:pt>
                <c:pt idx="6">
                  <c:v>2.7E-2</c:v>
                </c:pt>
                <c:pt idx="7">
                  <c:v>0.01</c:v>
                </c:pt>
                <c:pt idx="8">
                  <c:v>1.2E-2</c:v>
                </c:pt>
                <c:pt idx="9">
                  <c:v>1.0999999999999999E-2</c:v>
                </c:pt>
                <c:pt idx="10">
                  <c:v>1.2E-2</c:v>
                </c:pt>
                <c:pt idx="11">
                  <c:v>1.4E-2</c:v>
                </c:pt>
                <c:pt idx="12">
                  <c:v>1.0999999999999999E-2</c:v>
                </c:pt>
                <c:pt idx="13">
                  <c:v>1.0999999999999999E-2</c:v>
                </c:pt>
                <c:pt idx="14">
                  <c:v>1.4E-2</c:v>
                </c:pt>
                <c:pt idx="15">
                  <c:v>1.2999999999999999E-2</c:v>
                </c:pt>
                <c:pt idx="16">
                  <c:v>1.2999999999999999E-2</c:v>
                </c:pt>
                <c:pt idx="17">
                  <c:v>1.2999999999999999E-2</c:v>
                </c:pt>
                <c:pt idx="18">
                  <c:v>1.6E-2</c:v>
                </c:pt>
                <c:pt idx="19">
                  <c:v>1.2999999999999999E-2</c:v>
                </c:pt>
                <c:pt idx="20">
                  <c:v>1.2999999999999999E-2</c:v>
                </c:pt>
                <c:pt idx="21">
                  <c:v>1.6E-2</c:v>
                </c:pt>
                <c:pt idx="22">
                  <c:v>0</c:v>
                </c:pt>
                <c:pt idx="23">
                  <c:v>1.6E-2</c:v>
                </c:pt>
                <c:pt idx="24">
                  <c:v>1.6E-2</c:v>
                </c:pt>
                <c:pt idx="25">
                  <c:v>1.2999999999999999E-2</c:v>
                </c:pt>
                <c:pt idx="26">
                  <c:v>1.4E-2</c:v>
                </c:pt>
                <c:pt idx="27">
                  <c:v>1.6E-2</c:v>
                </c:pt>
                <c:pt idx="28">
                  <c:v>1.4999999999999999E-2</c:v>
                </c:pt>
                <c:pt idx="29">
                  <c:v>1.6E-2</c:v>
                </c:pt>
                <c:pt idx="30">
                  <c:v>1.6E-2</c:v>
                </c:pt>
                <c:pt idx="31">
                  <c:v>1.6E-2</c:v>
                </c:pt>
                <c:pt idx="32">
                  <c:v>1.6E-2</c:v>
                </c:pt>
                <c:pt idx="33">
                  <c:v>0</c:v>
                </c:pt>
                <c:pt idx="34">
                  <c:v>1.6E-2</c:v>
                </c:pt>
                <c:pt idx="35">
                  <c:v>1.6E-2</c:v>
                </c:pt>
                <c:pt idx="36">
                  <c:v>1.6E-2</c:v>
                </c:pt>
                <c:pt idx="37">
                  <c:v>0</c:v>
                </c:pt>
                <c:pt idx="38">
                  <c:v>4.1000000000000002E-2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0.02</c:v>
                </c:pt>
                <c:pt idx="60">
                  <c:v>2.1999999999999999E-2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2.4E-2</c:v>
                </c:pt>
                <c:pt idx="68">
                  <c:v>2.4E-2</c:v>
                </c:pt>
                <c:pt idx="69">
                  <c:v>2.4E-2</c:v>
                </c:pt>
                <c:pt idx="70">
                  <c:v>2.4E-2</c:v>
                </c:pt>
                <c:pt idx="71">
                  <c:v>2.4E-2</c:v>
                </c:pt>
                <c:pt idx="72">
                  <c:v>2.5000000000000001E-2</c:v>
                </c:pt>
                <c:pt idx="73">
                  <c:v>0.03</c:v>
                </c:pt>
                <c:pt idx="74">
                  <c:v>2.8000000000000001E-2</c:v>
                </c:pt>
                <c:pt idx="75">
                  <c:v>0.03</c:v>
                </c:pt>
                <c:pt idx="76">
                  <c:v>2.9000000000000001E-2</c:v>
                </c:pt>
                <c:pt idx="77">
                  <c:v>0.03</c:v>
                </c:pt>
                <c:pt idx="78">
                  <c:v>3.1E-2</c:v>
                </c:pt>
                <c:pt idx="79">
                  <c:v>3.3000000000000002E-2</c:v>
                </c:pt>
                <c:pt idx="80">
                  <c:v>3.3000000000000002E-2</c:v>
                </c:pt>
                <c:pt idx="81">
                  <c:v>3.6999999999999998E-2</c:v>
                </c:pt>
                <c:pt idx="82">
                  <c:v>0.04</c:v>
                </c:pt>
                <c:pt idx="83">
                  <c:v>4.1000000000000002E-2</c:v>
                </c:pt>
                <c:pt idx="84">
                  <c:v>4.1000000000000002E-2</c:v>
                </c:pt>
                <c:pt idx="85">
                  <c:v>4.4999999999999998E-2</c:v>
                </c:pt>
                <c:pt idx="86">
                  <c:v>4.7E-2</c:v>
                </c:pt>
                <c:pt idx="87">
                  <c:v>4.8000000000000001E-2</c:v>
                </c:pt>
                <c:pt idx="88">
                  <c:v>0.05</c:v>
                </c:pt>
                <c:pt idx="89">
                  <c:v>4.8000000000000001E-2</c:v>
                </c:pt>
                <c:pt idx="90">
                  <c:v>4.7E-2</c:v>
                </c:pt>
                <c:pt idx="91">
                  <c:v>4.8000000000000001E-2</c:v>
                </c:pt>
                <c:pt idx="92">
                  <c:v>5.1999999999999998E-2</c:v>
                </c:pt>
                <c:pt idx="93">
                  <c:v>5.8000000000000003E-2</c:v>
                </c:pt>
              </c:numCache>
            </c:numRef>
          </c:xVal>
          <c:yVal>
            <c:numRef>
              <c:f>'trade-update'!$I$8:$I$101</c:f>
              <c:numCache>
                <c:formatCode>General</c:formatCode>
                <c:ptCount val="94"/>
                <c:pt idx="0">
                  <c:v>0.04</c:v>
                </c:pt>
                <c:pt idx="1">
                  <c:v>3.7999999999999999E-2</c:v>
                </c:pt>
                <c:pt idx="2">
                  <c:v>3.9E-2</c:v>
                </c:pt>
                <c:pt idx="3">
                  <c:v>0.04</c:v>
                </c:pt>
                <c:pt idx="4">
                  <c:v>3.9E-2</c:v>
                </c:pt>
                <c:pt idx="5">
                  <c:v>0.04</c:v>
                </c:pt>
                <c:pt idx="6">
                  <c:v>3.9E-2</c:v>
                </c:pt>
                <c:pt idx="7">
                  <c:v>1.7999999999999999E-2</c:v>
                </c:pt>
                <c:pt idx="8">
                  <c:v>1.9E-2</c:v>
                </c:pt>
                <c:pt idx="9">
                  <c:v>0.02</c:v>
                </c:pt>
                <c:pt idx="10">
                  <c:v>1.9E-2</c:v>
                </c:pt>
                <c:pt idx="11">
                  <c:v>2.1000000000000001E-2</c:v>
                </c:pt>
                <c:pt idx="12">
                  <c:v>1.7999999999999999E-2</c:v>
                </c:pt>
                <c:pt idx="13">
                  <c:v>1.7999999999999999E-2</c:v>
                </c:pt>
                <c:pt idx="14">
                  <c:v>0.02</c:v>
                </c:pt>
                <c:pt idx="15">
                  <c:v>2.1000000000000001E-2</c:v>
                </c:pt>
                <c:pt idx="16">
                  <c:v>0.02</c:v>
                </c:pt>
                <c:pt idx="17">
                  <c:v>1.9E-2</c:v>
                </c:pt>
                <c:pt idx="18">
                  <c:v>2.1999999999999999E-2</c:v>
                </c:pt>
                <c:pt idx="19">
                  <c:v>1.9E-2</c:v>
                </c:pt>
                <c:pt idx="20">
                  <c:v>1.9E-2</c:v>
                </c:pt>
                <c:pt idx="21">
                  <c:v>2.1000000000000001E-2</c:v>
                </c:pt>
                <c:pt idx="22">
                  <c:v>0</c:v>
                </c:pt>
                <c:pt idx="23">
                  <c:v>0.02</c:v>
                </c:pt>
                <c:pt idx="24">
                  <c:v>0.02</c:v>
                </c:pt>
                <c:pt idx="25">
                  <c:v>1.7999999999999999E-2</c:v>
                </c:pt>
                <c:pt idx="26">
                  <c:v>1.9E-2</c:v>
                </c:pt>
                <c:pt idx="27">
                  <c:v>0.02</c:v>
                </c:pt>
                <c:pt idx="28">
                  <c:v>1.9E-2</c:v>
                </c:pt>
                <c:pt idx="29">
                  <c:v>2.1000000000000001E-2</c:v>
                </c:pt>
                <c:pt idx="30">
                  <c:v>0.02</c:v>
                </c:pt>
                <c:pt idx="31">
                  <c:v>0.02</c:v>
                </c:pt>
                <c:pt idx="32">
                  <c:v>1.9E-2</c:v>
                </c:pt>
                <c:pt idx="33">
                  <c:v>0</c:v>
                </c:pt>
                <c:pt idx="34">
                  <c:v>1.9E-2</c:v>
                </c:pt>
                <c:pt idx="35">
                  <c:v>1.9E-2</c:v>
                </c:pt>
                <c:pt idx="36">
                  <c:v>1.9E-2</c:v>
                </c:pt>
                <c:pt idx="37">
                  <c:v>0</c:v>
                </c:pt>
                <c:pt idx="38">
                  <c:v>4.2000000000000003E-2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1.9E-2</c:v>
                </c:pt>
                <c:pt idx="60">
                  <c:v>0.02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2.1000000000000001E-2</c:v>
                </c:pt>
                <c:pt idx="68">
                  <c:v>2.1000000000000001E-2</c:v>
                </c:pt>
                <c:pt idx="69">
                  <c:v>2.1000000000000001E-2</c:v>
                </c:pt>
                <c:pt idx="70">
                  <c:v>0.02</c:v>
                </c:pt>
                <c:pt idx="71">
                  <c:v>2.1000000000000001E-2</c:v>
                </c:pt>
                <c:pt idx="72">
                  <c:v>0.02</c:v>
                </c:pt>
                <c:pt idx="73">
                  <c:v>2.3E-2</c:v>
                </c:pt>
                <c:pt idx="74">
                  <c:v>0.02</c:v>
                </c:pt>
                <c:pt idx="75">
                  <c:v>2.1000000000000001E-2</c:v>
                </c:pt>
                <c:pt idx="76">
                  <c:v>0.02</c:v>
                </c:pt>
                <c:pt idx="77">
                  <c:v>2.1000000000000001E-2</c:v>
                </c:pt>
                <c:pt idx="78">
                  <c:v>2.1000000000000001E-2</c:v>
                </c:pt>
                <c:pt idx="79">
                  <c:v>1.9E-2</c:v>
                </c:pt>
                <c:pt idx="80">
                  <c:v>1.7999999999999999E-2</c:v>
                </c:pt>
                <c:pt idx="81">
                  <c:v>2.1000000000000001E-2</c:v>
                </c:pt>
                <c:pt idx="82">
                  <c:v>1.7999999999999999E-2</c:v>
                </c:pt>
                <c:pt idx="83">
                  <c:v>1.9E-2</c:v>
                </c:pt>
                <c:pt idx="84">
                  <c:v>1.7999999999999999E-2</c:v>
                </c:pt>
                <c:pt idx="85">
                  <c:v>0.02</c:v>
                </c:pt>
                <c:pt idx="86">
                  <c:v>2.1000000000000001E-2</c:v>
                </c:pt>
                <c:pt idx="87">
                  <c:v>2.1999999999999999E-2</c:v>
                </c:pt>
                <c:pt idx="88">
                  <c:v>2.3E-2</c:v>
                </c:pt>
                <c:pt idx="89">
                  <c:v>2.1000000000000001E-2</c:v>
                </c:pt>
                <c:pt idx="90">
                  <c:v>0.02</c:v>
                </c:pt>
                <c:pt idx="91">
                  <c:v>2.1000000000000001E-2</c:v>
                </c:pt>
                <c:pt idx="92">
                  <c:v>2.1999999999999999E-2</c:v>
                </c:pt>
                <c:pt idx="93">
                  <c:v>2.4E-2</c:v>
                </c:pt>
              </c:numCache>
            </c:numRef>
          </c:yVal>
        </c:ser>
        <c:axId val="65272448"/>
        <c:axId val="65352448"/>
      </c:scatterChart>
      <c:valAx>
        <c:axId val="65272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65352448"/>
        <c:crosses val="autoZero"/>
        <c:crossBetween val="midCat"/>
      </c:valAx>
      <c:valAx>
        <c:axId val="65352448"/>
        <c:scaling>
          <c:orientation val="minMax"/>
          <c:max val="7.0000000000000021E-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0.05"/>
              <c:y val="0.19688065033537475"/>
            </c:manualLayout>
          </c:layout>
        </c:title>
        <c:numFmt formatCode="General" sourceLinked="1"/>
        <c:tickLblPos val="nextTo"/>
        <c:crossAx val="65272448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9690266841644788"/>
          <c:y val="0.63869677748614873"/>
          <c:w val="0.26976399825021885"/>
          <c:h val="8.3717191601050026E-2"/>
        </c:manualLayout>
      </c:layout>
      <c:overlay val="1"/>
    </c:legend>
    <c:plotVisOnly val="1"/>
    <c:dispBlanksAs val="gap"/>
  </c:chart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'trade-update(clusters)'!$I$1</c:f>
              <c:strCache>
                <c:ptCount val="1"/>
                <c:pt idx="0">
                  <c:v>trade-update</c:v>
                </c:pt>
              </c:strCache>
            </c:strRef>
          </c:tx>
          <c:val>
            <c:numRef>
              <c:f>'trade-update(clusters)'!$I$2:$I$153</c:f>
              <c:numCache>
                <c:formatCode>General</c:formatCode>
                <c:ptCount val="15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1.2423171E-2</c:v>
                </c:pt>
                <c:pt idx="45">
                  <c:v>1.2886287E-2</c:v>
                </c:pt>
                <c:pt idx="46">
                  <c:v>1.3699818000000001E-2</c:v>
                </c:pt>
                <c:pt idx="47">
                  <c:v>1.43153E-2</c:v>
                </c:pt>
                <c:pt idx="48">
                  <c:v>1.4471012E-2</c:v>
                </c:pt>
                <c:pt idx="49">
                  <c:v>1.448114E-2</c:v>
                </c:pt>
                <c:pt idx="50">
                  <c:v>1.4493150999999999E-2</c:v>
                </c:pt>
                <c:pt idx="51">
                  <c:v>1.4509787E-2</c:v>
                </c:pt>
                <c:pt idx="52">
                  <c:v>1.4510254E-2</c:v>
                </c:pt>
                <c:pt idx="53">
                  <c:v>1.4662351000000001E-2</c:v>
                </c:pt>
                <c:pt idx="54">
                  <c:v>1.4662517999999999E-2</c:v>
                </c:pt>
                <c:pt idx="55">
                  <c:v>1.4665552E-2</c:v>
                </c:pt>
                <c:pt idx="56">
                  <c:v>1.4732579000000001E-2</c:v>
                </c:pt>
                <c:pt idx="57">
                  <c:v>1.4784054E-2</c:v>
                </c:pt>
                <c:pt idx="58">
                  <c:v>1.4928617E-2</c:v>
                </c:pt>
                <c:pt idx="59">
                  <c:v>1.4989383E-2</c:v>
                </c:pt>
                <c:pt idx="60">
                  <c:v>1.6166795000000001E-2</c:v>
                </c:pt>
                <c:pt idx="61">
                  <c:v>1.7142832E-2</c:v>
                </c:pt>
                <c:pt idx="62">
                  <c:v>1.7345071E-2</c:v>
                </c:pt>
                <c:pt idx="63">
                  <c:v>1.7689462999999999E-2</c:v>
                </c:pt>
                <c:pt idx="64">
                  <c:v>1.8026046E-2</c:v>
                </c:pt>
                <c:pt idx="65">
                  <c:v>1.8113522E-2</c:v>
                </c:pt>
                <c:pt idx="66">
                  <c:v>1.8215358000000001E-2</c:v>
                </c:pt>
                <c:pt idx="67">
                  <c:v>1.8251112E-2</c:v>
                </c:pt>
                <c:pt idx="68">
                  <c:v>1.8270358E-2</c:v>
                </c:pt>
                <c:pt idx="69">
                  <c:v>1.8305752000000002E-2</c:v>
                </c:pt>
                <c:pt idx="70">
                  <c:v>1.8638170999999999E-2</c:v>
                </c:pt>
                <c:pt idx="71">
                  <c:v>1.8816387E-2</c:v>
                </c:pt>
                <c:pt idx="72">
                  <c:v>1.9036517999999999E-2</c:v>
                </c:pt>
                <c:pt idx="73">
                  <c:v>1.9310411E-2</c:v>
                </c:pt>
                <c:pt idx="74">
                  <c:v>1.9454244999999998E-2</c:v>
                </c:pt>
                <c:pt idx="75">
                  <c:v>1.9540351000000001E-2</c:v>
                </c:pt>
                <c:pt idx="76">
                  <c:v>1.9572683E-2</c:v>
                </c:pt>
                <c:pt idx="77">
                  <c:v>1.9795466000000001E-2</c:v>
                </c:pt>
                <c:pt idx="78">
                  <c:v>1.9971333000000001E-2</c:v>
                </c:pt>
                <c:pt idx="79">
                  <c:v>2.0042058000000001E-2</c:v>
                </c:pt>
                <c:pt idx="80">
                  <c:v>2.0112847999999999E-2</c:v>
                </c:pt>
                <c:pt idx="81">
                  <c:v>2.0292998999999999E-2</c:v>
                </c:pt>
                <c:pt idx="82">
                  <c:v>2.0299695E-2</c:v>
                </c:pt>
                <c:pt idx="83">
                  <c:v>2.0323139E-2</c:v>
                </c:pt>
                <c:pt idx="84">
                  <c:v>2.0362069999999999E-2</c:v>
                </c:pt>
                <c:pt idx="85">
                  <c:v>2.0394076000000001E-2</c:v>
                </c:pt>
                <c:pt idx="86">
                  <c:v>2.0408964000000002E-2</c:v>
                </c:pt>
                <c:pt idx="87">
                  <c:v>2.0420826999999999E-2</c:v>
                </c:pt>
                <c:pt idx="88">
                  <c:v>2.0596343999999999E-2</c:v>
                </c:pt>
                <c:pt idx="89">
                  <c:v>2.0673773999999999E-2</c:v>
                </c:pt>
                <c:pt idx="90">
                  <c:v>2.0757156999999998E-2</c:v>
                </c:pt>
                <c:pt idx="91">
                  <c:v>2.0873876E-2</c:v>
                </c:pt>
                <c:pt idx="92">
                  <c:v>2.0881420000000001E-2</c:v>
                </c:pt>
                <c:pt idx="93">
                  <c:v>2.0899817000000001E-2</c:v>
                </c:pt>
                <c:pt idx="94">
                  <c:v>2.104752E-2</c:v>
                </c:pt>
                <c:pt idx="95">
                  <c:v>2.1161748000000001E-2</c:v>
                </c:pt>
                <c:pt idx="96">
                  <c:v>2.1172396999999999E-2</c:v>
                </c:pt>
                <c:pt idx="97">
                  <c:v>2.117788E-2</c:v>
                </c:pt>
                <c:pt idx="98">
                  <c:v>2.1320598E-2</c:v>
                </c:pt>
                <c:pt idx="99">
                  <c:v>2.1373037000000001E-2</c:v>
                </c:pt>
                <c:pt idx="100">
                  <c:v>2.1577051E-2</c:v>
                </c:pt>
                <c:pt idx="101">
                  <c:v>2.2039665E-2</c:v>
                </c:pt>
                <c:pt idx="102">
                  <c:v>2.2437911000000001E-2</c:v>
                </c:pt>
                <c:pt idx="103">
                  <c:v>2.2931666999999999E-2</c:v>
                </c:pt>
                <c:pt idx="104">
                  <c:v>2.3650566000000001E-2</c:v>
                </c:pt>
                <c:pt idx="105">
                  <c:v>2.6812836999999999E-2</c:v>
                </c:pt>
                <c:pt idx="106">
                  <c:v>2.6991094E-2</c:v>
                </c:pt>
                <c:pt idx="107">
                  <c:v>2.7208778999999999E-2</c:v>
                </c:pt>
                <c:pt idx="108">
                  <c:v>2.8075684E-2</c:v>
                </c:pt>
                <c:pt idx="109">
                  <c:v>2.8488947000000001E-2</c:v>
                </c:pt>
                <c:pt idx="110">
                  <c:v>2.9134937999999999E-2</c:v>
                </c:pt>
                <c:pt idx="111">
                  <c:v>3.0203075999999999E-2</c:v>
                </c:pt>
                <c:pt idx="112">
                  <c:v>3.0694867000000001E-2</c:v>
                </c:pt>
                <c:pt idx="113">
                  <c:v>3.0804351000000001E-2</c:v>
                </c:pt>
                <c:pt idx="114">
                  <c:v>3.1301264000000002E-2</c:v>
                </c:pt>
                <c:pt idx="115">
                  <c:v>3.1594779000000003E-2</c:v>
                </c:pt>
                <c:pt idx="116">
                  <c:v>3.1615606999999997E-2</c:v>
                </c:pt>
                <c:pt idx="117">
                  <c:v>3.2333959000000002E-2</c:v>
                </c:pt>
                <c:pt idx="118">
                  <c:v>3.3849347000000002E-2</c:v>
                </c:pt>
                <c:pt idx="119">
                  <c:v>3.4298255999999999E-2</c:v>
                </c:pt>
                <c:pt idx="120">
                  <c:v>3.4318473000000002E-2</c:v>
                </c:pt>
                <c:pt idx="121">
                  <c:v>3.4603637E-2</c:v>
                </c:pt>
                <c:pt idx="122">
                  <c:v>3.4737270000000001E-2</c:v>
                </c:pt>
                <c:pt idx="123">
                  <c:v>3.5012778000000001E-2</c:v>
                </c:pt>
                <c:pt idx="124">
                  <c:v>3.5472657999999997E-2</c:v>
                </c:pt>
                <c:pt idx="126">
                  <c:v>4.1419036999999999E-2</c:v>
                </c:pt>
                <c:pt idx="127">
                  <c:v>4.1820478000000001E-2</c:v>
                </c:pt>
                <c:pt idx="128">
                  <c:v>4.2446761999999999E-2</c:v>
                </c:pt>
                <c:pt idx="129">
                  <c:v>4.2850737E-2</c:v>
                </c:pt>
                <c:pt idx="130">
                  <c:v>4.2937938000000002E-2</c:v>
                </c:pt>
                <c:pt idx="131">
                  <c:v>4.3266556999999997E-2</c:v>
                </c:pt>
                <c:pt idx="132">
                  <c:v>4.3359022999999997E-2</c:v>
                </c:pt>
                <c:pt idx="133">
                  <c:v>4.3541409000000003E-2</c:v>
                </c:pt>
                <c:pt idx="134">
                  <c:v>4.3970887E-2</c:v>
                </c:pt>
                <c:pt idx="135">
                  <c:v>4.4274374999999998E-2</c:v>
                </c:pt>
                <c:pt idx="136">
                  <c:v>4.4839314999999998E-2</c:v>
                </c:pt>
                <c:pt idx="137">
                  <c:v>4.6471953000000003E-2</c:v>
                </c:pt>
                <c:pt idx="138">
                  <c:v>4.7034048000000002E-2</c:v>
                </c:pt>
                <c:pt idx="139">
                  <c:v>4.7379456E-2</c:v>
                </c:pt>
                <c:pt idx="140">
                  <c:v>4.7701262000000001E-2</c:v>
                </c:pt>
                <c:pt idx="141">
                  <c:v>4.8519909E-2</c:v>
                </c:pt>
                <c:pt idx="142">
                  <c:v>4.8773906999999998E-2</c:v>
                </c:pt>
                <c:pt idx="143">
                  <c:v>4.8888176999999998E-2</c:v>
                </c:pt>
                <c:pt idx="144">
                  <c:v>4.8943684000000001E-2</c:v>
                </c:pt>
                <c:pt idx="145">
                  <c:v>4.8945308E-2</c:v>
                </c:pt>
                <c:pt idx="146">
                  <c:v>4.8966162000000001E-2</c:v>
                </c:pt>
                <c:pt idx="147">
                  <c:v>4.9108422999999998E-2</c:v>
                </c:pt>
                <c:pt idx="148">
                  <c:v>4.9790397E-2</c:v>
                </c:pt>
                <c:pt idx="149">
                  <c:v>4.9983422999999999E-2</c:v>
                </c:pt>
                <c:pt idx="150">
                  <c:v>5.1188823000000001E-2</c:v>
                </c:pt>
                <c:pt idx="151">
                  <c:v>5.1216896999999997E-2</c:v>
                </c:pt>
              </c:numCache>
            </c:numRef>
          </c:val>
        </c:ser>
        <c:marker val="1"/>
        <c:axId val="62685568"/>
        <c:axId val="103351808"/>
      </c:lineChart>
      <c:catAx>
        <c:axId val="62685568"/>
        <c:scaling>
          <c:orientation val="minMax"/>
        </c:scaling>
        <c:axPos val="b"/>
        <c:tickLblPos val="nextTo"/>
        <c:crossAx val="103351808"/>
        <c:crosses val="autoZero"/>
        <c:auto val="1"/>
        <c:lblAlgn val="ctr"/>
        <c:lblOffset val="100"/>
      </c:catAx>
      <c:valAx>
        <c:axId val="103351808"/>
        <c:scaling>
          <c:orientation val="minMax"/>
        </c:scaling>
        <c:axPos val="l"/>
        <c:majorGridlines/>
        <c:numFmt formatCode="General" sourceLinked="1"/>
        <c:tickLblPos val="nextTo"/>
        <c:crossAx val="626855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'trade-update(bands)'!$I$1</c:f>
              <c:strCache>
                <c:ptCount val="1"/>
                <c:pt idx="0">
                  <c:v>trade-update</c:v>
                </c:pt>
              </c:strCache>
            </c:strRef>
          </c:tx>
          <c:val>
            <c:numRef>
              <c:f>'trade-update(bands)'!$I$2:$I$106</c:f>
              <c:numCache>
                <c:formatCode>General</c:formatCode>
                <c:ptCount val="10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30">
                  <c:v>1.0145045E-2</c:v>
                </c:pt>
                <c:pt idx="31">
                  <c:v>1.0603105E-2</c:v>
                </c:pt>
                <c:pt idx="32">
                  <c:v>1.1239401E-2</c:v>
                </c:pt>
                <c:pt idx="33">
                  <c:v>1.1447766E-2</c:v>
                </c:pt>
                <c:pt idx="34">
                  <c:v>1.1539501000000001E-2</c:v>
                </c:pt>
                <c:pt idx="35">
                  <c:v>1.1592628000000001E-2</c:v>
                </c:pt>
                <c:pt idx="36">
                  <c:v>1.3117238999999999E-2</c:v>
                </c:pt>
                <c:pt idx="37">
                  <c:v>1.3217548000000001E-2</c:v>
                </c:pt>
                <c:pt idx="38">
                  <c:v>1.3249089E-2</c:v>
                </c:pt>
                <c:pt idx="39">
                  <c:v>1.3280703E-2</c:v>
                </c:pt>
                <c:pt idx="40">
                  <c:v>1.3302924000000001E-2</c:v>
                </c:pt>
                <c:pt idx="41">
                  <c:v>1.3413817E-2</c:v>
                </c:pt>
                <c:pt idx="42">
                  <c:v>1.3535076E-2</c:v>
                </c:pt>
                <c:pt idx="43">
                  <c:v>1.3585214E-2</c:v>
                </c:pt>
                <c:pt idx="44">
                  <c:v>1.4215022000000001E-2</c:v>
                </c:pt>
                <c:pt idx="45">
                  <c:v>1.5059414E-2</c:v>
                </c:pt>
                <c:pt idx="46">
                  <c:v>1.5114885999999999E-2</c:v>
                </c:pt>
                <c:pt idx="47">
                  <c:v>1.5296997999999999E-2</c:v>
                </c:pt>
                <c:pt idx="48">
                  <c:v>1.5418367000000001E-2</c:v>
                </c:pt>
                <c:pt idx="49">
                  <c:v>1.5519949999999999E-2</c:v>
                </c:pt>
                <c:pt idx="50">
                  <c:v>1.5597995999999999E-2</c:v>
                </c:pt>
                <c:pt idx="51">
                  <c:v>1.5667915000000001E-2</c:v>
                </c:pt>
                <c:pt idx="52">
                  <c:v>1.5752720000000001E-2</c:v>
                </c:pt>
                <c:pt idx="53">
                  <c:v>1.5938364E-2</c:v>
                </c:pt>
                <c:pt idx="54">
                  <c:v>1.6037309999999999E-2</c:v>
                </c:pt>
                <c:pt idx="55">
                  <c:v>1.6050076E-2</c:v>
                </c:pt>
                <c:pt idx="56">
                  <c:v>1.6147602E-2</c:v>
                </c:pt>
                <c:pt idx="57">
                  <c:v>1.6157359E-2</c:v>
                </c:pt>
                <c:pt idx="58">
                  <c:v>1.6184240999999999E-2</c:v>
                </c:pt>
                <c:pt idx="59">
                  <c:v>1.6271115999999999E-2</c:v>
                </c:pt>
                <c:pt idx="60">
                  <c:v>1.6342914E-2</c:v>
                </c:pt>
                <c:pt idx="61">
                  <c:v>1.6413515E-2</c:v>
                </c:pt>
                <c:pt idx="62">
                  <c:v>1.6807364000000002E-2</c:v>
                </c:pt>
                <c:pt idx="63">
                  <c:v>1.7480935999999999E-2</c:v>
                </c:pt>
                <c:pt idx="64">
                  <c:v>1.9982355E-2</c:v>
                </c:pt>
                <c:pt idx="65">
                  <c:v>2.1536705999999999E-2</c:v>
                </c:pt>
                <c:pt idx="66">
                  <c:v>2.2536686E-2</c:v>
                </c:pt>
                <c:pt idx="67">
                  <c:v>2.350843E-2</c:v>
                </c:pt>
                <c:pt idx="68">
                  <c:v>2.3522364E-2</c:v>
                </c:pt>
                <c:pt idx="69">
                  <c:v>2.3571526999999998E-2</c:v>
                </c:pt>
                <c:pt idx="70">
                  <c:v>2.3690432000000001E-2</c:v>
                </c:pt>
                <c:pt idx="71">
                  <c:v>2.382776E-2</c:v>
                </c:pt>
                <c:pt idx="72">
                  <c:v>2.4084199000000001E-2</c:v>
                </c:pt>
                <c:pt idx="73">
                  <c:v>2.4131313000000001E-2</c:v>
                </c:pt>
                <c:pt idx="74">
                  <c:v>2.4511038999999998E-2</c:v>
                </c:pt>
                <c:pt idx="75">
                  <c:v>2.4826791000000001E-2</c:v>
                </c:pt>
                <c:pt idx="76">
                  <c:v>2.6531250999999999E-2</c:v>
                </c:pt>
                <c:pt idx="77">
                  <c:v>2.660794E-2</c:v>
                </c:pt>
                <c:pt idx="78">
                  <c:v>2.7369581E-2</c:v>
                </c:pt>
                <c:pt idx="79">
                  <c:v>2.8058666999999999E-2</c:v>
                </c:pt>
                <c:pt idx="80">
                  <c:v>2.9358850999999998E-2</c:v>
                </c:pt>
                <c:pt idx="81">
                  <c:v>2.9726859000000001E-2</c:v>
                </c:pt>
                <c:pt idx="82">
                  <c:v>2.9924988999999999E-2</c:v>
                </c:pt>
                <c:pt idx="83">
                  <c:v>3.0047885999999999E-2</c:v>
                </c:pt>
                <c:pt idx="84">
                  <c:v>3.1403922000000001E-2</c:v>
                </c:pt>
                <c:pt idx="85">
                  <c:v>3.3097348999999998E-2</c:v>
                </c:pt>
                <c:pt idx="86">
                  <c:v>3.3124484000000003E-2</c:v>
                </c:pt>
                <c:pt idx="88">
                  <c:v>1.9223236877192976E-2</c:v>
                </c:pt>
                <c:pt idx="90">
                  <c:v>3.6905166000000003E-2</c:v>
                </c:pt>
                <c:pt idx="92">
                  <c:v>4.0430933000000002E-2</c:v>
                </c:pt>
                <c:pt idx="93">
                  <c:v>4.0546376000000002E-2</c:v>
                </c:pt>
                <c:pt idx="94">
                  <c:v>4.0892746000000001E-2</c:v>
                </c:pt>
                <c:pt idx="95">
                  <c:v>4.1206329999999999E-2</c:v>
                </c:pt>
                <c:pt idx="96">
                  <c:v>4.5122281E-2</c:v>
                </c:pt>
                <c:pt idx="97">
                  <c:v>4.6934548999999999E-2</c:v>
                </c:pt>
                <c:pt idx="98">
                  <c:v>4.7085635000000001E-2</c:v>
                </c:pt>
                <c:pt idx="99">
                  <c:v>4.7579578999999997E-2</c:v>
                </c:pt>
                <c:pt idx="100">
                  <c:v>4.7707800000000002E-2</c:v>
                </c:pt>
                <c:pt idx="101">
                  <c:v>4.8017721999999999E-2</c:v>
                </c:pt>
                <c:pt idx="102">
                  <c:v>4.9712468000000003E-2</c:v>
                </c:pt>
                <c:pt idx="103">
                  <c:v>5.2228245999999999E-2</c:v>
                </c:pt>
                <c:pt idx="104">
                  <c:v>5.8222654999999998E-2</c:v>
                </c:pt>
              </c:numCache>
            </c:numRef>
          </c:val>
        </c:ser>
        <c:marker val="1"/>
        <c:axId val="67397504"/>
        <c:axId val="67399040"/>
      </c:lineChart>
      <c:catAx>
        <c:axId val="67397504"/>
        <c:scaling>
          <c:orientation val="minMax"/>
        </c:scaling>
        <c:axPos val="b"/>
        <c:tickLblPos val="nextTo"/>
        <c:crossAx val="67399040"/>
        <c:crosses val="autoZero"/>
        <c:auto val="1"/>
        <c:lblAlgn val="ctr"/>
        <c:lblOffset val="100"/>
      </c:catAx>
      <c:valAx>
        <c:axId val="67399040"/>
        <c:scaling>
          <c:orientation val="minMax"/>
        </c:scaling>
        <c:axPos val="l"/>
        <c:majorGridlines/>
        <c:numFmt formatCode="General" sourceLinked="1"/>
        <c:tickLblPos val="nextTo"/>
        <c:crossAx val="673975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small(Q6)</a:t>
            </a:r>
          </a:p>
        </c:rich>
      </c:tx>
    </c:title>
    <c:plotArea>
      <c:layout/>
      <c:scatterChart>
        <c:scatterStyle val="smoothMarker"/>
        <c:ser>
          <c:idx val="1"/>
          <c:order val="0"/>
          <c:tx>
            <c:v>perfect accuracy</c:v>
          </c:tx>
          <c:marker>
            <c:symbol val="none"/>
          </c:marker>
          <c:xVal>
            <c:numRef>
              <c:f>'Q6'!$B$2:$B$101</c:f>
              <c:numCache>
                <c:formatCode>General</c:formatCode>
                <c:ptCount val="100"/>
                <c:pt idx="0">
                  <c:v>313.916</c:v>
                </c:pt>
                <c:pt idx="1">
                  <c:v>313.50099999999998</c:v>
                </c:pt>
                <c:pt idx="2">
                  <c:v>166.28100000000001</c:v>
                </c:pt>
                <c:pt idx="3">
                  <c:v>124.05800000000001</c:v>
                </c:pt>
                <c:pt idx="4">
                  <c:v>0</c:v>
                </c:pt>
                <c:pt idx="5">
                  <c:v>128.13200000000001</c:v>
                </c:pt>
                <c:pt idx="6">
                  <c:v>101.45399999999999</c:v>
                </c:pt>
                <c:pt idx="7">
                  <c:v>131.35900000000001</c:v>
                </c:pt>
                <c:pt idx="8">
                  <c:v>0</c:v>
                </c:pt>
                <c:pt idx="9">
                  <c:v>120.949</c:v>
                </c:pt>
                <c:pt idx="10">
                  <c:v>90.421000000000006</c:v>
                </c:pt>
                <c:pt idx="11">
                  <c:v>151.70099999999999</c:v>
                </c:pt>
                <c:pt idx="12">
                  <c:v>126.67100000000001</c:v>
                </c:pt>
                <c:pt idx="13">
                  <c:v>113.051</c:v>
                </c:pt>
                <c:pt idx="14">
                  <c:v>128.691</c:v>
                </c:pt>
                <c:pt idx="15">
                  <c:v>92.744</c:v>
                </c:pt>
                <c:pt idx="16">
                  <c:v>120.15900000000001</c:v>
                </c:pt>
                <c:pt idx="17">
                  <c:v>131.393</c:v>
                </c:pt>
                <c:pt idx="18">
                  <c:v>214.80600000000001</c:v>
                </c:pt>
                <c:pt idx="19">
                  <c:v>125.08499999999999</c:v>
                </c:pt>
                <c:pt idx="20">
                  <c:v>87.983000000000004</c:v>
                </c:pt>
                <c:pt idx="21">
                  <c:v>139.33099999999999</c:v>
                </c:pt>
                <c:pt idx="22">
                  <c:v>120.098</c:v>
                </c:pt>
                <c:pt idx="23">
                  <c:v>0</c:v>
                </c:pt>
                <c:pt idx="24">
                  <c:v>105.36199999999999</c:v>
                </c:pt>
                <c:pt idx="25">
                  <c:v>0</c:v>
                </c:pt>
                <c:pt idx="26">
                  <c:v>78.048000000000002</c:v>
                </c:pt>
                <c:pt idx="27">
                  <c:v>206.75299999999999</c:v>
                </c:pt>
                <c:pt idx="28">
                  <c:v>92.301000000000002</c:v>
                </c:pt>
                <c:pt idx="29">
                  <c:v>133.03100000000001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69.427000000000007</c:v>
                </c:pt>
                <c:pt idx="34">
                  <c:v>0</c:v>
                </c:pt>
                <c:pt idx="35">
                  <c:v>60.332000000000001</c:v>
                </c:pt>
                <c:pt idx="36">
                  <c:v>85.954999999999998</c:v>
                </c:pt>
                <c:pt idx="37">
                  <c:v>100.32599999999999</c:v>
                </c:pt>
                <c:pt idx="38">
                  <c:v>85.834000000000003</c:v>
                </c:pt>
                <c:pt idx="39">
                  <c:v>91.174999999999997</c:v>
                </c:pt>
                <c:pt idx="40">
                  <c:v>60.438000000000002</c:v>
                </c:pt>
                <c:pt idx="41">
                  <c:v>91.768000000000001</c:v>
                </c:pt>
                <c:pt idx="42">
                  <c:v>47.335999999999999</c:v>
                </c:pt>
                <c:pt idx="43">
                  <c:v>90.66</c:v>
                </c:pt>
                <c:pt idx="44">
                  <c:v>62.872</c:v>
                </c:pt>
                <c:pt idx="45">
                  <c:v>0</c:v>
                </c:pt>
                <c:pt idx="46">
                  <c:v>0</c:v>
                </c:pt>
                <c:pt idx="47">
                  <c:v>65.134</c:v>
                </c:pt>
                <c:pt idx="48">
                  <c:v>0</c:v>
                </c:pt>
                <c:pt idx="49">
                  <c:v>0</c:v>
                </c:pt>
                <c:pt idx="50">
                  <c:v>70.48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32.5</c:v>
                </c:pt>
                <c:pt idx="56">
                  <c:v>91.06</c:v>
                </c:pt>
                <c:pt idx="57">
                  <c:v>0</c:v>
                </c:pt>
                <c:pt idx="58">
                  <c:v>44.46</c:v>
                </c:pt>
                <c:pt idx="59">
                  <c:v>32.423999999999999</c:v>
                </c:pt>
                <c:pt idx="60">
                  <c:v>63.32</c:v>
                </c:pt>
                <c:pt idx="61">
                  <c:v>38.738999999999997</c:v>
                </c:pt>
                <c:pt idx="62">
                  <c:v>94.081999999999994</c:v>
                </c:pt>
                <c:pt idx="63">
                  <c:v>0</c:v>
                </c:pt>
                <c:pt idx="64">
                  <c:v>78.111999999999995</c:v>
                </c:pt>
                <c:pt idx="65">
                  <c:v>0</c:v>
                </c:pt>
                <c:pt idx="66">
                  <c:v>67.313999999999993</c:v>
                </c:pt>
                <c:pt idx="67">
                  <c:v>55.371000000000002</c:v>
                </c:pt>
                <c:pt idx="68">
                  <c:v>55.866999999999997</c:v>
                </c:pt>
                <c:pt idx="69">
                  <c:v>68.168000000000006</c:v>
                </c:pt>
                <c:pt idx="70">
                  <c:v>0</c:v>
                </c:pt>
                <c:pt idx="71">
                  <c:v>40.872999999999998</c:v>
                </c:pt>
                <c:pt idx="72">
                  <c:v>46.8</c:v>
                </c:pt>
                <c:pt idx="73">
                  <c:v>47</c:v>
                </c:pt>
                <c:pt idx="74">
                  <c:v>57.81</c:v>
                </c:pt>
                <c:pt idx="75">
                  <c:v>86.644000000000005</c:v>
                </c:pt>
                <c:pt idx="76">
                  <c:v>0</c:v>
                </c:pt>
                <c:pt idx="77">
                  <c:v>0</c:v>
                </c:pt>
                <c:pt idx="78">
                  <c:v>56.247999999999998</c:v>
                </c:pt>
                <c:pt idx="79">
                  <c:v>0</c:v>
                </c:pt>
                <c:pt idx="80">
                  <c:v>0</c:v>
                </c:pt>
                <c:pt idx="81">
                  <c:v>46.731999999999999</c:v>
                </c:pt>
                <c:pt idx="82">
                  <c:v>0</c:v>
                </c:pt>
                <c:pt idx="83">
                  <c:v>51.015000000000001</c:v>
                </c:pt>
                <c:pt idx="84">
                  <c:v>0</c:v>
                </c:pt>
                <c:pt idx="85">
                  <c:v>62.829000000000001</c:v>
                </c:pt>
                <c:pt idx="86">
                  <c:v>0</c:v>
                </c:pt>
                <c:pt idx="87">
                  <c:v>0</c:v>
                </c:pt>
                <c:pt idx="88">
                  <c:v>132.06899999999999</c:v>
                </c:pt>
                <c:pt idx="89">
                  <c:v>42.628999999999998</c:v>
                </c:pt>
                <c:pt idx="90">
                  <c:v>92.915000000000006</c:v>
                </c:pt>
                <c:pt idx="91">
                  <c:v>88.231999999999999</c:v>
                </c:pt>
                <c:pt idx="92">
                  <c:v>125.819</c:v>
                </c:pt>
                <c:pt idx="93">
                  <c:v>105.709</c:v>
                </c:pt>
                <c:pt idx="94">
                  <c:v>129.38900000000001</c:v>
                </c:pt>
                <c:pt idx="95">
                  <c:v>77.852000000000004</c:v>
                </c:pt>
                <c:pt idx="96">
                  <c:v>59.23</c:v>
                </c:pt>
                <c:pt idx="97">
                  <c:v>104.875</c:v>
                </c:pt>
                <c:pt idx="98">
                  <c:v>105.197</c:v>
                </c:pt>
                <c:pt idx="99">
                  <c:v>61.854999999999997</c:v>
                </c:pt>
              </c:numCache>
            </c:numRef>
          </c:xVal>
          <c:yVal>
            <c:numRef>
              <c:f>'Q6'!$B$2:$B$101</c:f>
              <c:numCache>
                <c:formatCode>General</c:formatCode>
                <c:ptCount val="100"/>
                <c:pt idx="0">
                  <c:v>313.916</c:v>
                </c:pt>
                <c:pt idx="1">
                  <c:v>313.50099999999998</c:v>
                </c:pt>
                <c:pt idx="2">
                  <c:v>166.28100000000001</c:v>
                </c:pt>
                <c:pt idx="3">
                  <c:v>124.05800000000001</c:v>
                </c:pt>
                <c:pt idx="4">
                  <c:v>0</c:v>
                </c:pt>
                <c:pt idx="5">
                  <c:v>128.13200000000001</c:v>
                </c:pt>
                <c:pt idx="6">
                  <c:v>101.45399999999999</c:v>
                </c:pt>
                <c:pt idx="7">
                  <c:v>131.35900000000001</c:v>
                </c:pt>
                <c:pt idx="8">
                  <c:v>0</c:v>
                </c:pt>
                <c:pt idx="9">
                  <c:v>120.949</c:v>
                </c:pt>
                <c:pt idx="10">
                  <c:v>90.421000000000006</c:v>
                </c:pt>
                <c:pt idx="11">
                  <c:v>151.70099999999999</c:v>
                </c:pt>
                <c:pt idx="12">
                  <c:v>126.67100000000001</c:v>
                </c:pt>
                <c:pt idx="13">
                  <c:v>113.051</c:v>
                </c:pt>
                <c:pt idx="14">
                  <c:v>128.691</c:v>
                </c:pt>
                <c:pt idx="15">
                  <c:v>92.744</c:v>
                </c:pt>
                <c:pt idx="16">
                  <c:v>120.15900000000001</c:v>
                </c:pt>
                <c:pt idx="17">
                  <c:v>131.393</c:v>
                </c:pt>
                <c:pt idx="18">
                  <c:v>214.80600000000001</c:v>
                </c:pt>
                <c:pt idx="19">
                  <c:v>125.08499999999999</c:v>
                </c:pt>
                <c:pt idx="20">
                  <c:v>87.983000000000004</c:v>
                </c:pt>
                <c:pt idx="21">
                  <c:v>139.33099999999999</c:v>
                </c:pt>
                <c:pt idx="22">
                  <c:v>120.098</c:v>
                </c:pt>
                <c:pt idx="23">
                  <c:v>0</c:v>
                </c:pt>
                <c:pt idx="24">
                  <c:v>105.36199999999999</c:v>
                </c:pt>
                <c:pt idx="25">
                  <c:v>0</c:v>
                </c:pt>
                <c:pt idx="26">
                  <c:v>78.048000000000002</c:v>
                </c:pt>
                <c:pt idx="27">
                  <c:v>206.75299999999999</c:v>
                </c:pt>
                <c:pt idx="28">
                  <c:v>92.301000000000002</c:v>
                </c:pt>
                <c:pt idx="29">
                  <c:v>133.03100000000001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69.427000000000007</c:v>
                </c:pt>
                <c:pt idx="34">
                  <c:v>0</c:v>
                </c:pt>
                <c:pt idx="35">
                  <c:v>60.332000000000001</c:v>
                </c:pt>
                <c:pt idx="36">
                  <c:v>85.954999999999998</c:v>
                </c:pt>
                <c:pt idx="37">
                  <c:v>100.32599999999999</c:v>
                </c:pt>
                <c:pt idx="38">
                  <c:v>85.834000000000003</c:v>
                </c:pt>
                <c:pt idx="39">
                  <c:v>91.174999999999997</c:v>
                </c:pt>
                <c:pt idx="40">
                  <c:v>60.438000000000002</c:v>
                </c:pt>
                <c:pt idx="41">
                  <c:v>91.768000000000001</c:v>
                </c:pt>
                <c:pt idx="42">
                  <c:v>47.335999999999999</c:v>
                </c:pt>
                <c:pt idx="43">
                  <c:v>90.66</c:v>
                </c:pt>
                <c:pt idx="44">
                  <c:v>62.872</c:v>
                </c:pt>
                <c:pt idx="45">
                  <c:v>0</c:v>
                </c:pt>
                <c:pt idx="46">
                  <c:v>0</c:v>
                </c:pt>
                <c:pt idx="47">
                  <c:v>65.134</c:v>
                </c:pt>
                <c:pt idx="48">
                  <c:v>0</c:v>
                </c:pt>
                <c:pt idx="49">
                  <c:v>0</c:v>
                </c:pt>
                <c:pt idx="50">
                  <c:v>70.48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32.5</c:v>
                </c:pt>
                <c:pt idx="56">
                  <c:v>91.06</c:v>
                </c:pt>
                <c:pt idx="57">
                  <c:v>0</c:v>
                </c:pt>
                <c:pt idx="58">
                  <c:v>44.46</c:v>
                </c:pt>
                <c:pt idx="59">
                  <c:v>32.423999999999999</c:v>
                </c:pt>
                <c:pt idx="60">
                  <c:v>63.32</c:v>
                </c:pt>
                <c:pt idx="61">
                  <c:v>38.738999999999997</c:v>
                </c:pt>
                <c:pt idx="62">
                  <c:v>94.081999999999994</c:v>
                </c:pt>
                <c:pt idx="63">
                  <c:v>0</c:v>
                </c:pt>
                <c:pt idx="64">
                  <c:v>78.111999999999995</c:v>
                </c:pt>
                <c:pt idx="65">
                  <c:v>0</c:v>
                </c:pt>
                <c:pt idx="66">
                  <c:v>67.313999999999993</c:v>
                </c:pt>
                <c:pt idx="67">
                  <c:v>55.371000000000002</c:v>
                </c:pt>
                <c:pt idx="68">
                  <c:v>55.866999999999997</c:v>
                </c:pt>
                <c:pt idx="69">
                  <c:v>68.168000000000006</c:v>
                </c:pt>
                <c:pt idx="70">
                  <c:v>0</c:v>
                </c:pt>
                <c:pt idx="71">
                  <c:v>40.872999999999998</c:v>
                </c:pt>
                <c:pt idx="72">
                  <c:v>46.8</c:v>
                </c:pt>
                <c:pt idx="73">
                  <c:v>47</c:v>
                </c:pt>
                <c:pt idx="74">
                  <c:v>57.81</c:v>
                </c:pt>
                <c:pt idx="75">
                  <c:v>86.644000000000005</c:v>
                </c:pt>
                <c:pt idx="76">
                  <c:v>0</c:v>
                </c:pt>
                <c:pt idx="77">
                  <c:v>0</c:v>
                </c:pt>
                <c:pt idx="78">
                  <c:v>56.247999999999998</c:v>
                </c:pt>
                <c:pt idx="79">
                  <c:v>0</c:v>
                </c:pt>
                <c:pt idx="80">
                  <c:v>0</c:v>
                </c:pt>
                <c:pt idx="81">
                  <c:v>46.731999999999999</c:v>
                </c:pt>
                <c:pt idx="82">
                  <c:v>0</c:v>
                </c:pt>
                <c:pt idx="83">
                  <c:v>51.015000000000001</c:v>
                </c:pt>
                <c:pt idx="84">
                  <c:v>0</c:v>
                </c:pt>
                <c:pt idx="85">
                  <c:v>62.829000000000001</c:v>
                </c:pt>
                <c:pt idx="86">
                  <c:v>0</c:v>
                </c:pt>
                <c:pt idx="87">
                  <c:v>0</c:v>
                </c:pt>
                <c:pt idx="88">
                  <c:v>132.06899999999999</c:v>
                </c:pt>
                <c:pt idx="89">
                  <c:v>42.628999999999998</c:v>
                </c:pt>
                <c:pt idx="90">
                  <c:v>92.915000000000006</c:v>
                </c:pt>
                <c:pt idx="91">
                  <c:v>88.231999999999999</c:v>
                </c:pt>
                <c:pt idx="92">
                  <c:v>125.819</c:v>
                </c:pt>
                <c:pt idx="93">
                  <c:v>105.709</c:v>
                </c:pt>
                <c:pt idx="94">
                  <c:v>129.38900000000001</c:v>
                </c:pt>
                <c:pt idx="95">
                  <c:v>77.852000000000004</c:v>
                </c:pt>
                <c:pt idx="96">
                  <c:v>59.23</c:v>
                </c:pt>
                <c:pt idx="97">
                  <c:v>104.875</c:v>
                </c:pt>
                <c:pt idx="98">
                  <c:v>105.197</c:v>
                </c:pt>
                <c:pt idx="99">
                  <c:v>61.854999999999997</c:v>
                </c:pt>
              </c:numCache>
            </c:numRef>
          </c:yVal>
          <c:smooth val="1"/>
        </c:ser>
        <c:axId val="140810880"/>
        <c:axId val="62923520"/>
      </c:scatterChart>
      <c:scatterChart>
        <c:scatterStyle val="lineMarker"/>
        <c:ser>
          <c:idx val="0"/>
          <c:order val="1"/>
          <c:tx>
            <c:v>predicted</c:v>
          </c:tx>
          <c:spPr>
            <a:ln w="28575">
              <a:noFill/>
            </a:ln>
          </c:spPr>
          <c:xVal>
            <c:numRef>
              <c:f>'Q6'!$B$2:$B$101</c:f>
              <c:numCache>
                <c:formatCode>General</c:formatCode>
                <c:ptCount val="100"/>
                <c:pt idx="0">
                  <c:v>313.916</c:v>
                </c:pt>
                <c:pt idx="1">
                  <c:v>313.50099999999998</c:v>
                </c:pt>
                <c:pt idx="2">
                  <c:v>166.28100000000001</c:v>
                </c:pt>
                <c:pt idx="3">
                  <c:v>124.05800000000001</c:v>
                </c:pt>
                <c:pt idx="4">
                  <c:v>0</c:v>
                </c:pt>
                <c:pt idx="5">
                  <c:v>128.13200000000001</c:v>
                </c:pt>
                <c:pt idx="6">
                  <c:v>101.45399999999999</c:v>
                </c:pt>
                <c:pt idx="7">
                  <c:v>131.35900000000001</c:v>
                </c:pt>
                <c:pt idx="8">
                  <c:v>0</c:v>
                </c:pt>
                <c:pt idx="9">
                  <c:v>120.949</c:v>
                </c:pt>
                <c:pt idx="10">
                  <c:v>90.421000000000006</c:v>
                </c:pt>
                <c:pt idx="11">
                  <c:v>151.70099999999999</c:v>
                </c:pt>
                <c:pt idx="12">
                  <c:v>126.67100000000001</c:v>
                </c:pt>
                <c:pt idx="13">
                  <c:v>113.051</c:v>
                </c:pt>
                <c:pt idx="14">
                  <c:v>128.691</c:v>
                </c:pt>
                <c:pt idx="15">
                  <c:v>92.744</c:v>
                </c:pt>
                <c:pt idx="16">
                  <c:v>120.15900000000001</c:v>
                </c:pt>
                <c:pt idx="17">
                  <c:v>131.393</c:v>
                </c:pt>
                <c:pt idx="18">
                  <c:v>214.80600000000001</c:v>
                </c:pt>
                <c:pt idx="19">
                  <c:v>125.08499999999999</c:v>
                </c:pt>
                <c:pt idx="20">
                  <c:v>87.983000000000004</c:v>
                </c:pt>
                <c:pt idx="21">
                  <c:v>139.33099999999999</c:v>
                </c:pt>
                <c:pt idx="22">
                  <c:v>120.098</c:v>
                </c:pt>
                <c:pt idx="23">
                  <c:v>0</c:v>
                </c:pt>
                <c:pt idx="24">
                  <c:v>105.36199999999999</c:v>
                </c:pt>
                <c:pt idx="25">
                  <c:v>0</c:v>
                </c:pt>
                <c:pt idx="26">
                  <c:v>78.048000000000002</c:v>
                </c:pt>
                <c:pt idx="27">
                  <c:v>206.75299999999999</c:v>
                </c:pt>
                <c:pt idx="28">
                  <c:v>92.301000000000002</c:v>
                </c:pt>
                <c:pt idx="29">
                  <c:v>133.03100000000001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69.427000000000007</c:v>
                </c:pt>
                <c:pt idx="34">
                  <c:v>0</c:v>
                </c:pt>
                <c:pt idx="35">
                  <c:v>60.332000000000001</c:v>
                </c:pt>
                <c:pt idx="36">
                  <c:v>85.954999999999998</c:v>
                </c:pt>
                <c:pt idx="37">
                  <c:v>100.32599999999999</c:v>
                </c:pt>
                <c:pt idx="38">
                  <c:v>85.834000000000003</c:v>
                </c:pt>
                <c:pt idx="39">
                  <c:v>91.174999999999997</c:v>
                </c:pt>
                <c:pt idx="40">
                  <c:v>60.438000000000002</c:v>
                </c:pt>
                <c:pt idx="41">
                  <c:v>91.768000000000001</c:v>
                </c:pt>
                <c:pt idx="42">
                  <c:v>47.335999999999999</c:v>
                </c:pt>
                <c:pt idx="43">
                  <c:v>90.66</c:v>
                </c:pt>
                <c:pt idx="44">
                  <c:v>62.872</c:v>
                </c:pt>
                <c:pt idx="45">
                  <c:v>0</c:v>
                </c:pt>
                <c:pt idx="46">
                  <c:v>0</c:v>
                </c:pt>
                <c:pt idx="47">
                  <c:v>65.134</c:v>
                </c:pt>
                <c:pt idx="48">
                  <c:v>0</c:v>
                </c:pt>
                <c:pt idx="49">
                  <c:v>0</c:v>
                </c:pt>
                <c:pt idx="50">
                  <c:v>70.48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32.5</c:v>
                </c:pt>
                <c:pt idx="56">
                  <c:v>91.06</c:v>
                </c:pt>
                <c:pt idx="57">
                  <c:v>0</c:v>
                </c:pt>
                <c:pt idx="58">
                  <c:v>44.46</c:v>
                </c:pt>
                <c:pt idx="59">
                  <c:v>32.423999999999999</c:v>
                </c:pt>
                <c:pt idx="60">
                  <c:v>63.32</c:v>
                </c:pt>
                <c:pt idx="61">
                  <c:v>38.738999999999997</c:v>
                </c:pt>
                <c:pt idx="62">
                  <c:v>94.081999999999994</c:v>
                </c:pt>
                <c:pt idx="63">
                  <c:v>0</c:v>
                </c:pt>
                <c:pt idx="64">
                  <c:v>78.111999999999995</c:v>
                </c:pt>
                <c:pt idx="65">
                  <c:v>0</c:v>
                </c:pt>
                <c:pt idx="66">
                  <c:v>67.313999999999993</c:v>
                </c:pt>
                <c:pt idx="67">
                  <c:v>55.371000000000002</c:v>
                </c:pt>
                <c:pt idx="68">
                  <c:v>55.866999999999997</c:v>
                </c:pt>
                <c:pt idx="69">
                  <c:v>68.168000000000006</c:v>
                </c:pt>
                <c:pt idx="70">
                  <c:v>0</c:v>
                </c:pt>
                <c:pt idx="71">
                  <c:v>40.872999999999998</c:v>
                </c:pt>
                <c:pt idx="72">
                  <c:v>46.8</c:v>
                </c:pt>
                <c:pt idx="73">
                  <c:v>47</c:v>
                </c:pt>
                <c:pt idx="74">
                  <c:v>57.81</c:v>
                </c:pt>
                <c:pt idx="75">
                  <c:v>86.644000000000005</c:v>
                </c:pt>
                <c:pt idx="76">
                  <c:v>0</c:v>
                </c:pt>
                <c:pt idx="77">
                  <c:v>0</c:v>
                </c:pt>
                <c:pt idx="78">
                  <c:v>56.247999999999998</c:v>
                </c:pt>
                <c:pt idx="79">
                  <c:v>0</c:v>
                </c:pt>
                <c:pt idx="80">
                  <c:v>0</c:v>
                </c:pt>
                <c:pt idx="81">
                  <c:v>46.731999999999999</c:v>
                </c:pt>
                <c:pt idx="82">
                  <c:v>0</c:v>
                </c:pt>
                <c:pt idx="83">
                  <c:v>51.015000000000001</c:v>
                </c:pt>
                <c:pt idx="84">
                  <c:v>0</c:v>
                </c:pt>
                <c:pt idx="85">
                  <c:v>62.829000000000001</c:v>
                </c:pt>
                <c:pt idx="86">
                  <c:v>0</c:v>
                </c:pt>
                <c:pt idx="87">
                  <c:v>0</c:v>
                </c:pt>
                <c:pt idx="88">
                  <c:v>132.06899999999999</c:v>
                </c:pt>
                <c:pt idx="89">
                  <c:v>42.628999999999998</c:v>
                </c:pt>
                <c:pt idx="90">
                  <c:v>92.915000000000006</c:v>
                </c:pt>
                <c:pt idx="91">
                  <c:v>88.231999999999999</c:v>
                </c:pt>
                <c:pt idx="92">
                  <c:v>125.819</c:v>
                </c:pt>
                <c:pt idx="93">
                  <c:v>105.709</c:v>
                </c:pt>
                <c:pt idx="94">
                  <c:v>129.38900000000001</c:v>
                </c:pt>
                <c:pt idx="95">
                  <c:v>77.852000000000004</c:v>
                </c:pt>
                <c:pt idx="96">
                  <c:v>59.23</c:v>
                </c:pt>
                <c:pt idx="97">
                  <c:v>104.875</c:v>
                </c:pt>
                <c:pt idx="98">
                  <c:v>105.197</c:v>
                </c:pt>
                <c:pt idx="99">
                  <c:v>61.854999999999997</c:v>
                </c:pt>
              </c:numCache>
            </c:numRef>
          </c:xVal>
          <c:yVal>
            <c:numRef>
              <c:f>'Q6'!$F$2:$F$101</c:f>
              <c:numCache>
                <c:formatCode>General</c:formatCode>
                <c:ptCount val="100"/>
                <c:pt idx="0">
                  <c:v>90.498000000000005</c:v>
                </c:pt>
                <c:pt idx="1">
                  <c:v>131.63499999999999</c:v>
                </c:pt>
                <c:pt idx="2">
                  <c:v>115.99</c:v>
                </c:pt>
                <c:pt idx="3">
                  <c:v>82.224999999999994</c:v>
                </c:pt>
                <c:pt idx="4">
                  <c:v>0</c:v>
                </c:pt>
                <c:pt idx="5">
                  <c:v>89.301000000000002</c:v>
                </c:pt>
                <c:pt idx="6">
                  <c:v>64.203999999999994</c:v>
                </c:pt>
                <c:pt idx="7">
                  <c:v>97.915999999999997</c:v>
                </c:pt>
                <c:pt idx="8">
                  <c:v>0</c:v>
                </c:pt>
                <c:pt idx="9">
                  <c:v>91.677000000000007</c:v>
                </c:pt>
                <c:pt idx="10">
                  <c:v>61.874000000000002</c:v>
                </c:pt>
                <c:pt idx="11">
                  <c:v>123.408</c:v>
                </c:pt>
                <c:pt idx="12">
                  <c:v>101.66800000000001</c:v>
                </c:pt>
                <c:pt idx="13">
                  <c:v>89.665999999999997</c:v>
                </c:pt>
                <c:pt idx="14">
                  <c:v>108.227</c:v>
                </c:pt>
                <c:pt idx="15">
                  <c:v>73.335999999999999</c:v>
                </c:pt>
                <c:pt idx="16">
                  <c:v>100.809</c:v>
                </c:pt>
                <c:pt idx="17">
                  <c:v>112.27200000000001</c:v>
                </c:pt>
                <c:pt idx="18">
                  <c:v>199.506</c:v>
                </c:pt>
                <c:pt idx="19">
                  <c:v>110.26</c:v>
                </c:pt>
                <c:pt idx="20">
                  <c:v>73.656000000000006</c:v>
                </c:pt>
                <c:pt idx="21">
                  <c:v>125.38800000000001</c:v>
                </c:pt>
                <c:pt idx="22">
                  <c:v>108.28</c:v>
                </c:pt>
                <c:pt idx="23">
                  <c:v>0</c:v>
                </c:pt>
                <c:pt idx="24">
                  <c:v>96.763999999999996</c:v>
                </c:pt>
                <c:pt idx="25">
                  <c:v>0</c:v>
                </c:pt>
                <c:pt idx="26">
                  <c:v>72.183999999999997</c:v>
                </c:pt>
                <c:pt idx="27">
                  <c:v>201.274</c:v>
                </c:pt>
                <c:pt idx="28">
                  <c:v>87.366</c:v>
                </c:pt>
                <c:pt idx="29">
                  <c:v>128.18299999999999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70.302000000000007</c:v>
                </c:pt>
                <c:pt idx="34">
                  <c:v>0</c:v>
                </c:pt>
                <c:pt idx="35">
                  <c:v>61.927</c:v>
                </c:pt>
                <c:pt idx="36">
                  <c:v>89.08</c:v>
                </c:pt>
                <c:pt idx="37">
                  <c:v>103.649</c:v>
                </c:pt>
                <c:pt idx="38">
                  <c:v>89.673000000000002</c:v>
                </c:pt>
                <c:pt idx="39">
                  <c:v>96.498000000000005</c:v>
                </c:pt>
                <c:pt idx="40">
                  <c:v>67.409000000000006</c:v>
                </c:pt>
                <c:pt idx="41">
                  <c:v>99.391000000000005</c:v>
                </c:pt>
                <c:pt idx="42">
                  <c:v>55.414000000000001</c:v>
                </c:pt>
                <c:pt idx="43">
                  <c:v>99.070999999999998</c:v>
                </c:pt>
                <c:pt idx="44">
                  <c:v>71.325000000000003</c:v>
                </c:pt>
                <c:pt idx="45">
                  <c:v>0</c:v>
                </c:pt>
                <c:pt idx="46">
                  <c:v>0</c:v>
                </c:pt>
                <c:pt idx="47">
                  <c:v>74.56</c:v>
                </c:pt>
                <c:pt idx="48">
                  <c:v>0</c:v>
                </c:pt>
                <c:pt idx="49">
                  <c:v>0</c:v>
                </c:pt>
                <c:pt idx="50">
                  <c:v>80.852000000000004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44.543999999999997</c:v>
                </c:pt>
                <c:pt idx="56">
                  <c:v>103.154</c:v>
                </c:pt>
                <c:pt idx="57">
                  <c:v>0</c:v>
                </c:pt>
                <c:pt idx="58">
                  <c:v>57.691000000000003</c:v>
                </c:pt>
                <c:pt idx="59">
                  <c:v>46.228000000000002</c:v>
                </c:pt>
                <c:pt idx="60">
                  <c:v>77.572000000000003</c:v>
                </c:pt>
                <c:pt idx="61">
                  <c:v>53.646000000000001</c:v>
                </c:pt>
                <c:pt idx="62">
                  <c:v>109.036</c:v>
                </c:pt>
                <c:pt idx="63">
                  <c:v>0</c:v>
                </c:pt>
                <c:pt idx="64">
                  <c:v>93.703000000000003</c:v>
                </c:pt>
                <c:pt idx="65">
                  <c:v>0</c:v>
                </c:pt>
                <c:pt idx="66">
                  <c:v>83.084000000000003</c:v>
                </c:pt>
                <c:pt idx="67">
                  <c:v>71.400999999999996</c:v>
                </c:pt>
                <c:pt idx="68">
                  <c:v>72.260000000000005</c:v>
                </c:pt>
                <c:pt idx="69">
                  <c:v>85.703000000000003</c:v>
                </c:pt>
                <c:pt idx="70">
                  <c:v>0</c:v>
                </c:pt>
                <c:pt idx="71">
                  <c:v>59.671999999999997</c:v>
                </c:pt>
                <c:pt idx="72">
                  <c:v>65.936999999999998</c:v>
                </c:pt>
                <c:pt idx="73">
                  <c:v>67.088999999999999</c:v>
                </c:pt>
                <c:pt idx="74">
                  <c:v>78.209999999999994</c:v>
                </c:pt>
                <c:pt idx="75">
                  <c:v>108.864</c:v>
                </c:pt>
                <c:pt idx="76">
                  <c:v>0</c:v>
                </c:pt>
                <c:pt idx="77">
                  <c:v>0</c:v>
                </c:pt>
                <c:pt idx="78">
                  <c:v>83.35</c:v>
                </c:pt>
                <c:pt idx="79">
                  <c:v>0</c:v>
                </c:pt>
                <c:pt idx="80">
                  <c:v>0</c:v>
                </c:pt>
                <c:pt idx="81">
                  <c:v>80.146000000000001</c:v>
                </c:pt>
                <c:pt idx="82">
                  <c:v>0</c:v>
                </c:pt>
                <c:pt idx="83">
                  <c:v>86.823999999999998</c:v>
                </c:pt>
                <c:pt idx="84">
                  <c:v>0</c:v>
                </c:pt>
                <c:pt idx="85">
                  <c:v>104.72499999999999</c:v>
                </c:pt>
                <c:pt idx="86">
                  <c:v>0</c:v>
                </c:pt>
                <c:pt idx="87">
                  <c:v>0</c:v>
                </c:pt>
                <c:pt idx="88">
                  <c:v>192.18700000000001</c:v>
                </c:pt>
                <c:pt idx="89">
                  <c:v>114.715</c:v>
                </c:pt>
                <c:pt idx="90">
                  <c:v>165.816</c:v>
                </c:pt>
                <c:pt idx="91">
                  <c:v>162.18899999999999</c:v>
                </c:pt>
                <c:pt idx="92">
                  <c:v>201.274</c:v>
                </c:pt>
                <c:pt idx="93">
                  <c:v>181.62899999999999</c:v>
                </c:pt>
                <c:pt idx="94">
                  <c:v>206.43600000000001</c:v>
                </c:pt>
                <c:pt idx="95">
                  <c:v>155.82499999999999</c:v>
                </c:pt>
                <c:pt idx="96">
                  <c:v>140.697</c:v>
                </c:pt>
                <c:pt idx="97">
                  <c:v>188.393</c:v>
                </c:pt>
                <c:pt idx="98">
                  <c:v>189.297</c:v>
                </c:pt>
                <c:pt idx="99">
                  <c:v>150.43700000000001</c:v>
                </c:pt>
              </c:numCache>
            </c:numRef>
          </c:yVal>
        </c:ser>
        <c:axId val="140810880"/>
        <c:axId val="62923520"/>
      </c:scatterChart>
      <c:valAx>
        <c:axId val="140810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62923520"/>
        <c:crosses val="autoZero"/>
        <c:crossBetween val="midCat"/>
      </c:valAx>
      <c:valAx>
        <c:axId val="6292352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5.555555555555549E-2"/>
              <c:y val="0.1801953922426365"/>
            </c:manualLayout>
          </c:layout>
        </c:title>
        <c:numFmt formatCode="General" sourceLinked="1"/>
        <c:tickLblPos val="nextTo"/>
        <c:crossAx val="140810880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4968044619422638"/>
          <c:y val="0.67110418489355561"/>
          <c:w val="0.26976399825021885"/>
          <c:h val="8.3717191601049998E-2"/>
        </c:manualLayout>
      </c:layout>
      <c:overlay val="1"/>
    </c:legend>
    <c:plotVisOnly val="1"/>
    <c:dispBlanksAs val="gap"/>
  </c:chart>
  <c:printSettings>
    <c:headerFooter/>
    <c:pageMargins b="0.75000000000000233" l="0.70000000000000062" r="0.70000000000000062" t="0.75000000000000233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small(Q6)</a:t>
            </a:r>
          </a:p>
        </c:rich>
      </c:tx>
    </c:title>
    <c:plotArea>
      <c:layout/>
      <c:scatterChart>
        <c:scatterStyle val="smoothMarker"/>
        <c:ser>
          <c:idx val="1"/>
          <c:order val="0"/>
          <c:tx>
            <c:v>perfect accuracy</c:v>
          </c:tx>
          <c:marker>
            <c:symbol val="none"/>
          </c:marker>
          <c:xVal>
            <c:numRef>
              <c:f>'Q6'!$B$2:$B$101</c:f>
              <c:numCache>
                <c:formatCode>General</c:formatCode>
                <c:ptCount val="100"/>
                <c:pt idx="0">
                  <c:v>313.916</c:v>
                </c:pt>
                <c:pt idx="1">
                  <c:v>313.50099999999998</c:v>
                </c:pt>
                <c:pt idx="2">
                  <c:v>166.28100000000001</c:v>
                </c:pt>
                <c:pt idx="3">
                  <c:v>124.05800000000001</c:v>
                </c:pt>
                <c:pt idx="4">
                  <c:v>0</c:v>
                </c:pt>
                <c:pt idx="5">
                  <c:v>128.13200000000001</c:v>
                </c:pt>
                <c:pt idx="6">
                  <c:v>101.45399999999999</c:v>
                </c:pt>
                <c:pt idx="7">
                  <c:v>131.35900000000001</c:v>
                </c:pt>
                <c:pt idx="8">
                  <c:v>0</c:v>
                </c:pt>
                <c:pt idx="9">
                  <c:v>120.949</c:v>
                </c:pt>
                <c:pt idx="10">
                  <c:v>90.421000000000006</c:v>
                </c:pt>
                <c:pt idx="11">
                  <c:v>151.70099999999999</c:v>
                </c:pt>
                <c:pt idx="12">
                  <c:v>126.67100000000001</c:v>
                </c:pt>
                <c:pt idx="13">
                  <c:v>113.051</c:v>
                </c:pt>
                <c:pt idx="14">
                  <c:v>128.691</c:v>
                </c:pt>
                <c:pt idx="15">
                  <c:v>92.744</c:v>
                </c:pt>
                <c:pt idx="16">
                  <c:v>120.15900000000001</c:v>
                </c:pt>
                <c:pt idx="17">
                  <c:v>131.393</c:v>
                </c:pt>
                <c:pt idx="18">
                  <c:v>214.80600000000001</c:v>
                </c:pt>
                <c:pt idx="19">
                  <c:v>125.08499999999999</c:v>
                </c:pt>
                <c:pt idx="20">
                  <c:v>87.983000000000004</c:v>
                </c:pt>
                <c:pt idx="21">
                  <c:v>139.33099999999999</c:v>
                </c:pt>
                <c:pt idx="22">
                  <c:v>120.098</c:v>
                </c:pt>
                <c:pt idx="23">
                  <c:v>0</c:v>
                </c:pt>
                <c:pt idx="24">
                  <c:v>105.36199999999999</c:v>
                </c:pt>
                <c:pt idx="25">
                  <c:v>0</c:v>
                </c:pt>
                <c:pt idx="26">
                  <c:v>78.048000000000002</c:v>
                </c:pt>
                <c:pt idx="27">
                  <c:v>206.75299999999999</c:v>
                </c:pt>
                <c:pt idx="28">
                  <c:v>92.301000000000002</c:v>
                </c:pt>
                <c:pt idx="29">
                  <c:v>133.03100000000001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69.427000000000007</c:v>
                </c:pt>
                <c:pt idx="34">
                  <c:v>0</c:v>
                </c:pt>
                <c:pt idx="35">
                  <c:v>60.332000000000001</c:v>
                </c:pt>
                <c:pt idx="36">
                  <c:v>85.954999999999998</c:v>
                </c:pt>
                <c:pt idx="37">
                  <c:v>100.32599999999999</c:v>
                </c:pt>
                <c:pt idx="38">
                  <c:v>85.834000000000003</c:v>
                </c:pt>
                <c:pt idx="39">
                  <c:v>91.174999999999997</c:v>
                </c:pt>
                <c:pt idx="40">
                  <c:v>60.438000000000002</c:v>
                </c:pt>
                <c:pt idx="41">
                  <c:v>91.768000000000001</c:v>
                </c:pt>
                <c:pt idx="42">
                  <c:v>47.335999999999999</c:v>
                </c:pt>
                <c:pt idx="43">
                  <c:v>90.66</c:v>
                </c:pt>
                <c:pt idx="44">
                  <c:v>62.872</c:v>
                </c:pt>
                <c:pt idx="45">
                  <c:v>0</c:v>
                </c:pt>
                <c:pt idx="46">
                  <c:v>0</c:v>
                </c:pt>
                <c:pt idx="47">
                  <c:v>65.134</c:v>
                </c:pt>
                <c:pt idx="48">
                  <c:v>0</c:v>
                </c:pt>
                <c:pt idx="49">
                  <c:v>0</c:v>
                </c:pt>
                <c:pt idx="50">
                  <c:v>70.48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32.5</c:v>
                </c:pt>
                <c:pt idx="56">
                  <c:v>91.06</c:v>
                </c:pt>
                <c:pt idx="57">
                  <c:v>0</c:v>
                </c:pt>
                <c:pt idx="58">
                  <c:v>44.46</c:v>
                </c:pt>
                <c:pt idx="59">
                  <c:v>32.423999999999999</c:v>
                </c:pt>
                <c:pt idx="60">
                  <c:v>63.32</c:v>
                </c:pt>
                <c:pt idx="61">
                  <c:v>38.738999999999997</c:v>
                </c:pt>
                <c:pt idx="62">
                  <c:v>94.081999999999994</c:v>
                </c:pt>
                <c:pt idx="63">
                  <c:v>0</c:v>
                </c:pt>
                <c:pt idx="64">
                  <c:v>78.111999999999995</c:v>
                </c:pt>
                <c:pt idx="65">
                  <c:v>0</c:v>
                </c:pt>
                <c:pt idx="66">
                  <c:v>67.313999999999993</c:v>
                </c:pt>
                <c:pt idx="67">
                  <c:v>55.371000000000002</c:v>
                </c:pt>
                <c:pt idx="68">
                  <c:v>55.866999999999997</c:v>
                </c:pt>
                <c:pt idx="69">
                  <c:v>68.168000000000006</c:v>
                </c:pt>
                <c:pt idx="70">
                  <c:v>0</c:v>
                </c:pt>
                <c:pt idx="71">
                  <c:v>40.872999999999998</c:v>
                </c:pt>
                <c:pt idx="72">
                  <c:v>46.8</c:v>
                </c:pt>
                <c:pt idx="73">
                  <c:v>47</c:v>
                </c:pt>
                <c:pt idx="74">
                  <c:v>57.81</c:v>
                </c:pt>
                <c:pt idx="75">
                  <c:v>86.644000000000005</c:v>
                </c:pt>
                <c:pt idx="76">
                  <c:v>0</c:v>
                </c:pt>
                <c:pt idx="77">
                  <c:v>0</c:v>
                </c:pt>
                <c:pt idx="78">
                  <c:v>56.247999999999998</c:v>
                </c:pt>
                <c:pt idx="79">
                  <c:v>0</c:v>
                </c:pt>
                <c:pt idx="80">
                  <c:v>0</c:v>
                </c:pt>
                <c:pt idx="81">
                  <c:v>46.731999999999999</c:v>
                </c:pt>
                <c:pt idx="82">
                  <c:v>0</c:v>
                </c:pt>
                <c:pt idx="83">
                  <c:v>51.015000000000001</c:v>
                </c:pt>
                <c:pt idx="84">
                  <c:v>0</c:v>
                </c:pt>
                <c:pt idx="85">
                  <c:v>62.829000000000001</c:v>
                </c:pt>
                <c:pt idx="86">
                  <c:v>0</c:v>
                </c:pt>
                <c:pt idx="87">
                  <c:v>0</c:v>
                </c:pt>
                <c:pt idx="88">
                  <c:v>132.06899999999999</c:v>
                </c:pt>
                <c:pt idx="89">
                  <c:v>42.628999999999998</c:v>
                </c:pt>
                <c:pt idx="90">
                  <c:v>92.915000000000006</c:v>
                </c:pt>
                <c:pt idx="91">
                  <c:v>88.231999999999999</c:v>
                </c:pt>
                <c:pt idx="92">
                  <c:v>125.819</c:v>
                </c:pt>
                <c:pt idx="93">
                  <c:v>105.709</c:v>
                </c:pt>
                <c:pt idx="94">
                  <c:v>129.38900000000001</c:v>
                </c:pt>
                <c:pt idx="95">
                  <c:v>77.852000000000004</c:v>
                </c:pt>
                <c:pt idx="96">
                  <c:v>59.23</c:v>
                </c:pt>
                <c:pt idx="97">
                  <c:v>104.875</c:v>
                </c:pt>
                <c:pt idx="98">
                  <c:v>105.197</c:v>
                </c:pt>
                <c:pt idx="99">
                  <c:v>61.854999999999997</c:v>
                </c:pt>
              </c:numCache>
            </c:numRef>
          </c:xVal>
          <c:yVal>
            <c:numRef>
              <c:f>'Q6'!$B$2:$B$101</c:f>
              <c:numCache>
                <c:formatCode>General</c:formatCode>
                <c:ptCount val="100"/>
                <c:pt idx="0">
                  <c:v>313.916</c:v>
                </c:pt>
                <c:pt idx="1">
                  <c:v>313.50099999999998</c:v>
                </c:pt>
                <c:pt idx="2">
                  <c:v>166.28100000000001</c:v>
                </c:pt>
                <c:pt idx="3">
                  <c:v>124.05800000000001</c:v>
                </c:pt>
                <c:pt idx="4">
                  <c:v>0</c:v>
                </c:pt>
                <c:pt idx="5">
                  <c:v>128.13200000000001</c:v>
                </c:pt>
                <c:pt idx="6">
                  <c:v>101.45399999999999</c:v>
                </c:pt>
                <c:pt idx="7">
                  <c:v>131.35900000000001</c:v>
                </c:pt>
                <c:pt idx="8">
                  <c:v>0</c:v>
                </c:pt>
                <c:pt idx="9">
                  <c:v>120.949</c:v>
                </c:pt>
                <c:pt idx="10">
                  <c:v>90.421000000000006</c:v>
                </c:pt>
                <c:pt idx="11">
                  <c:v>151.70099999999999</c:v>
                </c:pt>
                <c:pt idx="12">
                  <c:v>126.67100000000001</c:v>
                </c:pt>
                <c:pt idx="13">
                  <c:v>113.051</c:v>
                </c:pt>
                <c:pt idx="14">
                  <c:v>128.691</c:v>
                </c:pt>
                <c:pt idx="15">
                  <c:v>92.744</c:v>
                </c:pt>
                <c:pt idx="16">
                  <c:v>120.15900000000001</c:v>
                </c:pt>
                <c:pt idx="17">
                  <c:v>131.393</c:v>
                </c:pt>
                <c:pt idx="18">
                  <c:v>214.80600000000001</c:v>
                </c:pt>
                <c:pt idx="19">
                  <c:v>125.08499999999999</c:v>
                </c:pt>
                <c:pt idx="20">
                  <c:v>87.983000000000004</c:v>
                </c:pt>
                <c:pt idx="21">
                  <c:v>139.33099999999999</c:v>
                </c:pt>
                <c:pt idx="22">
                  <c:v>120.098</c:v>
                </c:pt>
                <c:pt idx="23">
                  <c:v>0</c:v>
                </c:pt>
                <c:pt idx="24">
                  <c:v>105.36199999999999</c:v>
                </c:pt>
                <c:pt idx="25">
                  <c:v>0</c:v>
                </c:pt>
                <c:pt idx="26">
                  <c:v>78.048000000000002</c:v>
                </c:pt>
                <c:pt idx="27">
                  <c:v>206.75299999999999</c:v>
                </c:pt>
                <c:pt idx="28">
                  <c:v>92.301000000000002</c:v>
                </c:pt>
                <c:pt idx="29">
                  <c:v>133.03100000000001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69.427000000000007</c:v>
                </c:pt>
                <c:pt idx="34">
                  <c:v>0</c:v>
                </c:pt>
                <c:pt idx="35">
                  <c:v>60.332000000000001</c:v>
                </c:pt>
                <c:pt idx="36">
                  <c:v>85.954999999999998</c:v>
                </c:pt>
                <c:pt idx="37">
                  <c:v>100.32599999999999</c:v>
                </c:pt>
                <c:pt idx="38">
                  <c:v>85.834000000000003</c:v>
                </c:pt>
                <c:pt idx="39">
                  <c:v>91.174999999999997</c:v>
                </c:pt>
                <c:pt idx="40">
                  <c:v>60.438000000000002</c:v>
                </c:pt>
                <c:pt idx="41">
                  <c:v>91.768000000000001</c:v>
                </c:pt>
                <c:pt idx="42">
                  <c:v>47.335999999999999</c:v>
                </c:pt>
                <c:pt idx="43">
                  <c:v>90.66</c:v>
                </c:pt>
                <c:pt idx="44">
                  <c:v>62.872</c:v>
                </c:pt>
                <c:pt idx="45">
                  <c:v>0</c:v>
                </c:pt>
                <c:pt idx="46">
                  <c:v>0</c:v>
                </c:pt>
                <c:pt idx="47">
                  <c:v>65.134</c:v>
                </c:pt>
                <c:pt idx="48">
                  <c:v>0</c:v>
                </c:pt>
                <c:pt idx="49">
                  <c:v>0</c:v>
                </c:pt>
                <c:pt idx="50">
                  <c:v>70.48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32.5</c:v>
                </c:pt>
                <c:pt idx="56">
                  <c:v>91.06</c:v>
                </c:pt>
                <c:pt idx="57">
                  <c:v>0</c:v>
                </c:pt>
                <c:pt idx="58">
                  <c:v>44.46</c:v>
                </c:pt>
                <c:pt idx="59">
                  <c:v>32.423999999999999</c:v>
                </c:pt>
                <c:pt idx="60">
                  <c:v>63.32</c:v>
                </c:pt>
                <c:pt idx="61">
                  <c:v>38.738999999999997</c:v>
                </c:pt>
                <c:pt idx="62">
                  <c:v>94.081999999999994</c:v>
                </c:pt>
                <c:pt idx="63">
                  <c:v>0</c:v>
                </c:pt>
                <c:pt idx="64">
                  <c:v>78.111999999999995</c:v>
                </c:pt>
                <c:pt idx="65">
                  <c:v>0</c:v>
                </c:pt>
                <c:pt idx="66">
                  <c:v>67.313999999999993</c:v>
                </c:pt>
                <c:pt idx="67">
                  <c:v>55.371000000000002</c:v>
                </c:pt>
                <c:pt idx="68">
                  <c:v>55.866999999999997</c:v>
                </c:pt>
                <c:pt idx="69">
                  <c:v>68.168000000000006</c:v>
                </c:pt>
                <c:pt idx="70">
                  <c:v>0</c:v>
                </c:pt>
                <c:pt idx="71">
                  <c:v>40.872999999999998</c:v>
                </c:pt>
                <c:pt idx="72">
                  <c:v>46.8</c:v>
                </c:pt>
                <c:pt idx="73">
                  <c:v>47</c:v>
                </c:pt>
                <c:pt idx="74">
                  <c:v>57.81</c:v>
                </c:pt>
                <c:pt idx="75">
                  <c:v>86.644000000000005</c:v>
                </c:pt>
                <c:pt idx="76">
                  <c:v>0</c:v>
                </c:pt>
                <c:pt idx="77">
                  <c:v>0</c:v>
                </c:pt>
                <c:pt idx="78">
                  <c:v>56.247999999999998</c:v>
                </c:pt>
                <c:pt idx="79">
                  <c:v>0</c:v>
                </c:pt>
                <c:pt idx="80">
                  <c:v>0</c:v>
                </c:pt>
                <c:pt idx="81">
                  <c:v>46.731999999999999</c:v>
                </c:pt>
                <c:pt idx="82">
                  <c:v>0</c:v>
                </c:pt>
                <c:pt idx="83">
                  <c:v>51.015000000000001</c:v>
                </c:pt>
                <c:pt idx="84">
                  <c:v>0</c:v>
                </c:pt>
                <c:pt idx="85">
                  <c:v>62.829000000000001</c:v>
                </c:pt>
                <c:pt idx="86">
                  <c:v>0</c:v>
                </c:pt>
                <c:pt idx="87">
                  <c:v>0</c:v>
                </c:pt>
                <c:pt idx="88">
                  <c:v>132.06899999999999</c:v>
                </c:pt>
                <c:pt idx="89">
                  <c:v>42.628999999999998</c:v>
                </c:pt>
                <c:pt idx="90">
                  <c:v>92.915000000000006</c:v>
                </c:pt>
                <c:pt idx="91">
                  <c:v>88.231999999999999</c:v>
                </c:pt>
                <c:pt idx="92">
                  <c:v>125.819</c:v>
                </c:pt>
                <c:pt idx="93">
                  <c:v>105.709</c:v>
                </c:pt>
                <c:pt idx="94">
                  <c:v>129.38900000000001</c:v>
                </c:pt>
                <c:pt idx="95">
                  <c:v>77.852000000000004</c:v>
                </c:pt>
                <c:pt idx="96">
                  <c:v>59.23</c:v>
                </c:pt>
                <c:pt idx="97">
                  <c:v>104.875</c:v>
                </c:pt>
                <c:pt idx="98">
                  <c:v>105.197</c:v>
                </c:pt>
                <c:pt idx="99">
                  <c:v>61.854999999999997</c:v>
                </c:pt>
              </c:numCache>
            </c:numRef>
          </c:yVal>
          <c:smooth val="1"/>
        </c:ser>
        <c:axId val="62957824"/>
        <c:axId val="62976384"/>
      </c:scatterChart>
      <c:scatterChart>
        <c:scatterStyle val="lineMarker"/>
        <c:ser>
          <c:idx val="0"/>
          <c:order val="1"/>
          <c:tx>
            <c:v>predicted</c:v>
          </c:tx>
          <c:spPr>
            <a:ln w="28575">
              <a:noFill/>
            </a:ln>
          </c:spPr>
          <c:xVal>
            <c:numRef>
              <c:f>'Q6'!$B$2:$B$101</c:f>
              <c:numCache>
                <c:formatCode>General</c:formatCode>
                <c:ptCount val="100"/>
                <c:pt idx="0">
                  <c:v>313.916</c:v>
                </c:pt>
                <c:pt idx="1">
                  <c:v>313.50099999999998</c:v>
                </c:pt>
                <c:pt idx="2">
                  <c:v>166.28100000000001</c:v>
                </c:pt>
                <c:pt idx="3">
                  <c:v>124.05800000000001</c:v>
                </c:pt>
                <c:pt idx="4">
                  <c:v>0</c:v>
                </c:pt>
                <c:pt idx="5">
                  <c:v>128.13200000000001</c:v>
                </c:pt>
                <c:pt idx="6">
                  <c:v>101.45399999999999</c:v>
                </c:pt>
                <c:pt idx="7">
                  <c:v>131.35900000000001</c:v>
                </c:pt>
                <c:pt idx="8">
                  <c:v>0</c:v>
                </c:pt>
                <c:pt idx="9">
                  <c:v>120.949</c:v>
                </c:pt>
                <c:pt idx="10">
                  <c:v>90.421000000000006</c:v>
                </c:pt>
                <c:pt idx="11">
                  <c:v>151.70099999999999</c:v>
                </c:pt>
                <c:pt idx="12">
                  <c:v>126.67100000000001</c:v>
                </c:pt>
                <c:pt idx="13">
                  <c:v>113.051</c:v>
                </c:pt>
                <c:pt idx="14">
                  <c:v>128.691</c:v>
                </c:pt>
                <c:pt idx="15">
                  <c:v>92.744</c:v>
                </c:pt>
                <c:pt idx="16">
                  <c:v>120.15900000000001</c:v>
                </c:pt>
                <c:pt idx="17">
                  <c:v>131.393</c:v>
                </c:pt>
                <c:pt idx="18">
                  <c:v>214.80600000000001</c:v>
                </c:pt>
                <c:pt idx="19">
                  <c:v>125.08499999999999</c:v>
                </c:pt>
                <c:pt idx="20">
                  <c:v>87.983000000000004</c:v>
                </c:pt>
                <c:pt idx="21">
                  <c:v>139.33099999999999</c:v>
                </c:pt>
                <c:pt idx="22">
                  <c:v>120.098</c:v>
                </c:pt>
                <c:pt idx="23">
                  <c:v>0</c:v>
                </c:pt>
                <c:pt idx="24">
                  <c:v>105.36199999999999</c:v>
                </c:pt>
                <c:pt idx="25">
                  <c:v>0</c:v>
                </c:pt>
                <c:pt idx="26">
                  <c:v>78.048000000000002</c:v>
                </c:pt>
                <c:pt idx="27">
                  <c:v>206.75299999999999</c:v>
                </c:pt>
                <c:pt idx="28">
                  <c:v>92.301000000000002</c:v>
                </c:pt>
                <c:pt idx="29">
                  <c:v>133.03100000000001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69.427000000000007</c:v>
                </c:pt>
                <c:pt idx="34">
                  <c:v>0</c:v>
                </c:pt>
                <c:pt idx="35">
                  <c:v>60.332000000000001</c:v>
                </c:pt>
                <c:pt idx="36">
                  <c:v>85.954999999999998</c:v>
                </c:pt>
                <c:pt idx="37">
                  <c:v>100.32599999999999</c:v>
                </c:pt>
                <c:pt idx="38">
                  <c:v>85.834000000000003</c:v>
                </c:pt>
                <c:pt idx="39">
                  <c:v>91.174999999999997</c:v>
                </c:pt>
                <c:pt idx="40">
                  <c:v>60.438000000000002</c:v>
                </c:pt>
                <c:pt idx="41">
                  <c:v>91.768000000000001</c:v>
                </c:pt>
                <c:pt idx="42">
                  <c:v>47.335999999999999</c:v>
                </c:pt>
                <c:pt idx="43">
                  <c:v>90.66</c:v>
                </c:pt>
                <c:pt idx="44">
                  <c:v>62.872</c:v>
                </c:pt>
                <c:pt idx="45">
                  <c:v>0</c:v>
                </c:pt>
                <c:pt idx="46">
                  <c:v>0</c:v>
                </c:pt>
                <c:pt idx="47">
                  <c:v>65.134</c:v>
                </c:pt>
                <c:pt idx="48">
                  <c:v>0</c:v>
                </c:pt>
                <c:pt idx="49">
                  <c:v>0</c:v>
                </c:pt>
                <c:pt idx="50">
                  <c:v>70.48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32.5</c:v>
                </c:pt>
                <c:pt idx="56">
                  <c:v>91.06</c:v>
                </c:pt>
                <c:pt idx="57">
                  <c:v>0</c:v>
                </c:pt>
                <c:pt idx="58">
                  <c:v>44.46</c:v>
                </c:pt>
                <c:pt idx="59">
                  <c:v>32.423999999999999</c:v>
                </c:pt>
                <c:pt idx="60">
                  <c:v>63.32</c:v>
                </c:pt>
                <c:pt idx="61">
                  <c:v>38.738999999999997</c:v>
                </c:pt>
                <c:pt idx="62">
                  <c:v>94.081999999999994</c:v>
                </c:pt>
                <c:pt idx="63">
                  <c:v>0</c:v>
                </c:pt>
                <c:pt idx="64">
                  <c:v>78.111999999999995</c:v>
                </c:pt>
                <c:pt idx="65">
                  <c:v>0</c:v>
                </c:pt>
                <c:pt idx="66">
                  <c:v>67.313999999999993</c:v>
                </c:pt>
                <c:pt idx="67">
                  <c:v>55.371000000000002</c:v>
                </c:pt>
                <c:pt idx="68">
                  <c:v>55.866999999999997</c:v>
                </c:pt>
                <c:pt idx="69">
                  <c:v>68.168000000000006</c:v>
                </c:pt>
                <c:pt idx="70">
                  <c:v>0</c:v>
                </c:pt>
                <c:pt idx="71">
                  <c:v>40.872999999999998</c:v>
                </c:pt>
                <c:pt idx="72">
                  <c:v>46.8</c:v>
                </c:pt>
                <c:pt idx="73">
                  <c:v>47</c:v>
                </c:pt>
                <c:pt idx="74">
                  <c:v>57.81</c:v>
                </c:pt>
                <c:pt idx="75">
                  <c:v>86.644000000000005</c:v>
                </c:pt>
                <c:pt idx="76">
                  <c:v>0</c:v>
                </c:pt>
                <c:pt idx="77">
                  <c:v>0</c:v>
                </c:pt>
                <c:pt idx="78">
                  <c:v>56.247999999999998</c:v>
                </c:pt>
                <c:pt idx="79">
                  <c:v>0</c:v>
                </c:pt>
                <c:pt idx="80">
                  <c:v>0</c:v>
                </c:pt>
                <c:pt idx="81">
                  <c:v>46.731999999999999</c:v>
                </c:pt>
                <c:pt idx="82">
                  <c:v>0</c:v>
                </c:pt>
                <c:pt idx="83">
                  <c:v>51.015000000000001</c:v>
                </c:pt>
                <c:pt idx="84">
                  <c:v>0</c:v>
                </c:pt>
                <c:pt idx="85">
                  <c:v>62.829000000000001</c:v>
                </c:pt>
                <c:pt idx="86">
                  <c:v>0</c:v>
                </c:pt>
                <c:pt idx="87">
                  <c:v>0</c:v>
                </c:pt>
                <c:pt idx="88">
                  <c:v>132.06899999999999</c:v>
                </c:pt>
                <c:pt idx="89">
                  <c:v>42.628999999999998</c:v>
                </c:pt>
                <c:pt idx="90">
                  <c:v>92.915000000000006</c:v>
                </c:pt>
                <c:pt idx="91">
                  <c:v>88.231999999999999</c:v>
                </c:pt>
                <c:pt idx="92">
                  <c:v>125.819</c:v>
                </c:pt>
                <c:pt idx="93">
                  <c:v>105.709</c:v>
                </c:pt>
                <c:pt idx="94">
                  <c:v>129.38900000000001</c:v>
                </c:pt>
                <c:pt idx="95">
                  <c:v>77.852000000000004</c:v>
                </c:pt>
                <c:pt idx="96">
                  <c:v>59.23</c:v>
                </c:pt>
                <c:pt idx="97">
                  <c:v>104.875</c:v>
                </c:pt>
                <c:pt idx="98">
                  <c:v>105.197</c:v>
                </c:pt>
                <c:pt idx="99">
                  <c:v>61.854999999999997</c:v>
                </c:pt>
              </c:numCache>
            </c:numRef>
          </c:xVal>
          <c:yVal>
            <c:numRef>
              <c:f>'Q6'!$F$2:$F$101</c:f>
              <c:numCache>
                <c:formatCode>General</c:formatCode>
                <c:ptCount val="100"/>
                <c:pt idx="0">
                  <c:v>90.498000000000005</c:v>
                </c:pt>
                <c:pt idx="1">
                  <c:v>131.63499999999999</c:v>
                </c:pt>
                <c:pt idx="2">
                  <c:v>115.99</c:v>
                </c:pt>
                <c:pt idx="3">
                  <c:v>82.224999999999994</c:v>
                </c:pt>
                <c:pt idx="4">
                  <c:v>0</c:v>
                </c:pt>
                <c:pt idx="5">
                  <c:v>89.301000000000002</c:v>
                </c:pt>
                <c:pt idx="6">
                  <c:v>64.203999999999994</c:v>
                </c:pt>
                <c:pt idx="7">
                  <c:v>97.915999999999997</c:v>
                </c:pt>
                <c:pt idx="8">
                  <c:v>0</c:v>
                </c:pt>
                <c:pt idx="9">
                  <c:v>91.677000000000007</c:v>
                </c:pt>
                <c:pt idx="10">
                  <c:v>61.874000000000002</c:v>
                </c:pt>
                <c:pt idx="11">
                  <c:v>123.408</c:v>
                </c:pt>
                <c:pt idx="12">
                  <c:v>101.66800000000001</c:v>
                </c:pt>
                <c:pt idx="13">
                  <c:v>89.665999999999997</c:v>
                </c:pt>
                <c:pt idx="14">
                  <c:v>108.227</c:v>
                </c:pt>
                <c:pt idx="15">
                  <c:v>73.335999999999999</c:v>
                </c:pt>
                <c:pt idx="16">
                  <c:v>100.809</c:v>
                </c:pt>
                <c:pt idx="17">
                  <c:v>112.27200000000001</c:v>
                </c:pt>
                <c:pt idx="18">
                  <c:v>199.506</c:v>
                </c:pt>
                <c:pt idx="19">
                  <c:v>110.26</c:v>
                </c:pt>
                <c:pt idx="20">
                  <c:v>73.656000000000006</c:v>
                </c:pt>
                <c:pt idx="21">
                  <c:v>125.38800000000001</c:v>
                </c:pt>
                <c:pt idx="22">
                  <c:v>108.28</c:v>
                </c:pt>
                <c:pt idx="23">
                  <c:v>0</c:v>
                </c:pt>
                <c:pt idx="24">
                  <c:v>96.763999999999996</c:v>
                </c:pt>
                <c:pt idx="25">
                  <c:v>0</c:v>
                </c:pt>
                <c:pt idx="26">
                  <c:v>72.183999999999997</c:v>
                </c:pt>
                <c:pt idx="27">
                  <c:v>201.274</c:v>
                </c:pt>
                <c:pt idx="28">
                  <c:v>87.366</c:v>
                </c:pt>
                <c:pt idx="29">
                  <c:v>128.18299999999999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70.302000000000007</c:v>
                </c:pt>
                <c:pt idx="34">
                  <c:v>0</c:v>
                </c:pt>
                <c:pt idx="35">
                  <c:v>61.927</c:v>
                </c:pt>
                <c:pt idx="36">
                  <c:v>89.08</c:v>
                </c:pt>
                <c:pt idx="37">
                  <c:v>103.649</c:v>
                </c:pt>
                <c:pt idx="38">
                  <c:v>89.673000000000002</c:v>
                </c:pt>
                <c:pt idx="39">
                  <c:v>96.498000000000005</c:v>
                </c:pt>
                <c:pt idx="40">
                  <c:v>67.409000000000006</c:v>
                </c:pt>
                <c:pt idx="41">
                  <c:v>99.391000000000005</c:v>
                </c:pt>
                <c:pt idx="42">
                  <c:v>55.414000000000001</c:v>
                </c:pt>
                <c:pt idx="43">
                  <c:v>99.070999999999998</c:v>
                </c:pt>
                <c:pt idx="44">
                  <c:v>71.325000000000003</c:v>
                </c:pt>
                <c:pt idx="45">
                  <c:v>0</c:v>
                </c:pt>
                <c:pt idx="46">
                  <c:v>0</c:v>
                </c:pt>
                <c:pt idx="47">
                  <c:v>74.56</c:v>
                </c:pt>
                <c:pt idx="48">
                  <c:v>0</c:v>
                </c:pt>
                <c:pt idx="49">
                  <c:v>0</c:v>
                </c:pt>
                <c:pt idx="50">
                  <c:v>80.852000000000004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44.543999999999997</c:v>
                </c:pt>
                <c:pt idx="56">
                  <c:v>103.154</c:v>
                </c:pt>
                <c:pt idx="57">
                  <c:v>0</c:v>
                </c:pt>
                <c:pt idx="58">
                  <c:v>57.691000000000003</c:v>
                </c:pt>
                <c:pt idx="59">
                  <c:v>46.228000000000002</c:v>
                </c:pt>
                <c:pt idx="60">
                  <c:v>77.572000000000003</c:v>
                </c:pt>
                <c:pt idx="61">
                  <c:v>53.646000000000001</c:v>
                </c:pt>
                <c:pt idx="62">
                  <c:v>109.036</c:v>
                </c:pt>
                <c:pt idx="63">
                  <c:v>0</c:v>
                </c:pt>
                <c:pt idx="64">
                  <c:v>93.703000000000003</c:v>
                </c:pt>
                <c:pt idx="65">
                  <c:v>0</c:v>
                </c:pt>
                <c:pt idx="66">
                  <c:v>83.084000000000003</c:v>
                </c:pt>
                <c:pt idx="67">
                  <c:v>71.400999999999996</c:v>
                </c:pt>
                <c:pt idx="68">
                  <c:v>72.260000000000005</c:v>
                </c:pt>
                <c:pt idx="69">
                  <c:v>85.703000000000003</c:v>
                </c:pt>
                <c:pt idx="70">
                  <c:v>0</c:v>
                </c:pt>
                <c:pt idx="71">
                  <c:v>59.671999999999997</c:v>
                </c:pt>
                <c:pt idx="72">
                  <c:v>65.936999999999998</c:v>
                </c:pt>
                <c:pt idx="73">
                  <c:v>67.088999999999999</c:v>
                </c:pt>
                <c:pt idx="74">
                  <c:v>78.209999999999994</c:v>
                </c:pt>
                <c:pt idx="75">
                  <c:v>108.864</c:v>
                </c:pt>
                <c:pt idx="76">
                  <c:v>0</c:v>
                </c:pt>
                <c:pt idx="77">
                  <c:v>0</c:v>
                </c:pt>
                <c:pt idx="78">
                  <c:v>83.35</c:v>
                </c:pt>
                <c:pt idx="79">
                  <c:v>0</c:v>
                </c:pt>
                <c:pt idx="80">
                  <c:v>0</c:v>
                </c:pt>
                <c:pt idx="81">
                  <c:v>80.146000000000001</c:v>
                </c:pt>
                <c:pt idx="82">
                  <c:v>0</c:v>
                </c:pt>
                <c:pt idx="83">
                  <c:v>86.823999999999998</c:v>
                </c:pt>
                <c:pt idx="84">
                  <c:v>0</c:v>
                </c:pt>
                <c:pt idx="85">
                  <c:v>104.72499999999999</c:v>
                </c:pt>
                <c:pt idx="86">
                  <c:v>0</c:v>
                </c:pt>
                <c:pt idx="87">
                  <c:v>0</c:v>
                </c:pt>
                <c:pt idx="88">
                  <c:v>192.18700000000001</c:v>
                </c:pt>
                <c:pt idx="89">
                  <c:v>114.715</c:v>
                </c:pt>
                <c:pt idx="90">
                  <c:v>165.816</c:v>
                </c:pt>
                <c:pt idx="91">
                  <c:v>162.18899999999999</c:v>
                </c:pt>
                <c:pt idx="92">
                  <c:v>201.274</c:v>
                </c:pt>
                <c:pt idx="93">
                  <c:v>181.62899999999999</c:v>
                </c:pt>
                <c:pt idx="94">
                  <c:v>206.43600000000001</c:v>
                </c:pt>
                <c:pt idx="95">
                  <c:v>155.82499999999999</c:v>
                </c:pt>
                <c:pt idx="96">
                  <c:v>140.697</c:v>
                </c:pt>
                <c:pt idx="97">
                  <c:v>188.393</c:v>
                </c:pt>
                <c:pt idx="98">
                  <c:v>189.297</c:v>
                </c:pt>
                <c:pt idx="99">
                  <c:v>150.43700000000001</c:v>
                </c:pt>
              </c:numCache>
            </c:numRef>
          </c:yVal>
        </c:ser>
        <c:axId val="62957824"/>
        <c:axId val="62976384"/>
      </c:scatterChart>
      <c:valAx>
        <c:axId val="629578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62976384"/>
        <c:crosses val="autoZero"/>
        <c:crossBetween val="midCat"/>
      </c:valAx>
      <c:valAx>
        <c:axId val="6297638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5.5555555555555469E-2"/>
              <c:y val="0.18019539224263656"/>
            </c:manualLayout>
          </c:layout>
        </c:title>
        <c:numFmt formatCode="General" sourceLinked="1"/>
        <c:tickLblPos val="nextTo"/>
        <c:crossAx val="62957824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4968044619422671"/>
          <c:y val="0.67110418489355561"/>
          <c:w val="0.26976399825021885"/>
          <c:h val="8.3717191601050026E-2"/>
        </c:manualLayout>
      </c:layout>
      <c:overlay val="1"/>
    </c:legend>
    <c:plotVisOnly val="1"/>
    <c:dispBlanksAs val="gap"/>
  </c:chart>
  <c:printSettings>
    <c:headerFooter/>
    <c:pageMargins b="0.75000000000000255" l="0.70000000000000062" r="0.70000000000000062" t="0.75000000000000255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small(Q6)</a:t>
            </a:r>
          </a:p>
        </c:rich>
      </c:tx>
    </c:title>
    <c:plotArea>
      <c:layout/>
      <c:scatterChart>
        <c:scatterStyle val="smoothMarker"/>
        <c:ser>
          <c:idx val="1"/>
          <c:order val="0"/>
          <c:tx>
            <c:v>perfect accuracy</c:v>
          </c:tx>
          <c:marker>
            <c:symbol val="none"/>
          </c:marker>
          <c:xVal>
            <c:numRef>
              <c:f>'Q6'!$B$4:$B$101</c:f>
              <c:numCache>
                <c:formatCode>General</c:formatCode>
                <c:ptCount val="98"/>
                <c:pt idx="0">
                  <c:v>166.28100000000001</c:v>
                </c:pt>
                <c:pt idx="1">
                  <c:v>124.05800000000001</c:v>
                </c:pt>
                <c:pt idx="2">
                  <c:v>0</c:v>
                </c:pt>
                <c:pt idx="3">
                  <c:v>128.13200000000001</c:v>
                </c:pt>
                <c:pt idx="4">
                  <c:v>101.45399999999999</c:v>
                </c:pt>
                <c:pt idx="5">
                  <c:v>131.35900000000001</c:v>
                </c:pt>
                <c:pt idx="6">
                  <c:v>0</c:v>
                </c:pt>
                <c:pt idx="7">
                  <c:v>120.949</c:v>
                </c:pt>
                <c:pt idx="8">
                  <c:v>90.421000000000006</c:v>
                </c:pt>
                <c:pt idx="9">
                  <c:v>151.70099999999999</c:v>
                </c:pt>
                <c:pt idx="10">
                  <c:v>126.67100000000001</c:v>
                </c:pt>
                <c:pt idx="11">
                  <c:v>113.051</c:v>
                </c:pt>
                <c:pt idx="12">
                  <c:v>128.691</c:v>
                </c:pt>
                <c:pt idx="13">
                  <c:v>92.744</c:v>
                </c:pt>
                <c:pt idx="14">
                  <c:v>120.15900000000001</c:v>
                </c:pt>
                <c:pt idx="15">
                  <c:v>131.393</c:v>
                </c:pt>
                <c:pt idx="16">
                  <c:v>214.80600000000001</c:v>
                </c:pt>
                <c:pt idx="17">
                  <c:v>125.08499999999999</c:v>
                </c:pt>
                <c:pt idx="18">
                  <c:v>87.983000000000004</c:v>
                </c:pt>
                <c:pt idx="19">
                  <c:v>139.33099999999999</c:v>
                </c:pt>
                <c:pt idx="20">
                  <c:v>120.098</c:v>
                </c:pt>
                <c:pt idx="21">
                  <c:v>0</c:v>
                </c:pt>
                <c:pt idx="22">
                  <c:v>105.36199999999999</c:v>
                </c:pt>
                <c:pt idx="23">
                  <c:v>0</c:v>
                </c:pt>
                <c:pt idx="24">
                  <c:v>78.048000000000002</c:v>
                </c:pt>
                <c:pt idx="25">
                  <c:v>206.75299999999999</c:v>
                </c:pt>
                <c:pt idx="26">
                  <c:v>92.301000000000002</c:v>
                </c:pt>
                <c:pt idx="27">
                  <c:v>133.03100000000001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69.427000000000007</c:v>
                </c:pt>
                <c:pt idx="32">
                  <c:v>0</c:v>
                </c:pt>
                <c:pt idx="33">
                  <c:v>60.332000000000001</c:v>
                </c:pt>
                <c:pt idx="34">
                  <c:v>85.954999999999998</c:v>
                </c:pt>
                <c:pt idx="35">
                  <c:v>100.32599999999999</c:v>
                </c:pt>
                <c:pt idx="36">
                  <c:v>85.834000000000003</c:v>
                </c:pt>
                <c:pt idx="37">
                  <c:v>91.174999999999997</c:v>
                </c:pt>
                <c:pt idx="38">
                  <c:v>60.438000000000002</c:v>
                </c:pt>
                <c:pt idx="39">
                  <c:v>91.768000000000001</c:v>
                </c:pt>
                <c:pt idx="40">
                  <c:v>47.335999999999999</c:v>
                </c:pt>
                <c:pt idx="41">
                  <c:v>90.66</c:v>
                </c:pt>
                <c:pt idx="42">
                  <c:v>62.872</c:v>
                </c:pt>
                <c:pt idx="43">
                  <c:v>0</c:v>
                </c:pt>
                <c:pt idx="44">
                  <c:v>0</c:v>
                </c:pt>
                <c:pt idx="45">
                  <c:v>65.134</c:v>
                </c:pt>
                <c:pt idx="46">
                  <c:v>0</c:v>
                </c:pt>
                <c:pt idx="47">
                  <c:v>0</c:v>
                </c:pt>
                <c:pt idx="48">
                  <c:v>70.48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32.5</c:v>
                </c:pt>
                <c:pt idx="54">
                  <c:v>91.06</c:v>
                </c:pt>
                <c:pt idx="55">
                  <c:v>0</c:v>
                </c:pt>
                <c:pt idx="56">
                  <c:v>44.46</c:v>
                </c:pt>
                <c:pt idx="57">
                  <c:v>32.423999999999999</c:v>
                </c:pt>
                <c:pt idx="58">
                  <c:v>63.32</c:v>
                </c:pt>
                <c:pt idx="59">
                  <c:v>38.738999999999997</c:v>
                </c:pt>
                <c:pt idx="60">
                  <c:v>94.081999999999994</c:v>
                </c:pt>
                <c:pt idx="61">
                  <c:v>0</c:v>
                </c:pt>
                <c:pt idx="62">
                  <c:v>78.111999999999995</c:v>
                </c:pt>
                <c:pt idx="63">
                  <c:v>0</c:v>
                </c:pt>
                <c:pt idx="64">
                  <c:v>67.313999999999993</c:v>
                </c:pt>
                <c:pt idx="65">
                  <c:v>55.371000000000002</c:v>
                </c:pt>
                <c:pt idx="66">
                  <c:v>55.866999999999997</c:v>
                </c:pt>
                <c:pt idx="67">
                  <c:v>68.168000000000006</c:v>
                </c:pt>
                <c:pt idx="68">
                  <c:v>0</c:v>
                </c:pt>
                <c:pt idx="69">
                  <c:v>40.872999999999998</c:v>
                </c:pt>
                <c:pt idx="70">
                  <c:v>46.8</c:v>
                </c:pt>
                <c:pt idx="71">
                  <c:v>47</c:v>
                </c:pt>
                <c:pt idx="72">
                  <c:v>57.81</c:v>
                </c:pt>
                <c:pt idx="73">
                  <c:v>86.644000000000005</c:v>
                </c:pt>
                <c:pt idx="74">
                  <c:v>0</c:v>
                </c:pt>
                <c:pt idx="75">
                  <c:v>0</c:v>
                </c:pt>
                <c:pt idx="76">
                  <c:v>56.247999999999998</c:v>
                </c:pt>
                <c:pt idx="77">
                  <c:v>0</c:v>
                </c:pt>
                <c:pt idx="78">
                  <c:v>0</c:v>
                </c:pt>
                <c:pt idx="79">
                  <c:v>46.731999999999999</c:v>
                </c:pt>
                <c:pt idx="80">
                  <c:v>0</c:v>
                </c:pt>
                <c:pt idx="81">
                  <c:v>51.015000000000001</c:v>
                </c:pt>
                <c:pt idx="82">
                  <c:v>0</c:v>
                </c:pt>
                <c:pt idx="83">
                  <c:v>62.829000000000001</c:v>
                </c:pt>
                <c:pt idx="84">
                  <c:v>0</c:v>
                </c:pt>
                <c:pt idx="85">
                  <c:v>0</c:v>
                </c:pt>
                <c:pt idx="86">
                  <c:v>132.06899999999999</c:v>
                </c:pt>
                <c:pt idx="87">
                  <c:v>42.628999999999998</c:v>
                </c:pt>
                <c:pt idx="88">
                  <c:v>92.915000000000006</c:v>
                </c:pt>
                <c:pt idx="89">
                  <c:v>88.231999999999999</c:v>
                </c:pt>
                <c:pt idx="90">
                  <c:v>125.819</c:v>
                </c:pt>
                <c:pt idx="91">
                  <c:v>105.709</c:v>
                </c:pt>
                <c:pt idx="92">
                  <c:v>129.38900000000001</c:v>
                </c:pt>
                <c:pt idx="93">
                  <c:v>77.852000000000004</c:v>
                </c:pt>
                <c:pt idx="94">
                  <c:v>59.23</c:v>
                </c:pt>
                <c:pt idx="95">
                  <c:v>104.875</c:v>
                </c:pt>
                <c:pt idx="96">
                  <c:v>105.197</c:v>
                </c:pt>
                <c:pt idx="97">
                  <c:v>61.854999999999997</c:v>
                </c:pt>
              </c:numCache>
            </c:numRef>
          </c:xVal>
          <c:yVal>
            <c:numRef>
              <c:f>'Q6'!$B$4:$B$101</c:f>
              <c:numCache>
                <c:formatCode>General</c:formatCode>
                <c:ptCount val="98"/>
                <c:pt idx="0">
                  <c:v>166.28100000000001</c:v>
                </c:pt>
                <c:pt idx="1">
                  <c:v>124.05800000000001</c:v>
                </c:pt>
                <c:pt idx="2">
                  <c:v>0</c:v>
                </c:pt>
                <c:pt idx="3">
                  <c:v>128.13200000000001</c:v>
                </c:pt>
                <c:pt idx="4">
                  <c:v>101.45399999999999</c:v>
                </c:pt>
                <c:pt idx="5">
                  <c:v>131.35900000000001</c:v>
                </c:pt>
                <c:pt idx="6">
                  <c:v>0</c:v>
                </c:pt>
                <c:pt idx="7">
                  <c:v>120.949</c:v>
                </c:pt>
                <c:pt idx="8">
                  <c:v>90.421000000000006</c:v>
                </c:pt>
                <c:pt idx="9">
                  <c:v>151.70099999999999</c:v>
                </c:pt>
                <c:pt idx="10">
                  <c:v>126.67100000000001</c:v>
                </c:pt>
                <c:pt idx="11">
                  <c:v>113.051</c:v>
                </c:pt>
                <c:pt idx="12">
                  <c:v>128.691</c:v>
                </c:pt>
                <c:pt idx="13">
                  <c:v>92.744</c:v>
                </c:pt>
                <c:pt idx="14">
                  <c:v>120.15900000000001</c:v>
                </c:pt>
                <c:pt idx="15">
                  <c:v>131.393</c:v>
                </c:pt>
                <c:pt idx="16">
                  <c:v>214.80600000000001</c:v>
                </c:pt>
                <c:pt idx="17">
                  <c:v>125.08499999999999</c:v>
                </c:pt>
                <c:pt idx="18">
                  <c:v>87.983000000000004</c:v>
                </c:pt>
                <c:pt idx="19">
                  <c:v>139.33099999999999</c:v>
                </c:pt>
                <c:pt idx="20">
                  <c:v>120.098</c:v>
                </c:pt>
                <c:pt idx="21">
                  <c:v>0</c:v>
                </c:pt>
                <c:pt idx="22">
                  <c:v>105.36199999999999</c:v>
                </c:pt>
                <c:pt idx="23">
                  <c:v>0</c:v>
                </c:pt>
                <c:pt idx="24">
                  <c:v>78.048000000000002</c:v>
                </c:pt>
                <c:pt idx="25">
                  <c:v>206.75299999999999</c:v>
                </c:pt>
                <c:pt idx="26">
                  <c:v>92.301000000000002</c:v>
                </c:pt>
                <c:pt idx="27">
                  <c:v>133.03100000000001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69.427000000000007</c:v>
                </c:pt>
                <c:pt idx="32">
                  <c:v>0</c:v>
                </c:pt>
                <c:pt idx="33">
                  <c:v>60.332000000000001</c:v>
                </c:pt>
                <c:pt idx="34">
                  <c:v>85.954999999999998</c:v>
                </c:pt>
                <c:pt idx="35">
                  <c:v>100.32599999999999</c:v>
                </c:pt>
                <c:pt idx="36">
                  <c:v>85.834000000000003</c:v>
                </c:pt>
                <c:pt idx="37">
                  <c:v>91.174999999999997</c:v>
                </c:pt>
                <c:pt idx="38">
                  <c:v>60.438000000000002</c:v>
                </c:pt>
                <c:pt idx="39">
                  <c:v>91.768000000000001</c:v>
                </c:pt>
                <c:pt idx="40">
                  <c:v>47.335999999999999</c:v>
                </c:pt>
                <c:pt idx="41">
                  <c:v>90.66</c:v>
                </c:pt>
                <c:pt idx="42">
                  <c:v>62.872</c:v>
                </c:pt>
                <c:pt idx="43">
                  <c:v>0</c:v>
                </c:pt>
                <c:pt idx="44">
                  <c:v>0</c:v>
                </c:pt>
                <c:pt idx="45">
                  <c:v>65.134</c:v>
                </c:pt>
                <c:pt idx="46">
                  <c:v>0</c:v>
                </c:pt>
                <c:pt idx="47">
                  <c:v>0</c:v>
                </c:pt>
                <c:pt idx="48">
                  <c:v>70.48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32.5</c:v>
                </c:pt>
                <c:pt idx="54">
                  <c:v>91.06</c:v>
                </c:pt>
                <c:pt idx="55">
                  <c:v>0</c:v>
                </c:pt>
                <c:pt idx="56">
                  <c:v>44.46</c:v>
                </c:pt>
                <c:pt idx="57">
                  <c:v>32.423999999999999</c:v>
                </c:pt>
                <c:pt idx="58">
                  <c:v>63.32</c:v>
                </c:pt>
                <c:pt idx="59">
                  <c:v>38.738999999999997</c:v>
                </c:pt>
                <c:pt idx="60">
                  <c:v>94.081999999999994</c:v>
                </c:pt>
                <c:pt idx="61">
                  <c:v>0</c:v>
                </c:pt>
                <c:pt idx="62">
                  <c:v>78.111999999999995</c:v>
                </c:pt>
                <c:pt idx="63">
                  <c:v>0</c:v>
                </c:pt>
                <c:pt idx="64">
                  <c:v>67.313999999999993</c:v>
                </c:pt>
                <c:pt idx="65">
                  <c:v>55.371000000000002</c:v>
                </c:pt>
                <c:pt idx="66">
                  <c:v>55.866999999999997</c:v>
                </c:pt>
                <c:pt idx="67">
                  <c:v>68.168000000000006</c:v>
                </c:pt>
                <c:pt idx="68">
                  <c:v>0</c:v>
                </c:pt>
                <c:pt idx="69">
                  <c:v>40.872999999999998</c:v>
                </c:pt>
                <c:pt idx="70">
                  <c:v>46.8</c:v>
                </c:pt>
                <c:pt idx="71">
                  <c:v>47</c:v>
                </c:pt>
                <c:pt idx="72">
                  <c:v>57.81</c:v>
                </c:pt>
                <c:pt idx="73">
                  <c:v>86.644000000000005</c:v>
                </c:pt>
                <c:pt idx="74">
                  <c:v>0</c:v>
                </c:pt>
                <c:pt idx="75">
                  <c:v>0</c:v>
                </c:pt>
                <c:pt idx="76">
                  <c:v>56.247999999999998</c:v>
                </c:pt>
                <c:pt idx="77">
                  <c:v>0</c:v>
                </c:pt>
                <c:pt idx="78">
                  <c:v>0</c:v>
                </c:pt>
                <c:pt idx="79">
                  <c:v>46.731999999999999</c:v>
                </c:pt>
                <c:pt idx="80">
                  <c:v>0</c:v>
                </c:pt>
                <c:pt idx="81">
                  <c:v>51.015000000000001</c:v>
                </c:pt>
                <c:pt idx="82">
                  <c:v>0</c:v>
                </c:pt>
                <c:pt idx="83">
                  <c:v>62.829000000000001</c:v>
                </c:pt>
                <c:pt idx="84">
                  <c:v>0</c:v>
                </c:pt>
                <c:pt idx="85">
                  <c:v>0</c:v>
                </c:pt>
                <c:pt idx="86">
                  <c:v>132.06899999999999</c:v>
                </c:pt>
                <c:pt idx="87">
                  <c:v>42.628999999999998</c:v>
                </c:pt>
                <c:pt idx="88">
                  <c:v>92.915000000000006</c:v>
                </c:pt>
                <c:pt idx="89">
                  <c:v>88.231999999999999</c:v>
                </c:pt>
                <c:pt idx="90">
                  <c:v>125.819</c:v>
                </c:pt>
                <c:pt idx="91">
                  <c:v>105.709</c:v>
                </c:pt>
                <c:pt idx="92">
                  <c:v>129.38900000000001</c:v>
                </c:pt>
                <c:pt idx="93">
                  <c:v>77.852000000000004</c:v>
                </c:pt>
                <c:pt idx="94">
                  <c:v>59.23</c:v>
                </c:pt>
                <c:pt idx="95">
                  <c:v>104.875</c:v>
                </c:pt>
                <c:pt idx="96">
                  <c:v>105.197</c:v>
                </c:pt>
                <c:pt idx="97">
                  <c:v>61.854999999999997</c:v>
                </c:pt>
              </c:numCache>
            </c:numRef>
          </c:yVal>
          <c:smooth val="1"/>
        </c:ser>
        <c:axId val="62990592"/>
        <c:axId val="63029248"/>
      </c:scatterChart>
      <c:scatterChart>
        <c:scatterStyle val="lineMarker"/>
        <c:ser>
          <c:idx val="0"/>
          <c:order val="1"/>
          <c:tx>
            <c:v>predicted</c:v>
          </c:tx>
          <c:spPr>
            <a:ln w="28575">
              <a:noFill/>
            </a:ln>
          </c:spPr>
          <c:xVal>
            <c:numRef>
              <c:f>'Q6'!$B$4:$B$101</c:f>
              <c:numCache>
                <c:formatCode>General</c:formatCode>
                <c:ptCount val="98"/>
                <c:pt idx="0">
                  <c:v>166.28100000000001</c:v>
                </c:pt>
                <c:pt idx="1">
                  <c:v>124.05800000000001</c:v>
                </c:pt>
                <c:pt idx="2">
                  <c:v>0</c:v>
                </c:pt>
                <c:pt idx="3">
                  <c:v>128.13200000000001</c:v>
                </c:pt>
                <c:pt idx="4">
                  <c:v>101.45399999999999</c:v>
                </c:pt>
                <c:pt idx="5">
                  <c:v>131.35900000000001</c:v>
                </c:pt>
                <c:pt idx="6">
                  <c:v>0</c:v>
                </c:pt>
                <c:pt idx="7">
                  <c:v>120.949</c:v>
                </c:pt>
                <c:pt idx="8">
                  <c:v>90.421000000000006</c:v>
                </c:pt>
                <c:pt idx="9">
                  <c:v>151.70099999999999</c:v>
                </c:pt>
                <c:pt idx="10">
                  <c:v>126.67100000000001</c:v>
                </c:pt>
                <c:pt idx="11">
                  <c:v>113.051</c:v>
                </c:pt>
                <c:pt idx="12">
                  <c:v>128.691</c:v>
                </c:pt>
                <c:pt idx="13">
                  <c:v>92.744</c:v>
                </c:pt>
                <c:pt idx="14">
                  <c:v>120.15900000000001</c:v>
                </c:pt>
                <c:pt idx="15">
                  <c:v>131.393</c:v>
                </c:pt>
                <c:pt idx="16">
                  <c:v>214.80600000000001</c:v>
                </c:pt>
                <c:pt idx="17">
                  <c:v>125.08499999999999</c:v>
                </c:pt>
                <c:pt idx="18">
                  <c:v>87.983000000000004</c:v>
                </c:pt>
                <c:pt idx="19">
                  <c:v>139.33099999999999</c:v>
                </c:pt>
                <c:pt idx="20">
                  <c:v>120.098</c:v>
                </c:pt>
                <c:pt idx="21">
                  <c:v>0</c:v>
                </c:pt>
                <c:pt idx="22">
                  <c:v>105.36199999999999</c:v>
                </c:pt>
                <c:pt idx="23">
                  <c:v>0</c:v>
                </c:pt>
                <c:pt idx="24">
                  <c:v>78.048000000000002</c:v>
                </c:pt>
                <c:pt idx="25">
                  <c:v>206.75299999999999</c:v>
                </c:pt>
                <c:pt idx="26">
                  <c:v>92.301000000000002</c:v>
                </c:pt>
                <c:pt idx="27">
                  <c:v>133.03100000000001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69.427000000000007</c:v>
                </c:pt>
                <c:pt idx="32">
                  <c:v>0</c:v>
                </c:pt>
                <c:pt idx="33">
                  <c:v>60.332000000000001</c:v>
                </c:pt>
                <c:pt idx="34">
                  <c:v>85.954999999999998</c:v>
                </c:pt>
                <c:pt idx="35">
                  <c:v>100.32599999999999</c:v>
                </c:pt>
                <c:pt idx="36">
                  <c:v>85.834000000000003</c:v>
                </c:pt>
                <c:pt idx="37">
                  <c:v>91.174999999999997</c:v>
                </c:pt>
                <c:pt idx="38">
                  <c:v>60.438000000000002</c:v>
                </c:pt>
                <c:pt idx="39">
                  <c:v>91.768000000000001</c:v>
                </c:pt>
                <c:pt idx="40">
                  <c:v>47.335999999999999</c:v>
                </c:pt>
                <c:pt idx="41">
                  <c:v>90.66</c:v>
                </c:pt>
                <c:pt idx="42">
                  <c:v>62.872</c:v>
                </c:pt>
                <c:pt idx="43">
                  <c:v>0</c:v>
                </c:pt>
                <c:pt idx="44">
                  <c:v>0</c:v>
                </c:pt>
                <c:pt idx="45">
                  <c:v>65.134</c:v>
                </c:pt>
                <c:pt idx="46">
                  <c:v>0</c:v>
                </c:pt>
                <c:pt idx="47">
                  <c:v>0</c:v>
                </c:pt>
                <c:pt idx="48">
                  <c:v>70.48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32.5</c:v>
                </c:pt>
                <c:pt idx="54">
                  <c:v>91.06</c:v>
                </c:pt>
                <c:pt idx="55">
                  <c:v>0</c:v>
                </c:pt>
                <c:pt idx="56">
                  <c:v>44.46</c:v>
                </c:pt>
                <c:pt idx="57">
                  <c:v>32.423999999999999</c:v>
                </c:pt>
                <c:pt idx="58">
                  <c:v>63.32</c:v>
                </c:pt>
                <c:pt idx="59">
                  <c:v>38.738999999999997</c:v>
                </c:pt>
                <c:pt idx="60">
                  <c:v>94.081999999999994</c:v>
                </c:pt>
                <c:pt idx="61">
                  <c:v>0</c:v>
                </c:pt>
                <c:pt idx="62">
                  <c:v>78.111999999999995</c:v>
                </c:pt>
                <c:pt idx="63">
                  <c:v>0</c:v>
                </c:pt>
                <c:pt idx="64">
                  <c:v>67.313999999999993</c:v>
                </c:pt>
                <c:pt idx="65">
                  <c:v>55.371000000000002</c:v>
                </c:pt>
                <c:pt idx="66">
                  <c:v>55.866999999999997</c:v>
                </c:pt>
                <c:pt idx="67">
                  <c:v>68.168000000000006</c:v>
                </c:pt>
                <c:pt idx="68">
                  <c:v>0</c:v>
                </c:pt>
                <c:pt idx="69">
                  <c:v>40.872999999999998</c:v>
                </c:pt>
                <c:pt idx="70">
                  <c:v>46.8</c:v>
                </c:pt>
                <c:pt idx="71">
                  <c:v>47</c:v>
                </c:pt>
                <c:pt idx="72">
                  <c:v>57.81</c:v>
                </c:pt>
                <c:pt idx="73">
                  <c:v>86.644000000000005</c:v>
                </c:pt>
                <c:pt idx="74">
                  <c:v>0</c:v>
                </c:pt>
                <c:pt idx="75">
                  <c:v>0</c:v>
                </c:pt>
                <c:pt idx="76">
                  <c:v>56.247999999999998</c:v>
                </c:pt>
                <c:pt idx="77">
                  <c:v>0</c:v>
                </c:pt>
                <c:pt idx="78">
                  <c:v>0</c:v>
                </c:pt>
                <c:pt idx="79">
                  <c:v>46.731999999999999</c:v>
                </c:pt>
                <c:pt idx="80">
                  <c:v>0</c:v>
                </c:pt>
                <c:pt idx="81">
                  <c:v>51.015000000000001</c:v>
                </c:pt>
                <c:pt idx="82">
                  <c:v>0</c:v>
                </c:pt>
                <c:pt idx="83">
                  <c:v>62.829000000000001</c:v>
                </c:pt>
                <c:pt idx="84">
                  <c:v>0</c:v>
                </c:pt>
                <c:pt idx="85">
                  <c:v>0</c:v>
                </c:pt>
                <c:pt idx="86">
                  <c:v>132.06899999999999</c:v>
                </c:pt>
                <c:pt idx="87">
                  <c:v>42.628999999999998</c:v>
                </c:pt>
                <c:pt idx="88">
                  <c:v>92.915000000000006</c:v>
                </c:pt>
                <c:pt idx="89">
                  <c:v>88.231999999999999</c:v>
                </c:pt>
                <c:pt idx="90">
                  <c:v>125.819</c:v>
                </c:pt>
                <c:pt idx="91">
                  <c:v>105.709</c:v>
                </c:pt>
                <c:pt idx="92">
                  <c:v>129.38900000000001</c:v>
                </c:pt>
                <c:pt idx="93">
                  <c:v>77.852000000000004</c:v>
                </c:pt>
                <c:pt idx="94">
                  <c:v>59.23</c:v>
                </c:pt>
                <c:pt idx="95">
                  <c:v>104.875</c:v>
                </c:pt>
                <c:pt idx="96">
                  <c:v>105.197</c:v>
                </c:pt>
                <c:pt idx="97">
                  <c:v>61.854999999999997</c:v>
                </c:pt>
              </c:numCache>
            </c:numRef>
          </c:xVal>
          <c:yVal>
            <c:numRef>
              <c:f>'Q6'!$H$4:$H$101</c:f>
              <c:numCache>
                <c:formatCode>General</c:formatCode>
                <c:ptCount val="98"/>
                <c:pt idx="0">
                  <c:v>115.99</c:v>
                </c:pt>
                <c:pt idx="1">
                  <c:v>82.224999999999994</c:v>
                </c:pt>
                <c:pt idx="2">
                  <c:v>0</c:v>
                </c:pt>
                <c:pt idx="3">
                  <c:v>89.301000000000002</c:v>
                </c:pt>
                <c:pt idx="4">
                  <c:v>64.203999999999994</c:v>
                </c:pt>
                <c:pt idx="5">
                  <c:v>97.915999999999997</c:v>
                </c:pt>
                <c:pt idx="6">
                  <c:v>0</c:v>
                </c:pt>
                <c:pt idx="7">
                  <c:v>91.677000000000007</c:v>
                </c:pt>
                <c:pt idx="8">
                  <c:v>61.874000000000002</c:v>
                </c:pt>
                <c:pt idx="9">
                  <c:v>123.408</c:v>
                </c:pt>
                <c:pt idx="10">
                  <c:v>101.66800000000001</c:v>
                </c:pt>
                <c:pt idx="11">
                  <c:v>89.665999999999997</c:v>
                </c:pt>
                <c:pt idx="12">
                  <c:v>108.227</c:v>
                </c:pt>
                <c:pt idx="13">
                  <c:v>73.335999999999999</c:v>
                </c:pt>
                <c:pt idx="14">
                  <c:v>100.809</c:v>
                </c:pt>
                <c:pt idx="15">
                  <c:v>112.27200000000001</c:v>
                </c:pt>
                <c:pt idx="16">
                  <c:v>199.506</c:v>
                </c:pt>
                <c:pt idx="17">
                  <c:v>110.26</c:v>
                </c:pt>
                <c:pt idx="18">
                  <c:v>73.656000000000006</c:v>
                </c:pt>
                <c:pt idx="19">
                  <c:v>125.38800000000001</c:v>
                </c:pt>
                <c:pt idx="20">
                  <c:v>108.28</c:v>
                </c:pt>
                <c:pt idx="21">
                  <c:v>0</c:v>
                </c:pt>
                <c:pt idx="22">
                  <c:v>96.763999999999996</c:v>
                </c:pt>
                <c:pt idx="23">
                  <c:v>0</c:v>
                </c:pt>
                <c:pt idx="24">
                  <c:v>72.183999999999997</c:v>
                </c:pt>
                <c:pt idx="25">
                  <c:v>201.274</c:v>
                </c:pt>
                <c:pt idx="26">
                  <c:v>87.366</c:v>
                </c:pt>
                <c:pt idx="27">
                  <c:v>128.18299999999999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70.302000000000007</c:v>
                </c:pt>
                <c:pt idx="32">
                  <c:v>0</c:v>
                </c:pt>
                <c:pt idx="33">
                  <c:v>61.927</c:v>
                </c:pt>
                <c:pt idx="34">
                  <c:v>89.08</c:v>
                </c:pt>
                <c:pt idx="35">
                  <c:v>103.649</c:v>
                </c:pt>
                <c:pt idx="36">
                  <c:v>89.673000000000002</c:v>
                </c:pt>
                <c:pt idx="37">
                  <c:v>96.498000000000005</c:v>
                </c:pt>
                <c:pt idx="38">
                  <c:v>67.409000000000006</c:v>
                </c:pt>
                <c:pt idx="39">
                  <c:v>99.391000000000005</c:v>
                </c:pt>
                <c:pt idx="40">
                  <c:v>55.414000000000001</c:v>
                </c:pt>
                <c:pt idx="41">
                  <c:v>99.070999999999998</c:v>
                </c:pt>
                <c:pt idx="42">
                  <c:v>71.325000000000003</c:v>
                </c:pt>
                <c:pt idx="43">
                  <c:v>0</c:v>
                </c:pt>
                <c:pt idx="44">
                  <c:v>0</c:v>
                </c:pt>
                <c:pt idx="45">
                  <c:v>74.56</c:v>
                </c:pt>
                <c:pt idx="46">
                  <c:v>0</c:v>
                </c:pt>
                <c:pt idx="47">
                  <c:v>0</c:v>
                </c:pt>
                <c:pt idx="48">
                  <c:v>80.852000000000004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44.543999999999997</c:v>
                </c:pt>
                <c:pt idx="54">
                  <c:v>103.154</c:v>
                </c:pt>
                <c:pt idx="55">
                  <c:v>0</c:v>
                </c:pt>
                <c:pt idx="56">
                  <c:v>57.691000000000003</c:v>
                </c:pt>
                <c:pt idx="57">
                  <c:v>46.228000000000002</c:v>
                </c:pt>
                <c:pt idx="58">
                  <c:v>77.572000000000003</c:v>
                </c:pt>
                <c:pt idx="59">
                  <c:v>53.646000000000001</c:v>
                </c:pt>
                <c:pt idx="60">
                  <c:v>109.036</c:v>
                </c:pt>
                <c:pt idx="61">
                  <c:v>0</c:v>
                </c:pt>
                <c:pt idx="62">
                  <c:v>93.703000000000003</c:v>
                </c:pt>
                <c:pt idx="63">
                  <c:v>0</c:v>
                </c:pt>
                <c:pt idx="64">
                  <c:v>83.084000000000003</c:v>
                </c:pt>
                <c:pt idx="65">
                  <c:v>71.400999999999996</c:v>
                </c:pt>
                <c:pt idx="66">
                  <c:v>72.260000000000005</c:v>
                </c:pt>
                <c:pt idx="67">
                  <c:v>85.703000000000003</c:v>
                </c:pt>
                <c:pt idx="68">
                  <c:v>0</c:v>
                </c:pt>
                <c:pt idx="69">
                  <c:v>59.671999999999997</c:v>
                </c:pt>
                <c:pt idx="70">
                  <c:v>65.936999999999998</c:v>
                </c:pt>
                <c:pt idx="71">
                  <c:v>67.088999999999999</c:v>
                </c:pt>
                <c:pt idx="72">
                  <c:v>78.209999999999994</c:v>
                </c:pt>
                <c:pt idx="73">
                  <c:v>108.864</c:v>
                </c:pt>
                <c:pt idx="74">
                  <c:v>0</c:v>
                </c:pt>
                <c:pt idx="75">
                  <c:v>0</c:v>
                </c:pt>
                <c:pt idx="76">
                  <c:v>83.35</c:v>
                </c:pt>
                <c:pt idx="77">
                  <c:v>0</c:v>
                </c:pt>
                <c:pt idx="78">
                  <c:v>0</c:v>
                </c:pt>
                <c:pt idx="79">
                  <c:v>80.146000000000001</c:v>
                </c:pt>
                <c:pt idx="80">
                  <c:v>0</c:v>
                </c:pt>
                <c:pt idx="81">
                  <c:v>86.823999999999998</c:v>
                </c:pt>
                <c:pt idx="82">
                  <c:v>0</c:v>
                </c:pt>
                <c:pt idx="83">
                  <c:v>104.72499999999999</c:v>
                </c:pt>
                <c:pt idx="84">
                  <c:v>0</c:v>
                </c:pt>
                <c:pt idx="85">
                  <c:v>0</c:v>
                </c:pt>
                <c:pt idx="86">
                  <c:v>192.18700000000001</c:v>
                </c:pt>
                <c:pt idx="87">
                  <c:v>114.715</c:v>
                </c:pt>
                <c:pt idx="88">
                  <c:v>165.816</c:v>
                </c:pt>
                <c:pt idx="89">
                  <c:v>162.18899999999999</c:v>
                </c:pt>
                <c:pt idx="90">
                  <c:v>201.274</c:v>
                </c:pt>
                <c:pt idx="91">
                  <c:v>181.62899999999999</c:v>
                </c:pt>
                <c:pt idx="92">
                  <c:v>206.43600000000001</c:v>
                </c:pt>
                <c:pt idx="93">
                  <c:v>155.82499999999999</c:v>
                </c:pt>
                <c:pt idx="94">
                  <c:v>140.697</c:v>
                </c:pt>
                <c:pt idx="95">
                  <c:v>188.393</c:v>
                </c:pt>
                <c:pt idx="96">
                  <c:v>189.297</c:v>
                </c:pt>
                <c:pt idx="97">
                  <c:v>150.43700000000001</c:v>
                </c:pt>
              </c:numCache>
            </c:numRef>
          </c:yVal>
        </c:ser>
        <c:axId val="62990592"/>
        <c:axId val="63029248"/>
      </c:scatterChart>
      <c:valAx>
        <c:axId val="629905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63029248"/>
        <c:crosses val="autoZero"/>
        <c:crossBetween val="midCat"/>
      </c:valAx>
      <c:valAx>
        <c:axId val="63029248"/>
        <c:scaling>
          <c:orientation val="minMax"/>
          <c:max val="35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5.5555555555555455E-2"/>
              <c:y val="0.18019539224263662"/>
            </c:manualLayout>
          </c:layout>
        </c:title>
        <c:numFmt formatCode="General" sourceLinked="1"/>
        <c:tickLblPos val="nextTo"/>
        <c:crossAx val="62990592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4968044619422693"/>
          <c:y val="0.67110418489355561"/>
          <c:w val="0.26976399825021885"/>
          <c:h val="8.3717191601050026E-2"/>
        </c:manualLayout>
      </c:layout>
      <c:overlay val="1"/>
    </c:legend>
    <c:plotVisOnly val="1"/>
    <c:dispBlanksAs val="gap"/>
  </c:chart>
  <c:printSettings>
    <c:headerFooter/>
    <c:pageMargins b="0.75000000000000278" l="0.70000000000000062" r="0.70000000000000062" t="0.75000000000000278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small(Q12)</a:t>
            </a:r>
          </a:p>
        </c:rich>
      </c:tx>
    </c:title>
    <c:plotArea>
      <c:layout/>
      <c:scatterChart>
        <c:scatterStyle val="smoothMarker"/>
        <c:ser>
          <c:idx val="1"/>
          <c:order val="0"/>
          <c:tx>
            <c:v>perfect accuracy</c:v>
          </c:tx>
          <c:marker>
            <c:symbol val="none"/>
          </c:marker>
          <c:xVal>
            <c:numRef>
              <c:f>'Q12'!$B$2:$B$101</c:f>
              <c:numCache>
                <c:formatCode>General</c:formatCode>
                <c:ptCount val="100"/>
                <c:pt idx="0">
                  <c:v>0</c:v>
                </c:pt>
                <c:pt idx="1">
                  <c:v>341.94900000000001</c:v>
                </c:pt>
                <c:pt idx="2">
                  <c:v>326.29899999999998</c:v>
                </c:pt>
                <c:pt idx="3">
                  <c:v>347.89400000000001</c:v>
                </c:pt>
                <c:pt idx="4">
                  <c:v>326.72500000000002</c:v>
                </c:pt>
                <c:pt idx="5">
                  <c:v>365.06900000000002</c:v>
                </c:pt>
                <c:pt idx="6">
                  <c:v>327.54000000000002</c:v>
                </c:pt>
                <c:pt idx="7">
                  <c:v>0</c:v>
                </c:pt>
                <c:pt idx="8">
                  <c:v>360.70100000000002</c:v>
                </c:pt>
                <c:pt idx="9">
                  <c:v>368.61200000000002</c:v>
                </c:pt>
                <c:pt idx="10">
                  <c:v>335.05200000000002</c:v>
                </c:pt>
                <c:pt idx="11">
                  <c:v>369.91</c:v>
                </c:pt>
                <c:pt idx="12">
                  <c:v>0</c:v>
                </c:pt>
                <c:pt idx="13">
                  <c:v>386.62400000000002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334.15800000000002</c:v>
                </c:pt>
                <c:pt idx="18">
                  <c:v>404.30200000000002</c:v>
                </c:pt>
                <c:pt idx="19">
                  <c:v>353.04599999999999</c:v>
                </c:pt>
                <c:pt idx="20">
                  <c:v>682.13400000000001</c:v>
                </c:pt>
                <c:pt idx="21">
                  <c:v>0</c:v>
                </c:pt>
                <c:pt idx="22">
                  <c:v>344.09100000000001</c:v>
                </c:pt>
                <c:pt idx="23">
                  <c:v>0</c:v>
                </c:pt>
                <c:pt idx="24">
                  <c:v>676.00900000000001</c:v>
                </c:pt>
                <c:pt idx="25">
                  <c:v>120.096</c:v>
                </c:pt>
                <c:pt idx="26">
                  <c:v>662.15099999999995</c:v>
                </c:pt>
                <c:pt idx="27">
                  <c:v>309.59699999999998</c:v>
                </c:pt>
                <c:pt idx="28">
                  <c:v>344.09100000000001</c:v>
                </c:pt>
                <c:pt idx="29">
                  <c:v>326.142</c:v>
                </c:pt>
                <c:pt idx="30">
                  <c:v>663.02</c:v>
                </c:pt>
                <c:pt idx="31">
                  <c:v>308.60599999999999</c:v>
                </c:pt>
                <c:pt idx="32">
                  <c:v>374.19099999999997</c:v>
                </c:pt>
                <c:pt idx="33">
                  <c:v>224.70699999999999</c:v>
                </c:pt>
                <c:pt idx="34">
                  <c:v>0</c:v>
                </c:pt>
                <c:pt idx="35">
                  <c:v>393.34300000000002</c:v>
                </c:pt>
                <c:pt idx="36">
                  <c:v>325.30799999999999</c:v>
                </c:pt>
                <c:pt idx="37">
                  <c:v>400.95100000000002</c:v>
                </c:pt>
                <c:pt idx="38">
                  <c:v>353.86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664.74</c:v>
                </c:pt>
                <c:pt idx="43">
                  <c:v>642.92899999999997</c:v>
                </c:pt>
                <c:pt idx="44">
                  <c:v>0</c:v>
                </c:pt>
                <c:pt idx="45">
                  <c:v>0</c:v>
                </c:pt>
                <c:pt idx="46">
                  <c:v>372.238</c:v>
                </c:pt>
                <c:pt idx="47">
                  <c:v>651.04700000000003</c:v>
                </c:pt>
                <c:pt idx="48">
                  <c:v>360.38400000000001</c:v>
                </c:pt>
                <c:pt idx="49">
                  <c:v>606.16300000000001</c:v>
                </c:pt>
                <c:pt idx="50">
                  <c:v>0</c:v>
                </c:pt>
                <c:pt idx="51">
                  <c:v>324.36900000000003</c:v>
                </c:pt>
                <c:pt idx="52">
                  <c:v>397.428</c:v>
                </c:pt>
                <c:pt idx="53">
                  <c:v>304.62700000000001</c:v>
                </c:pt>
                <c:pt idx="54">
                  <c:v>331.15699999999998</c:v>
                </c:pt>
                <c:pt idx="55">
                  <c:v>344.22300000000001</c:v>
                </c:pt>
                <c:pt idx="56">
                  <c:v>615.39200000000005</c:v>
                </c:pt>
                <c:pt idx="57">
                  <c:v>0</c:v>
                </c:pt>
                <c:pt idx="58">
                  <c:v>311.10300000000001</c:v>
                </c:pt>
                <c:pt idx="59">
                  <c:v>347.38299999999998</c:v>
                </c:pt>
                <c:pt idx="60">
                  <c:v>0</c:v>
                </c:pt>
                <c:pt idx="61">
                  <c:v>208.71799999999999</c:v>
                </c:pt>
                <c:pt idx="62">
                  <c:v>404.904</c:v>
                </c:pt>
                <c:pt idx="63">
                  <c:v>0</c:v>
                </c:pt>
                <c:pt idx="64">
                  <c:v>334.32400000000001</c:v>
                </c:pt>
                <c:pt idx="65">
                  <c:v>314.43299999999999</c:v>
                </c:pt>
                <c:pt idx="66">
                  <c:v>0</c:v>
                </c:pt>
                <c:pt idx="67">
                  <c:v>341.63900000000001</c:v>
                </c:pt>
                <c:pt idx="68">
                  <c:v>318.31799999999998</c:v>
                </c:pt>
                <c:pt idx="69">
                  <c:v>349.84500000000003</c:v>
                </c:pt>
                <c:pt idx="70">
                  <c:v>0</c:v>
                </c:pt>
                <c:pt idx="71">
                  <c:v>620.40700000000004</c:v>
                </c:pt>
                <c:pt idx="72">
                  <c:v>409.81200000000001</c:v>
                </c:pt>
                <c:pt idx="73">
                  <c:v>327.53100000000001</c:v>
                </c:pt>
                <c:pt idx="74">
                  <c:v>358.13200000000001</c:v>
                </c:pt>
                <c:pt idx="75">
                  <c:v>606.15200000000004</c:v>
                </c:pt>
                <c:pt idx="76">
                  <c:v>602.60699999999997</c:v>
                </c:pt>
                <c:pt idx="77">
                  <c:v>365.27600000000001</c:v>
                </c:pt>
                <c:pt idx="78">
                  <c:v>0</c:v>
                </c:pt>
                <c:pt idx="79">
                  <c:v>0</c:v>
                </c:pt>
                <c:pt idx="80">
                  <c:v>221.768</c:v>
                </c:pt>
                <c:pt idx="81">
                  <c:v>243.488</c:v>
                </c:pt>
                <c:pt idx="82">
                  <c:v>0</c:v>
                </c:pt>
                <c:pt idx="83">
                  <c:v>0</c:v>
                </c:pt>
                <c:pt idx="84">
                  <c:v>340.33199999999999</c:v>
                </c:pt>
                <c:pt idx="85">
                  <c:v>220.91399999999999</c:v>
                </c:pt>
                <c:pt idx="86">
                  <c:v>363.54899999999998</c:v>
                </c:pt>
                <c:pt idx="87">
                  <c:v>372.03399999999999</c:v>
                </c:pt>
                <c:pt idx="88">
                  <c:v>670.33799999999997</c:v>
                </c:pt>
                <c:pt idx="89">
                  <c:v>0</c:v>
                </c:pt>
                <c:pt idx="90">
                  <c:v>314.79300000000001</c:v>
                </c:pt>
                <c:pt idx="91">
                  <c:v>0</c:v>
                </c:pt>
                <c:pt idx="92">
                  <c:v>349.28300000000002</c:v>
                </c:pt>
                <c:pt idx="93">
                  <c:v>300.93400000000003</c:v>
                </c:pt>
                <c:pt idx="94">
                  <c:v>348.63900000000001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330.08300000000003</c:v>
                </c:pt>
                <c:pt idx="99">
                  <c:v>321.536</c:v>
                </c:pt>
              </c:numCache>
            </c:numRef>
          </c:xVal>
          <c:yVal>
            <c:numRef>
              <c:f>'Q12'!$B$2:$B$101</c:f>
              <c:numCache>
                <c:formatCode>General</c:formatCode>
                <c:ptCount val="100"/>
                <c:pt idx="0">
                  <c:v>0</c:v>
                </c:pt>
                <c:pt idx="1">
                  <c:v>341.94900000000001</c:v>
                </c:pt>
                <c:pt idx="2">
                  <c:v>326.29899999999998</c:v>
                </c:pt>
                <c:pt idx="3">
                  <c:v>347.89400000000001</c:v>
                </c:pt>
                <c:pt idx="4">
                  <c:v>326.72500000000002</c:v>
                </c:pt>
                <c:pt idx="5">
                  <c:v>365.06900000000002</c:v>
                </c:pt>
                <c:pt idx="6">
                  <c:v>327.54000000000002</c:v>
                </c:pt>
                <c:pt idx="7">
                  <c:v>0</c:v>
                </c:pt>
                <c:pt idx="8">
                  <c:v>360.70100000000002</c:v>
                </c:pt>
                <c:pt idx="9">
                  <c:v>368.61200000000002</c:v>
                </c:pt>
                <c:pt idx="10">
                  <c:v>335.05200000000002</c:v>
                </c:pt>
                <c:pt idx="11">
                  <c:v>369.91</c:v>
                </c:pt>
                <c:pt idx="12">
                  <c:v>0</c:v>
                </c:pt>
                <c:pt idx="13">
                  <c:v>386.62400000000002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334.15800000000002</c:v>
                </c:pt>
                <c:pt idx="18">
                  <c:v>404.30200000000002</c:v>
                </c:pt>
                <c:pt idx="19">
                  <c:v>353.04599999999999</c:v>
                </c:pt>
                <c:pt idx="20">
                  <c:v>682.13400000000001</c:v>
                </c:pt>
                <c:pt idx="21">
                  <c:v>0</c:v>
                </c:pt>
                <c:pt idx="22">
                  <c:v>344.09100000000001</c:v>
                </c:pt>
                <c:pt idx="23">
                  <c:v>0</c:v>
                </c:pt>
                <c:pt idx="24">
                  <c:v>676.00900000000001</c:v>
                </c:pt>
                <c:pt idx="25">
                  <c:v>120.096</c:v>
                </c:pt>
                <c:pt idx="26">
                  <c:v>662.15099999999995</c:v>
                </c:pt>
                <c:pt idx="27">
                  <c:v>309.59699999999998</c:v>
                </c:pt>
                <c:pt idx="28">
                  <c:v>344.09100000000001</c:v>
                </c:pt>
                <c:pt idx="29">
                  <c:v>326.142</c:v>
                </c:pt>
                <c:pt idx="30">
                  <c:v>663.02</c:v>
                </c:pt>
                <c:pt idx="31">
                  <c:v>308.60599999999999</c:v>
                </c:pt>
                <c:pt idx="32">
                  <c:v>374.19099999999997</c:v>
                </c:pt>
                <c:pt idx="33">
                  <c:v>224.70699999999999</c:v>
                </c:pt>
                <c:pt idx="34">
                  <c:v>0</c:v>
                </c:pt>
                <c:pt idx="35">
                  <c:v>393.34300000000002</c:v>
                </c:pt>
                <c:pt idx="36">
                  <c:v>325.30799999999999</c:v>
                </c:pt>
                <c:pt idx="37">
                  <c:v>400.95100000000002</c:v>
                </c:pt>
                <c:pt idx="38">
                  <c:v>353.86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664.74</c:v>
                </c:pt>
                <c:pt idx="43">
                  <c:v>642.92899999999997</c:v>
                </c:pt>
                <c:pt idx="44">
                  <c:v>0</c:v>
                </c:pt>
                <c:pt idx="45">
                  <c:v>0</c:v>
                </c:pt>
                <c:pt idx="46">
                  <c:v>372.238</c:v>
                </c:pt>
                <c:pt idx="47">
                  <c:v>651.04700000000003</c:v>
                </c:pt>
                <c:pt idx="48">
                  <c:v>360.38400000000001</c:v>
                </c:pt>
                <c:pt idx="49">
                  <c:v>606.16300000000001</c:v>
                </c:pt>
                <c:pt idx="50">
                  <c:v>0</c:v>
                </c:pt>
                <c:pt idx="51">
                  <c:v>324.36900000000003</c:v>
                </c:pt>
                <c:pt idx="52">
                  <c:v>397.428</c:v>
                </c:pt>
                <c:pt idx="53">
                  <c:v>304.62700000000001</c:v>
                </c:pt>
                <c:pt idx="54">
                  <c:v>331.15699999999998</c:v>
                </c:pt>
                <c:pt idx="55">
                  <c:v>344.22300000000001</c:v>
                </c:pt>
                <c:pt idx="56">
                  <c:v>615.39200000000005</c:v>
                </c:pt>
                <c:pt idx="57">
                  <c:v>0</c:v>
                </c:pt>
                <c:pt idx="58">
                  <c:v>311.10300000000001</c:v>
                </c:pt>
                <c:pt idx="59">
                  <c:v>347.38299999999998</c:v>
                </c:pt>
                <c:pt idx="60">
                  <c:v>0</c:v>
                </c:pt>
                <c:pt idx="61">
                  <c:v>208.71799999999999</c:v>
                </c:pt>
                <c:pt idx="62">
                  <c:v>404.904</c:v>
                </c:pt>
                <c:pt idx="63">
                  <c:v>0</c:v>
                </c:pt>
                <c:pt idx="64">
                  <c:v>334.32400000000001</c:v>
                </c:pt>
                <c:pt idx="65">
                  <c:v>314.43299999999999</c:v>
                </c:pt>
                <c:pt idx="66">
                  <c:v>0</c:v>
                </c:pt>
                <c:pt idx="67">
                  <c:v>341.63900000000001</c:v>
                </c:pt>
                <c:pt idx="68">
                  <c:v>318.31799999999998</c:v>
                </c:pt>
                <c:pt idx="69">
                  <c:v>349.84500000000003</c:v>
                </c:pt>
                <c:pt idx="70">
                  <c:v>0</c:v>
                </c:pt>
                <c:pt idx="71">
                  <c:v>620.40700000000004</c:v>
                </c:pt>
                <c:pt idx="72">
                  <c:v>409.81200000000001</c:v>
                </c:pt>
                <c:pt idx="73">
                  <c:v>327.53100000000001</c:v>
                </c:pt>
                <c:pt idx="74">
                  <c:v>358.13200000000001</c:v>
                </c:pt>
                <c:pt idx="75">
                  <c:v>606.15200000000004</c:v>
                </c:pt>
                <c:pt idx="76">
                  <c:v>602.60699999999997</c:v>
                </c:pt>
                <c:pt idx="77">
                  <c:v>365.27600000000001</c:v>
                </c:pt>
                <c:pt idx="78">
                  <c:v>0</c:v>
                </c:pt>
                <c:pt idx="79">
                  <c:v>0</c:v>
                </c:pt>
                <c:pt idx="80">
                  <c:v>221.768</c:v>
                </c:pt>
                <c:pt idx="81">
                  <c:v>243.488</c:v>
                </c:pt>
                <c:pt idx="82">
                  <c:v>0</c:v>
                </c:pt>
                <c:pt idx="83">
                  <c:v>0</c:v>
                </c:pt>
                <c:pt idx="84">
                  <c:v>340.33199999999999</c:v>
                </c:pt>
                <c:pt idx="85">
                  <c:v>220.91399999999999</c:v>
                </c:pt>
                <c:pt idx="86">
                  <c:v>363.54899999999998</c:v>
                </c:pt>
                <c:pt idx="87">
                  <c:v>372.03399999999999</c:v>
                </c:pt>
                <c:pt idx="88">
                  <c:v>670.33799999999997</c:v>
                </c:pt>
                <c:pt idx="89">
                  <c:v>0</c:v>
                </c:pt>
                <c:pt idx="90">
                  <c:v>314.79300000000001</c:v>
                </c:pt>
                <c:pt idx="91">
                  <c:v>0</c:v>
                </c:pt>
                <c:pt idx="92">
                  <c:v>349.28300000000002</c:v>
                </c:pt>
                <c:pt idx="93">
                  <c:v>300.93400000000003</c:v>
                </c:pt>
                <c:pt idx="94">
                  <c:v>348.63900000000001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330.08300000000003</c:v>
                </c:pt>
                <c:pt idx="99">
                  <c:v>321.536</c:v>
                </c:pt>
              </c:numCache>
            </c:numRef>
          </c:yVal>
          <c:smooth val="1"/>
        </c:ser>
        <c:axId val="64563072"/>
        <c:axId val="64606208"/>
      </c:scatterChart>
      <c:scatterChart>
        <c:scatterStyle val="lineMarker"/>
        <c:ser>
          <c:idx val="0"/>
          <c:order val="1"/>
          <c:tx>
            <c:v>predicted</c:v>
          </c:tx>
          <c:spPr>
            <a:ln w="28575">
              <a:noFill/>
            </a:ln>
          </c:spPr>
          <c:xVal>
            <c:numRef>
              <c:f>'Q12'!$B$2:$B$101</c:f>
              <c:numCache>
                <c:formatCode>General</c:formatCode>
                <c:ptCount val="100"/>
                <c:pt idx="0">
                  <c:v>0</c:v>
                </c:pt>
                <c:pt idx="1">
                  <c:v>341.94900000000001</c:v>
                </c:pt>
                <c:pt idx="2">
                  <c:v>326.29899999999998</c:v>
                </c:pt>
                <c:pt idx="3">
                  <c:v>347.89400000000001</c:v>
                </c:pt>
                <c:pt idx="4">
                  <c:v>326.72500000000002</c:v>
                </c:pt>
                <c:pt idx="5">
                  <c:v>365.06900000000002</c:v>
                </c:pt>
                <c:pt idx="6">
                  <c:v>327.54000000000002</c:v>
                </c:pt>
                <c:pt idx="7">
                  <c:v>0</c:v>
                </c:pt>
                <c:pt idx="8">
                  <c:v>360.70100000000002</c:v>
                </c:pt>
                <c:pt idx="9">
                  <c:v>368.61200000000002</c:v>
                </c:pt>
                <c:pt idx="10">
                  <c:v>335.05200000000002</c:v>
                </c:pt>
                <c:pt idx="11">
                  <c:v>369.91</c:v>
                </c:pt>
                <c:pt idx="12">
                  <c:v>0</c:v>
                </c:pt>
                <c:pt idx="13">
                  <c:v>386.62400000000002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334.15800000000002</c:v>
                </c:pt>
                <c:pt idx="18">
                  <c:v>404.30200000000002</c:v>
                </c:pt>
                <c:pt idx="19">
                  <c:v>353.04599999999999</c:v>
                </c:pt>
                <c:pt idx="20">
                  <c:v>682.13400000000001</c:v>
                </c:pt>
                <c:pt idx="21">
                  <c:v>0</c:v>
                </c:pt>
                <c:pt idx="22">
                  <c:v>344.09100000000001</c:v>
                </c:pt>
                <c:pt idx="23">
                  <c:v>0</c:v>
                </c:pt>
                <c:pt idx="24">
                  <c:v>676.00900000000001</c:v>
                </c:pt>
                <c:pt idx="25">
                  <c:v>120.096</c:v>
                </c:pt>
                <c:pt idx="26">
                  <c:v>662.15099999999995</c:v>
                </c:pt>
                <c:pt idx="27">
                  <c:v>309.59699999999998</c:v>
                </c:pt>
                <c:pt idx="28">
                  <c:v>344.09100000000001</c:v>
                </c:pt>
                <c:pt idx="29">
                  <c:v>326.142</c:v>
                </c:pt>
                <c:pt idx="30">
                  <c:v>663.02</c:v>
                </c:pt>
                <c:pt idx="31">
                  <c:v>308.60599999999999</c:v>
                </c:pt>
                <c:pt idx="32">
                  <c:v>374.19099999999997</c:v>
                </c:pt>
                <c:pt idx="33">
                  <c:v>224.70699999999999</c:v>
                </c:pt>
                <c:pt idx="34">
                  <c:v>0</c:v>
                </c:pt>
                <c:pt idx="35">
                  <c:v>393.34300000000002</c:v>
                </c:pt>
                <c:pt idx="36">
                  <c:v>325.30799999999999</c:v>
                </c:pt>
                <c:pt idx="37">
                  <c:v>400.95100000000002</c:v>
                </c:pt>
                <c:pt idx="38">
                  <c:v>353.86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664.74</c:v>
                </c:pt>
                <c:pt idx="43">
                  <c:v>642.92899999999997</c:v>
                </c:pt>
                <c:pt idx="44">
                  <c:v>0</c:v>
                </c:pt>
                <c:pt idx="45">
                  <c:v>0</c:v>
                </c:pt>
                <c:pt idx="46">
                  <c:v>372.238</c:v>
                </c:pt>
                <c:pt idx="47">
                  <c:v>651.04700000000003</c:v>
                </c:pt>
                <c:pt idx="48">
                  <c:v>360.38400000000001</c:v>
                </c:pt>
                <c:pt idx="49">
                  <c:v>606.16300000000001</c:v>
                </c:pt>
                <c:pt idx="50">
                  <c:v>0</c:v>
                </c:pt>
                <c:pt idx="51">
                  <c:v>324.36900000000003</c:v>
                </c:pt>
                <c:pt idx="52">
                  <c:v>397.428</c:v>
                </c:pt>
                <c:pt idx="53">
                  <c:v>304.62700000000001</c:v>
                </c:pt>
                <c:pt idx="54">
                  <c:v>331.15699999999998</c:v>
                </c:pt>
                <c:pt idx="55">
                  <c:v>344.22300000000001</c:v>
                </c:pt>
                <c:pt idx="56">
                  <c:v>615.39200000000005</c:v>
                </c:pt>
                <c:pt idx="57">
                  <c:v>0</c:v>
                </c:pt>
                <c:pt idx="58">
                  <c:v>311.10300000000001</c:v>
                </c:pt>
                <c:pt idx="59">
                  <c:v>347.38299999999998</c:v>
                </c:pt>
                <c:pt idx="60">
                  <c:v>0</c:v>
                </c:pt>
                <c:pt idx="61">
                  <c:v>208.71799999999999</c:v>
                </c:pt>
                <c:pt idx="62">
                  <c:v>404.904</c:v>
                </c:pt>
                <c:pt idx="63">
                  <c:v>0</c:v>
                </c:pt>
                <c:pt idx="64">
                  <c:v>334.32400000000001</c:v>
                </c:pt>
                <c:pt idx="65">
                  <c:v>314.43299999999999</c:v>
                </c:pt>
                <c:pt idx="66">
                  <c:v>0</c:v>
                </c:pt>
                <c:pt idx="67">
                  <c:v>341.63900000000001</c:v>
                </c:pt>
                <c:pt idx="68">
                  <c:v>318.31799999999998</c:v>
                </c:pt>
                <c:pt idx="69">
                  <c:v>349.84500000000003</c:v>
                </c:pt>
                <c:pt idx="70">
                  <c:v>0</c:v>
                </c:pt>
                <c:pt idx="71">
                  <c:v>620.40700000000004</c:v>
                </c:pt>
                <c:pt idx="72">
                  <c:v>409.81200000000001</c:v>
                </c:pt>
                <c:pt idx="73">
                  <c:v>327.53100000000001</c:v>
                </c:pt>
                <c:pt idx="74">
                  <c:v>358.13200000000001</c:v>
                </c:pt>
                <c:pt idx="75">
                  <c:v>606.15200000000004</c:v>
                </c:pt>
                <c:pt idx="76">
                  <c:v>602.60699999999997</c:v>
                </c:pt>
                <c:pt idx="77">
                  <c:v>365.27600000000001</c:v>
                </c:pt>
                <c:pt idx="78">
                  <c:v>0</c:v>
                </c:pt>
                <c:pt idx="79">
                  <c:v>0</c:v>
                </c:pt>
                <c:pt idx="80">
                  <c:v>221.768</c:v>
                </c:pt>
                <c:pt idx="81">
                  <c:v>243.488</c:v>
                </c:pt>
                <c:pt idx="82">
                  <c:v>0</c:v>
                </c:pt>
                <c:pt idx="83">
                  <c:v>0</c:v>
                </c:pt>
                <c:pt idx="84">
                  <c:v>340.33199999999999</c:v>
                </c:pt>
                <c:pt idx="85">
                  <c:v>220.91399999999999</c:v>
                </c:pt>
                <c:pt idx="86">
                  <c:v>363.54899999999998</c:v>
                </c:pt>
                <c:pt idx="87">
                  <c:v>372.03399999999999</c:v>
                </c:pt>
                <c:pt idx="88">
                  <c:v>670.33799999999997</c:v>
                </c:pt>
                <c:pt idx="89">
                  <c:v>0</c:v>
                </c:pt>
                <c:pt idx="90">
                  <c:v>314.79300000000001</c:v>
                </c:pt>
                <c:pt idx="91">
                  <c:v>0</c:v>
                </c:pt>
                <c:pt idx="92">
                  <c:v>349.28300000000002</c:v>
                </c:pt>
                <c:pt idx="93">
                  <c:v>300.93400000000003</c:v>
                </c:pt>
                <c:pt idx="94">
                  <c:v>348.63900000000001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330.08300000000003</c:v>
                </c:pt>
                <c:pt idx="99">
                  <c:v>321.536</c:v>
                </c:pt>
              </c:numCache>
            </c:numRef>
          </c:xVal>
          <c:yVal>
            <c:numRef>
              <c:f>'Q12'!$F$2:$F$101</c:f>
              <c:numCache>
                <c:formatCode>General</c:formatCode>
                <c:ptCount val="100"/>
                <c:pt idx="0">
                  <c:v>0</c:v>
                </c:pt>
                <c:pt idx="1">
                  <c:v>339.58199999999999</c:v>
                </c:pt>
                <c:pt idx="2">
                  <c:v>333.61500000000001</c:v>
                </c:pt>
                <c:pt idx="3">
                  <c:v>363.27699999999999</c:v>
                </c:pt>
                <c:pt idx="4">
                  <c:v>320.12200000000001</c:v>
                </c:pt>
                <c:pt idx="5">
                  <c:v>437.45400000000001</c:v>
                </c:pt>
                <c:pt idx="6">
                  <c:v>257.65300000000002</c:v>
                </c:pt>
                <c:pt idx="7">
                  <c:v>0</c:v>
                </c:pt>
                <c:pt idx="8">
                  <c:v>391.20600000000002</c:v>
                </c:pt>
                <c:pt idx="9">
                  <c:v>382.65499999999997</c:v>
                </c:pt>
                <c:pt idx="10">
                  <c:v>538.048</c:v>
                </c:pt>
                <c:pt idx="11">
                  <c:v>437.45400000000001</c:v>
                </c:pt>
                <c:pt idx="12">
                  <c:v>0</c:v>
                </c:pt>
                <c:pt idx="13">
                  <c:v>634.37800000000004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290.42500000000001</c:v>
                </c:pt>
                <c:pt idx="18">
                  <c:v>665.48199999999997</c:v>
                </c:pt>
                <c:pt idx="19">
                  <c:v>355.14299999999997</c:v>
                </c:pt>
                <c:pt idx="20">
                  <c:v>470.81700000000001</c:v>
                </c:pt>
                <c:pt idx="21">
                  <c:v>0</c:v>
                </c:pt>
                <c:pt idx="22">
                  <c:v>379.07100000000003</c:v>
                </c:pt>
                <c:pt idx="23">
                  <c:v>0</c:v>
                </c:pt>
                <c:pt idx="24">
                  <c:v>454.21300000000002</c:v>
                </c:pt>
                <c:pt idx="25">
                  <c:v>190.92099999999999</c:v>
                </c:pt>
                <c:pt idx="26">
                  <c:v>668.24</c:v>
                </c:pt>
                <c:pt idx="27">
                  <c:v>289.61500000000001</c:v>
                </c:pt>
                <c:pt idx="28">
                  <c:v>342.774</c:v>
                </c:pt>
                <c:pt idx="29">
                  <c:v>298.59500000000003</c:v>
                </c:pt>
                <c:pt idx="30">
                  <c:v>449.28899999999999</c:v>
                </c:pt>
                <c:pt idx="31">
                  <c:v>241.102</c:v>
                </c:pt>
                <c:pt idx="32">
                  <c:v>568.23699999999997</c:v>
                </c:pt>
                <c:pt idx="33">
                  <c:v>270.15499999999997</c:v>
                </c:pt>
                <c:pt idx="34">
                  <c:v>0</c:v>
                </c:pt>
                <c:pt idx="35">
                  <c:v>385.33100000000002</c:v>
                </c:pt>
                <c:pt idx="36">
                  <c:v>338.85700000000003</c:v>
                </c:pt>
                <c:pt idx="37">
                  <c:v>618.81799999999998</c:v>
                </c:pt>
                <c:pt idx="38">
                  <c:v>328.238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703.80499999999995</c:v>
                </c:pt>
                <c:pt idx="43">
                  <c:v>416.65100000000001</c:v>
                </c:pt>
                <c:pt idx="44">
                  <c:v>0</c:v>
                </c:pt>
                <c:pt idx="45">
                  <c:v>0</c:v>
                </c:pt>
                <c:pt idx="46">
                  <c:v>324.81299999999999</c:v>
                </c:pt>
                <c:pt idx="47">
                  <c:v>672.21</c:v>
                </c:pt>
                <c:pt idx="48">
                  <c:v>605.95799999999997</c:v>
                </c:pt>
                <c:pt idx="49">
                  <c:v>424.27499999999998</c:v>
                </c:pt>
                <c:pt idx="50">
                  <c:v>0</c:v>
                </c:pt>
                <c:pt idx="51">
                  <c:v>289.517</c:v>
                </c:pt>
                <c:pt idx="52">
                  <c:v>635.12199999999996</c:v>
                </c:pt>
                <c:pt idx="53">
                  <c:v>261.37200000000001</c:v>
                </c:pt>
                <c:pt idx="54">
                  <c:v>304.017</c:v>
                </c:pt>
                <c:pt idx="55">
                  <c:v>354.1</c:v>
                </c:pt>
                <c:pt idx="56">
                  <c:v>629.02</c:v>
                </c:pt>
                <c:pt idx="57">
                  <c:v>0</c:v>
                </c:pt>
                <c:pt idx="58">
                  <c:v>255.405</c:v>
                </c:pt>
                <c:pt idx="59">
                  <c:v>348.75900000000001</c:v>
                </c:pt>
                <c:pt idx="60">
                  <c:v>0</c:v>
                </c:pt>
                <c:pt idx="61">
                  <c:v>268.40600000000001</c:v>
                </c:pt>
                <c:pt idx="62">
                  <c:v>391.69799999999998</c:v>
                </c:pt>
                <c:pt idx="63">
                  <c:v>0</c:v>
                </c:pt>
                <c:pt idx="64">
                  <c:v>288.47399999999999</c:v>
                </c:pt>
                <c:pt idx="65">
                  <c:v>240.869</c:v>
                </c:pt>
                <c:pt idx="66">
                  <c:v>0</c:v>
                </c:pt>
                <c:pt idx="67">
                  <c:v>350.399</c:v>
                </c:pt>
                <c:pt idx="68">
                  <c:v>299.61900000000003</c:v>
                </c:pt>
                <c:pt idx="69">
                  <c:v>547.20699999999999</c:v>
                </c:pt>
                <c:pt idx="70">
                  <c:v>0</c:v>
                </c:pt>
                <c:pt idx="71">
                  <c:v>386.55399999999997</c:v>
                </c:pt>
                <c:pt idx="72">
                  <c:v>660.25800000000004</c:v>
                </c:pt>
                <c:pt idx="73">
                  <c:v>296.392</c:v>
                </c:pt>
                <c:pt idx="74">
                  <c:v>364.30200000000002</c:v>
                </c:pt>
                <c:pt idx="75">
                  <c:v>634.577</c:v>
                </c:pt>
                <c:pt idx="76">
                  <c:v>428.786</c:v>
                </c:pt>
                <c:pt idx="77">
                  <c:v>363.07900000000001</c:v>
                </c:pt>
                <c:pt idx="78">
                  <c:v>0</c:v>
                </c:pt>
                <c:pt idx="79">
                  <c:v>0</c:v>
                </c:pt>
                <c:pt idx="80">
                  <c:v>250.661</c:v>
                </c:pt>
                <c:pt idx="81">
                  <c:v>251.16900000000001</c:v>
                </c:pt>
                <c:pt idx="82">
                  <c:v>0</c:v>
                </c:pt>
                <c:pt idx="83">
                  <c:v>0</c:v>
                </c:pt>
                <c:pt idx="84">
                  <c:v>307.75400000000002</c:v>
                </c:pt>
                <c:pt idx="85">
                  <c:v>257.78699999999998</c:v>
                </c:pt>
                <c:pt idx="86">
                  <c:v>348.74099999999999</c:v>
                </c:pt>
                <c:pt idx="87">
                  <c:v>351.93400000000003</c:v>
                </c:pt>
                <c:pt idx="88">
                  <c:v>448.24599999999998</c:v>
                </c:pt>
                <c:pt idx="89">
                  <c:v>0</c:v>
                </c:pt>
                <c:pt idx="90">
                  <c:v>260.32900000000001</c:v>
                </c:pt>
                <c:pt idx="91">
                  <c:v>0</c:v>
                </c:pt>
                <c:pt idx="92">
                  <c:v>363.27699999999999</c:v>
                </c:pt>
                <c:pt idx="93">
                  <c:v>267.77300000000002</c:v>
                </c:pt>
                <c:pt idx="94">
                  <c:v>367.72699999999998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307.75400000000002</c:v>
                </c:pt>
                <c:pt idx="99">
                  <c:v>318.05399999999997</c:v>
                </c:pt>
              </c:numCache>
            </c:numRef>
          </c:yVal>
        </c:ser>
        <c:axId val="64563072"/>
        <c:axId val="64606208"/>
      </c:scatterChart>
      <c:valAx>
        <c:axId val="64563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64606208"/>
        <c:crosses val="autoZero"/>
        <c:crossBetween val="midCat"/>
      </c:valAx>
      <c:valAx>
        <c:axId val="6460620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0.10555555555555562"/>
              <c:y val="0.15704724409448848"/>
            </c:manualLayout>
          </c:layout>
        </c:title>
        <c:numFmt formatCode="General" sourceLinked="1"/>
        <c:tickLblPos val="nextTo"/>
        <c:crossAx val="64563072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4968044619422671"/>
          <c:y val="0.67110418489355561"/>
          <c:w val="0.26976399825021885"/>
          <c:h val="8.3717191601050026E-2"/>
        </c:manualLayout>
      </c:layout>
      <c:overlay val="1"/>
    </c:legend>
    <c:plotVisOnly val="1"/>
    <c:dispBlanksAs val="gap"/>
  </c:chart>
  <c:printSettings>
    <c:headerFooter/>
    <c:pageMargins b="0.75000000000000255" l="0.70000000000000062" r="0.70000000000000062" t="0.75000000000000255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small(Q21)</a:t>
            </a:r>
          </a:p>
        </c:rich>
      </c:tx>
    </c:title>
    <c:plotArea>
      <c:layout/>
      <c:scatterChart>
        <c:scatterStyle val="smoothMarker"/>
        <c:ser>
          <c:idx val="1"/>
          <c:order val="0"/>
          <c:tx>
            <c:v>perfect accuracy</c:v>
          </c:tx>
          <c:marker>
            <c:symbol val="none"/>
          </c:marker>
          <c:xVal>
            <c:numRef>
              <c:f>'Q21'!$B$2:$B$101</c:f>
              <c:numCache>
                <c:formatCode>General</c:formatCode>
                <c:ptCount val="100"/>
                <c:pt idx="0">
                  <c:v>372.358</c:v>
                </c:pt>
                <c:pt idx="1">
                  <c:v>669.01300000000003</c:v>
                </c:pt>
                <c:pt idx="2">
                  <c:v>627.03200000000004</c:v>
                </c:pt>
                <c:pt idx="3">
                  <c:v>683.39400000000001</c:v>
                </c:pt>
                <c:pt idx="4">
                  <c:v>629.68100000000004</c:v>
                </c:pt>
                <c:pt idx="5">
                  <c:v>683.74099999999999</c:v>
                </c:pt>
                <c:pt idx="6">
                  <c:v>0</c:v>
                </c:pt>
                <c:pt idx="7">
                  <c:v>0</c:v>
                </c:pt>
                <c:pt idx="8">
                  <c:v>678.50699999999995</c:v>
                </c:pt>
                <c:pt idx="9">
                  <c:v>714.43700000000001</c:v>
                </c:pt>
                <c:pt idx="10">
                  <c:v>0</c:v>
                </c:pt>
                <c:pt idx="11">
                  <c:v>721.11</c:v>
                </c:pt>
                <c:pt idx="12">
                  <c:v>212.429</c:v>
                </c:pt>
                <c:pt idx="13">
                  <c:v>732.822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384.49599999999998</c:v>
                </c:pt>
                <c:pt idx="18">
                  <c:v>792.24199999999996</c:v>
                </c:pt>
                <c:pt idx="19">
                  <c:v>675.23599999999999</c:v>
                </c:pt>
                <c:pt idx="20">
                  <c:v>791.548</c:v>
                </c:pt>
                <c:pt idx="21">
                  <c:v>248.066</c:v>
                </c:pt>
                <c:pt idx="22">
                  <c:v>0</c:v>
                </c:pt>
                <c:pt idx="23">
                  <c:v>361.76799999999997</c:v>
                </c:pt>
                <c:pt idx="24">
                  <c:v>782.81700000000001</c:v>
                </c:pt>
                <c:pt idx="25">
                  <c:v>0</c:v>
                </c:pt>
                <c:pt idx="26">
                  <c:v>721.43399999999997</c:v>
                </c:pt>
                <c:pt idx="27">
                  <c:v>0</c:v>
                </c:pt>
                <c:pt idx="28">
                  <c:v>657.45699999999999</c:v>
                </c:pt>
                <c:pt idx="29">
                  <c:v>382.63</c:v>
                </c:pt>
                <c:pt idx="30">
                  <c:v>772.79200000000003</c:v>
                </c:pt>
                <c:pt idx="31">
                  <c:v>0</c:v>
                </c:pt>
                <c:pt idx="32">
                  <c:v>708.29700000000003</c:v>
                </c:pt>
                <c:pt idx="33">
                  <c:v>0</c:v>
                </c:pt>
                <c:pt idx="34">
                  <c:v>715.75800000000004</c:v>
                </c:pt>
                <c:pt idx="35">
                  <c:v>750.23500000000001</c:v>
                </c:pt>
                <c:pt idx="36">
                  <c:v>604.99599999999998</c:v>
                </c:pt>
                <c:pt idx="37">
                  <c:v>769.65300000000002</c:v>
                </c:pt>
                <c:pt idx="38">
                  <c:v>676.38499999999999</c:v>
                </c:pt>
                <c:pt idx="39">
                  <c:v>0</c:v>
                </c:pt>
                <c:pt idx="40">
                  <c:v>0</c:v>
                </c:pt>
                <c:pt idx="41">
                  <c:v>619.41300000000001</c:v>
                </c:pt>
                <c:pt idx="42">
                  <c:v>790.92200000000003</c:v>
                </c:pt>
                <c:pt idx="43">
                  <c:v>695.74300000000005</c:v>
                </c:pt>
                <c:pt idx="44">
                  <c:v>614.63499999999999</c:v>
                </c:pt>
                <c:pt idx="45">
                  <c:v>0</c:v>
                </c:pt>
                <c:pt idx="46">
                  <c:v>712.52300000000002</c:v>
                </c:pt>
                <c:pt idx="47">
                  <c:v>709.029</c:v>
                </c:pt>
                <c:pt idx="48">
                  <c:v>0</c:v>
                </c:pt>
                <c:pt idx="49">
                  <c:v>0</c:v>
                </c:pt>
                <c:pt idx="50">
                  <c:v>244.965</c:v>
                </c:pt>
                <c:pt idx="51">
                  <c:v>0</c:v>
                </c:pt>
                <c:pt idx="52">
                  <c:v>767.178</c:v>
                </c:pt>
                <c:pt idx="53">
                  <c:v>366.61</c:v>
                </c:pt>
                <c:pt idx="54">
                  <c:v>0</c:v>
                </c:pt>
                <c:pt idx="55">
                  <c:v>642.04999999999995</c:v>
                </c:pt>
                <c:pt idx="56">
                  <c:v>701.95699999999999</c:v>
                </c:pt>
                <c:pt idx="57">
                  <c:v>625.52499999999998</c:v>
                </c:pt>
                <c:pt idx="58">
                  <c:v>355.34399999999999</c:v>
                </c:pt>
                <c:pt idx="59">
                  <c:v>686.72400000000005</c:v>
                </c:pt>
                <c:pt idx="60">
                  <c:v>640.22</c:v>
                </c:pt>
                <c:pt idx="61">
                  <c:v>0</c:v>
                </c:pt>
                <c:pt idx="62">
                  <c:v>784.34500000000003</c:v>
                </c:pt>
                <c:pt idx="63">
                  <c:v>366.42899999999997</c:v>
                </c:pt>
                <c:pt idx="64">
                  <c:v>0</c:v>
                </c:pt>
                <c:pt idx="65">
                  <c:v>363.08300000000003</c:v>
                </c:pt>
                <c:pt idx="66">
                  <c:v>352.68299999999999</c:v>
                </c:pt>
                <c:pt idx="67">
                  <c:v>0</c:v>
                </c:pt>
                <c:pt idx="68">
                  <c:v>371.81400000000002</c:v>
                </c:pt>
                <c:pt idx="69">
                  <c:v>0</c:v>
                </c:pt>
                <c:pt idx="70">
                  <c:v>0</c:v>
                </c:pt>
                <c:pt idx="71">
                  <c:v>696.97799999999995</c:v>
                </c:pt>
                <c:pt idx="72">
                  <c:v>782.25</c:v>
                </c:pt>
                <c:pt idx="73">
                  <c:v>642.13199999999995</c:v>
                </c:pt>
                <c:pt idx="74">
                  <c:v>682.851</c:v>
                </c:pt>
                <c:pt idx="75">
                  <c:v>0</c:v>
                </c:pt>
                <c:pt idx="76">
                  <c:v>739.43100000000004</c:v>
                </c:pt>
                <c:pt idx="77">
                  <c:v>706.76300000000003</c:v>
                </c:pt>
                <c:pt idx="78">
                  <c:v>0</c:v>
                </c:pt>
                <c:pt idx="79">
                  <c:v>639.18700000000001</c:v>
                </c:pt>
                <c:pt idx="80">
                  <c:v>0</c:v>
                </c:pt>
                <c:pt idx="81">
                  <c:v>386.54199999999997</c:v>
                </c:pt>
                <c:pt idx="82">
                  <c:v>364.48399999999998</c:v>
                </c:pt>
                <c:pt idx="83">
                  <c:v>340.01799999999997</c:v>
                </c:pt>
                <c:pt idx="84">
                  <c:v>656.42</c:v>
                </c:pt>
                <c:pt idx="85">
                  <c:v>0</c:v>
                </c:pt>
                <c:pt idx="86">
                  <c:v>715.64400000000001</c:v>
                </c:pt>
                <c:pt idx="87">
                  <c:v>720.93799999999999</c:v>
                </c:pt>
                <c:pt idx="88">
                  <c:v>778.87199999999996</c:v>
                </c:pt>
                <c:pt idx="89">
                  <c:v>711.09</c:v>
                </c:pt>
                <c:pt idx="90">
                  <c:v>371.36200000000002</c:v>
                </c:pt>
                <c:pt idx="91">
                  <c:v>355.32600000000002</c:v>
                </c:pt>
                <c:pt idx="92">
                  <c:v>683.92499999999995</c:v>
                </c:pt>
                <c:pt idx="93">
                  <c:v>352.00099999999998</c:v>
                </c:pt>
                <c:pt idx="94">
                  <c:v>0</c:v>
                </c:pt>
                <c:pt idx="95">
                  <c:v>0</c:v>
                </c:pt>
                <c:pt idx="96">
                  <c:v>632.56600000000003</c:v>
                </c:pt>
                <c:pt idx="97">
                  <c:v>762.32100000000003</c:v>
                </c:pt>
                <c:pt idx="98">
                  <c:v>642.73400000000004</c:v>
                </c:pt>
                <c:pt idx="99">
                  <c:v>379.78500000000003</c:v>
                </c:pt>
              </c:numCache>
            </c:numRef>
          </c:xVal>
          <c:yVal>
            <c:numRef>
              <c:f>'Q21'!$B$2:$B$101</c:f>
              <c:numCache>
                <c:formatCode>General</c:formatCode>
                <c:ptCount val="100"/>
                <c:pt idx="0">
                  <c:v>372.358</c:v>
                </c:pt>
                <c:pt idx="1">
                  <c:v>669.01300000000003</c:v>
                </c:pt>
                <c:pt idx="2">
                  <c:v>627.03200000000004</c:v>
                </c:pt>
                <c:pt idx="3">
                  <c:v>683.39400000000001</c:v>
                </c:pt>
                <c:pt idx="4">
                  <c:v>629.68100000000004</c:v>
                </c:pt>
                <c:pt idx="5">
                  <c:v>683.74099999999999</c:v>
                </c:pt>
                <c:pt idx="6">
                  <c:v>0</c:v>
                </c:pt>
                <c:pt idx="7">
                  <c:v>0</c:v>
                </c:pt>
                <c:pt idx="8">
                  <c:v>678.50699999999995</c:v>
                </c:pt>
                <c:pt idx="9">
                  <c:v>714.43700000000001</c:v>
                </c:pt>
                <c:pt idx="10">
                  <c:v>0</c:v>
                </c:pt>
                <c:pt idx="11">
                  <c:v>721.11</c:v>
                </c:pt>
                <c:pt idx="12">
                  <c:v>212.429</c:v>
                </c:pt>
                <c:pt idx="13">
                  <c:v>732.822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384.49599999999998</c:v>
                </c:pt>
                <c:pt idx="18">
                  <c:v>792.24199999999996</c:v>
                </c:pt>
                <c:pt idx="19">
                  <c:v>675.23599999999999</c:v>
                </c:pt>
                <c:pt idx="20">
                  <c:v>791.548</c:v>
                </c:pt>
                <c:pt idx="21">
                  <c:v>248.066</c:v>
                </c:pt>
                <c:pt idx="22">
                  <c:v>0</c:v>
                </c:pt>
                <c:pt idx="23">
                  <c:v>361.76799999999997</c:v>
                </c:pt>
                <c:pt idx="24">
                  <c:v>782.81700000000001</c:v>
                </c:pt>
                <c:pt idx="25">
                  <c:v>0</c:v>
                </c:pt>
                <c:pt idx="26">
                  <c:v>721.43399999999997</c:v>
                </c:pt>
                <c:pt idx="27">
                  <c:v>0</c:v>
                </c:pt>
                <c:pt idx="28">
                  <c:v>657.45699999999999</c:v>
                </c:pt>
                <c:pt idx="29">
                  <c:v>382.63</c:v>
                </c:pt>
                <c:pt idx="30">
                  <c:v>772.79200000000003</c:v>
                </c:pt>
                <c:pt idx="31">
                  <c:v>0</c:v>
                </c:pt>
                <c:pt idx="32">
                  <c:v>708.29700000000003</c:v>
                </c:pt>
                <c:pt idx="33">
                  <c:v>0</c:v>
                </c:pt>
                <c:pt idx="34">
                  <c:v>715.75800000000004</c:v>
                </c:pt>
                <c:pt idx="35">
                  <c:v>750.23500000000001</c:v>
                </c:pt>
                <c:pt idx="36">
                  <c:v>604.99599999999998</c:v>
                </c:pt>
                <c:pt idx="37">
                  <c:v>769.65300000000002</c:v>
                </c:pt>
                <c:pt idx="38">
                  <c:v>676.38499999999999</c:v>
                </c:pt>
                <c:pt idx="39">
                  <c:v>0</c:v>
                </c:pt>
                <c:pt idx="40">
                  <c:v>0</c:v>
                </c:pt>
                <c:pt idx="41">
                  <c:v>619.41300000000001</c:v>
                </c:pt>
                <c:pt idx="42">
                  <c:v>790.92200000000003</c:v>
                </c:pt>
                <c:pt idx="43">
                  <c:v>695.74300000000005</c:v>
                </c:pt>
                <c:pt idx="44">
                  <c:v>614.63499999999999</c:v>
                </c:pt>
                <c:pt idx="45">
                  <c:v>0</c:v>
                </c:pt>
                <c:pt idx="46">
                  <c:v>712.52300000000002</c:v>
                </c:pt>
                <c:pt idx="47">
                  <c:v>709.029</c:v>
                </c:pt>
                <c:pt idx="48">
                  <c:v>0</c:v>
                </c:pt>
                <c:pt idx="49">
                  <c:v>0</c:v>
                </c:pt>
                <c:pt idx="50">
                  <c:v>244.965</c:v>
                </c:pt>
                <c:pt idx="51">
                  <c:v>0</c:v>
                </c:pt>
                <c:pt idx="52">
                  <c:v>767.178</c:v>
                </c:pt>
                <c:pt idx="53">
                  <c:v>366.61</c:v>
                </c:pt>
                <c:pt idx="54">
                  <c:v>0</c:v>
                </c:pt>
                <c:pt idx="55">
                  <c:v>642.04999999999995</c:v>
                </c:pt>
                <c:pt idx="56">
                  <c:v>701.95699999999999</c:v>
                </c:pt>
                <c:pt idx="57">
                  <c:v>625.52499999999998</c:v>
                </c:pt>
                <c:pt idx="58">
                  <c:v>355.34399999999999</c:v>
                </c:pt>
                <c:pt idx="59">
                  <c:v>686.72400000000005</c:v>
                </c:pt>
                <c:pt idx="60">
                  <c:v>640.22</c:v>
                </c:pt>
                <c:pt idx="61">
                  <c:v>0</c:v>
                </c:pt>
                <c:pt idx="62">
                  <c:v>784.34500000000003</c:v>
                </c:pt>
                <c:pt idx="63">
                  <c:v>366.42899999999997</c:v>
                </c:pt>
                <c:pt idx="64">
                  <c:v>0</c:v>
                </c:pt>
                <c:pt idx="65">
                  <c:v>363.08300000000003</c:v>
                </c:pt>
                <c:pt idx="66">
                  <c:v>352.68299999999999</c:v>
                </c:pt>
                <c:pt idx="67">
                  <c:v>0</c:v>
                </c:pt>
                <c:pt idx="68">
                  <c:v>371.81400000000002</c:v>
                </c:pt>
                <c:pt idx="69">
                  <c:v>0</c:v>
                </c:pt>
                <c:pt idx="70">
                  <c:v>0</c:v>
                </c:pt>
                <c:pt idx="71">
                  <c:v>696.97799999999995</c:v>
                </c:pt>
                <c:pt idx="72">
                  <c:v>782.25</c:v>
                </c:pt>
                <c:pt idx="73">
                  <c:v>642.13199999999995</c:v>
                </c:pt>
                <c:pt idx="74">
                  <c:v>682.851</c:v>
                </c:pt>
                <c:pt idx="75">
                  <c:v>0</c:v>
                </c:pt>
                <c:pt idx="76">
                  <c:v>739.43100000000004</c:v>
                </c:pt>
                <c:pt idx="77">
                  <c:v>706.76300000000003</c:v>
                </c:pt>
                <c:pt idx="78">
                  <c:v>0</c:v>
                </c:pt>
                <c:pt idx="79">
                  <c:v>639.18700000000001</c:v>
                </c:pt>
                <c:pt idx="80">
                  <c:v>0</c:v>
                </c:pt>
                <c:pt idx="81">
                  <c:v>386.54199999999997</c:v>
                </c:pt>
                <c:pt idx="82">
                  <c:v>364.48399999999998</c:v>
                </c:pt>
                <c:pt idx="83">
                  <c:v>340.01799999999997</c:v>
                </c:pt>
                <c:pt idx="84">
                  <c:v>656.42</c:v>
                </c:pt>
                <c:pt idx="85">
                  <c:v>0</c:v>
                </c:pt>
                <c:pt idx="86">
                  <c:v>715.64400000000001</c:v>
                </c:pt>
                <c:pt idx="87">
                  <c:v>720.93799999999999</c:v>
                </c:pt>
                <c:pt idx="88">
                  <c:v>778.87199999999996</c:v>
                </c:pt>
                <c:pt idx="89">
                  <c:v>711.09</c:v>
                </c:pt>
                <c:pt idx="90">
                  <c:v>371.36200000000002</c:v>
                </c:pt>
                <c:pt idx="91">
                  <c:v>355.32600000000002</c:v>
                </c:pt>
                <c:pt idx="92">
                  <c:v>683.92499999999995</c:v>
                </c:pt>
                <c:pt idx="93">
                  <c:v>352.00099999999998</c:v>
                </c:pt>
                <c:pt idx="94">
                  <c:v>0</c:v>
                </c:pt>
                <c:pt idx="95">
                  <c:v>0</c:v>
                </c:pt>
                <c:pt idx="96">
                  <c:v>632.56600000000003</c:v>
                </c:pt>
                <c:pt idx="97">
                  <c:v>762.32100000000003</c:v>
                </c:pt>
                <c:pt idx="98">
                  <c:v>642.73400000000004</c:v>
                </c:pt>
                <c:pt idx="99">
                  <c:v>379.78500000000003</c:v>
                </c:pt>
              </c:numCache>
            </c:numRef>
          </c:yVal>
          <c:smooth val="1"/>
        </c:ser>
        <c:axId val="64697856"/>
        <c:axId val="64699776"/>
      </c:scatterChart>
      <c:scatterChart>
        <c:scatterStyle val="lineMarker"/>
        <c:ser>
          <c:idx val="0"/>
          <c:order val="1"/>
          <c:tx>
            <c:v>predicted</c:v>
          </c:tx>
          <c:spPr>
            <a:ln w="28575">
              <a:noFill/>
            </a:ln>
          </c:spPr>
          <c:xVal>
            <c:numRef>
              <c:f>'Q21'!$B$2:$B$101</c:f>
              <c:numCache>
                <c:formatCode>General</c:formatCode>
                <c:ptCount val="100"/>
                <c:pt idx="0">
                  <c:v>372.358</c:v>
                </c:pt>
                <c:pt idx="1">
                  <c:v>669.01300000000003</c:v>
                </c:pt>
                <c:pt idx="2">
                  <c:v>627.03200000000004</c:v>
                </c:pt>
                <c:pt idx="3">
                  <c:v>683.39400000000001</c:v>
                </c:pt>
                <c:pt idx="4">
                  <c:v>629.68100000000004</c:v>
                </c:pt>
                <c:pt idx="5">
                  <c:v>683.74099999999999</c:v>
                </c:pt>
                <c:pt idx="6">
                  <c:v>0</c:v>
                </c:pt>
                <c:pt idx="7">
                  <c:v>0</c:v>
                </c:pt>
                <c:pt idx="8">
                  <c:v>678.50699999999995</c:v>
                </c:pt>
                <c:pt idx="9">
                  <c:v>714.43700000000001</c:v>
                </c:pt>
                <c:pt idx="10">
                  <c:v>0</c:v>
                </c:pt>
                <c:pt idx="11">
                  <c:v>721.11</c:v>
                </c:pt>
                <c:pt idx="12">
                  <c:v>212.429</c:v>
                </c:pt>
                <c:pt idx="13">
                  <c:v>732.822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384.49599999999998</c:v>
                </c:pt>
                <c:pt idx="18">
                  <c:v>792.24199999999996</c:v>
                </c:pt>
                <c:pt idx="19">
                  <c:v>675.23599999999999</c:v>
                </c:pt>
                <c:pt idx="20">
                  <c:v>791.548</c:v>
                </c:pt>
                <c:pt idx="21">
                  <c:v>248.066</c:v>
                </c:pt>
                <c:pt idx="22">
                  <c:v>0</c:v>
                </c:pt>
                <c:pt idx="23">
                  <c:v>361.76799999999997</c:v>
                </c:pt>
                <c:pt idx="24">
                  <c:v>782.81700000000001</c:v>
                </c:pt>
                <c:pt idx="25">
                  <c:v>0</c:v>
                </c:pt>
                <c:pt idx="26">
                  <c:v>721.43399999999997</c:v>
                </c:pt>
                <c:pt idx="27">
                  <c:v>0</c:v>
                </c:pt>
                <c:pt idx="28">
                  <c:v>657.45699999999999</c:v>
                </c:pt>
                <c:pt idx="29">
                  <c:v>382.63</c:v>
                </c:pt>
                <c:pt idx="30">
                  <c:v>772.79200000000003</c:v>
                </c:pt>
                <c:pt idx="31">
                  <c:v>0</c:v>
                </c:pt>
                <c:pt idx="32">
                  <c:v>708.29700000000003</c:v>
                </c:pt>
                <c:pt idx="33">
                  <c:v>0</c:v>
                </c:pt>
                <c:pt idx="34">
                  <c:v>715.75800000000004</c:v>
                </c:pt>
                <c:pt idx="35">
                  <c:v>750.23500000000001</c:v>
                </c:pt>
                <c:pt idx="36">
                  <c:v>604.99599999999998</c:v>
                </c:pt>
                <c:pt idx="37">
                  <c:v>769.65300000000002</c:v>
                </c:pt>
                <c:pt idx="38">
                  <c:v>676.38499999999999</c:v>
                </c:pt>
                <c:pt idx="39">
                  <c:v>0</c:v>
                </c:pt>
                <c:pt idx="40">
                  <c:v>0</c:v>
                </c:pt>
                <c:pt idx="41">
                  <c:v>619.41300000000001</c:v>
                </c:pt>
                <c:pt idx="42">
                  <c:v>790.92200000000003</c:v>
                </c:pt>
                <c:pt idx="43">
                  <c:v>695.74300000000005</c:v>
                </c:pt>
                <c:pt idx="44">
                  <c:v>614.63499999999999</c:v>
                </c:pt>
                <c:pt idx="45">
                  <c:v>0</c:v>
                </c:pt>
                <c:pt idx="46">
                  <c:v>712.52300000000002</c:v>
                </c:pt>
                <c:pt idx="47">
                  <c:v>709.029</c:v>
                </c:pt>
                <c:pt idx="48">
                  <c:v>0</c:v>
                </c:pt>
                <c:pt idx="49">
                  <c:v>0</c:v>
                </c:pt>
                <c:pt idx="50">
                  <c:v>244.965</c:v>
                </c:pt>
                <c:pt idx="51">
                  <c:v>0</c:v>
                </c:pt>
                <c:pt idx="52">
                  <c:v>767.178</c:v>
                </c:pt>
                <c:pt idx="53">
                  <c:v>366.61</c:v>
                </c:pt>
                <c:pt idx="54">
                  <c:v>0</c:v>
                </c:pt>
                <c:pt idx="55">
                  <c:v>642.04999999999995</c:v>
                </c:pt>
                <c:pt idx="56">
                  <c:v>701.95699999999999</c:v>
                </c:pt>
                <c:pt idx="57">
                  <c:v>625.52499999999998</c:v>
                </c:pt>
                <c:pt idx="58">
                  <c:v>355.34399999999999</c:v>
                </c:pt>
                <c:pt idx="59">
                  <c:v>686.72400000000005</c:v>
                </c:pt>
                <c:pt idx="60">
                  <c:v>640.22</c:v>
                </c:pt>
                <c:pt idx="61">
                  <c:v>0</c:v>
                </c:pt>
                <c:pt idx="62">
                  <c:v>784.34500000000003</c:v>
                </c:pt>
                <c:pt idx="63">
                  <c:v>366.42899999999997</c:v>
                </c:pt>
                <c:pt idx="64">
                  <c:v>0</c:v>
                </c:pt>
                <c:pt idx="65">
                  <c:v>363.08300000000003</c:v>
                </c:pt>
                <c:pt idx="66">
                  <c:v>352.68299999999999</c:v>
                </c:pt>
                <c:pt idx="67">
                  <c:v>0</c:v>
                </c:pt>
                <c:pt idx="68">
                  <c:v>371.81400000000002</c:v>
                </c:pt>
                <c:pt idx="69">
                  <c:v>0</c:v>
                </c:pt>
                <c:pt idx="70">
                  <c:v>0</c:v>
                </c:pt>
                <c:pt idx="71">
                  <c:v>696.97799999999995</c:v>
                </c:pt>
                <c:pt idx="72">
                  <c:v>782.25</c:v>
                </c:pt>
                <c:pt idx="73">
                  <c:v>642.13199999999995</c:v>
                </c:pt>
                <c:pt idx="74">
                  <c:v>682.851</c:v>
                </c:pt>
                <c:pt idx="75">
                  <c:v>0</c:v>
                </c:pt>
                <c:pt idx="76">
                  <c:v>739.43100000000004</c:v>
                </c:pt>
                <c:pt idx="77">
                  <c:v>706.76300000000003</c:v>
                </c:pt>
                <c:pt idx="78">
                  <c:v>0</c:v>
                </c:pt>
                <c:pt idx="79">
                  <c:v>639.18700000000001</c:v>
                </c:pt>
                <c:pt idx="80">
                  <c:v>0</c:v>
                </c:pt>
                <c:pt idx="81">
                  <c:v>386.54199999999997</c:v>
                </c:pt>
                <c:pt idx="82">
                  <c:v>364.48399999999998</c:v>
                </c:pt>
                <c:pt idx="83">
                  <c:v>340.01799999999997</c:v>
                </c:pt>
                <c:pt idx="84">
                  <c:v>656.42</c:v>
                </c:pt>
                <c:pt idx="85">
                  <c:v>0</c:v>
                </c:pt>
                <c:pt idx="86">
                  <c:v>715.64400000000001</c:v>
                </c:pt>
                <c:pt idx="87">
                  <c:v>720.93799999999999</c:v>
                </c:pt>
                <c:pt idx="88">
                  <c:v>778.87199999999996</c:v>
                </c:pt>
                <c:pt idx="89">
                  <c:v>711.09</c:v>
                </c:pt>
                <c:pt idx="90">
                  <c:v>371.36200000000002</c:v>
                </c:pt>
                <c:pt idx="91">
                  <c:v>355.32600000000002</c:v>
                </c:pt>
                <c:pt idx="92">
                  <c:v>683.92499999999995</c:v>
                </c:pt>
                <c:pt idx="93">
                  <c:v>352.00099999999998</c:v>
                </c:pt>
                <c:pt idx="94">
                  <c:v>0</c:v>
                </c:pt>
                <c:pt idx="95">
                  <c:v>0</c:v>
                </c:pt>
                <c:pt idx="96">
                  <c:v>632.56600000000003</c:v>
                </c:pt>
                <c:pt idx="97">
                  <c:v>762.32100000000003</c:v>
                </c:pt>
                <c:pt idx="98">
                  <c:v>642.73400000000004</c:v>
                </c:pt>
                <c:pt idx="99">
                  <c:v>379.78500000000003</c:v>
                </c:pt>
              </c:numCache>
            </c:numRef>
          </c:xVal>
          <c:yVal>
            <c:numRef>
              <c:f>'Q21'!$F$2:$F$101</c:f>
              <c:numCache>
                <c:formatCode>General</c:formatCode>
                <c:ptCount val="100"/>
                <c:pt idx="0">
                  <c:v>491.17500000000001</c:v>
                </c:pt>
                <c:pt idx="1">
                  <c:v>566.21900000000005</c:v>
                </c:pt>
                <c:pt idx="2">
                  <c:v>421.30900000000003</c:v>
                </c:pt>
                <c:pt idx="3">
                  <c:v>513.15300000000002</c:v>
                </c:pt>
                <c:pt idx="4">
                  <c:v>479.73399999999998</c:v>
                </c:pt>
                <c:pt idx="5">
                  <c:v>715.48400000000004</c:v>
                </c:pt>
                <c:pt idx="6">
                  <c:v>0</c:v>
                </c:pt>
                <c:pt idx="7">
                  <c:v>0</c:v>
                </c:pt>
                <c:pt idx="8">
                  <c:v>574.97299999999996</c:v>
                </c:pt>
                <c:pt idx="9">
                  <c:v>658.23699999999997</c:v>
                </c:pt>
                <c:pt idx="10">
                  <c:v>0</c:v>
                </c:pt>
                <c:pt idx="11">
                  <c:v>715.48400000000004</c:v>
                </c:pt>
                <c:pt idx="12">
                  <c:v>290.798</c:v>
                </c:pt>
                <c:pt idx="13">
                  <c:v>580.97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392.03500000000003</c:v>
                </c:pt>
                <c:pt idx="18">
                  <c:v>691.28300000000002</c:v>
                </c:pt>
                <c:pt idx="19">
                  <c:v>544.34699999999998</c:v>
                </c:pt>
                <c:pt idx="20">
                  <c:v>1219.8009999999999</c:v>
                </c:pt>
                <c:pt idx="21">
                  <c:v>395.32400000000001</c:v>
                </c:pt>
                <c:pt idx="22">
                  <c:v>0</c:v>
                </c:pt>
                <c:pt idx="23">
                  <c:v>463.94299999999998</c:v>
                </c:pt>
                <c:pt idx="24">
                  <c:v>1275.6600000000001</c:v>
                </c:pt>
                <c:pt idx="25">
                  <c:v>0</c:v>
                </c:pt>
                <c:pt idx="26">
                  <c:v>791.846</c:v>
                </c:pt>
                <c:pt idx="27">
                  <c:v>0</c:v>
                </c:pt>
                <c:pt idx="28">
                  <c:v>460.654</c:v>
                </c:pt>
                <c:pt idx="29">
                  <c:v>356.69600000000003</c:v>
                </c:pt>
                <c:pt idx="30">
                  <c:v>1096.7629999999999</c:v>
                </c:pt>
                <c:pt idx="31">
                  <c:v>0</c:v>
                </c:pt>
                <c:pt idx="32">
                  <c:v>560.10199999999998</c:v>
                </c:pt>
                <c:pt idx="33">
                  <c:v>0</c:v>
                </c:pt>
                <c:pt idx="34">
                  <c:v>970.66</c:v>
                </c:pt>
                <c:pt idx="35">
                  <c:v>1000.171</c:v>
                </c:pt>
                <c:pt idx="36">
                  <c:v>506.35399999999998</c:v>
                </c:pt>
                <c:pt idx="37">
                  <c:v>602.84299999999996</c:v>
                </c:pt>
                <c:pt idx="38">
                  <c:v>553.06600000000003</c:v>
                </c:pt>
                <c:pt idx="39">
                  <c:v>0</c:v>
                </c:pt>
                <c:pt idx="40">
                  <c:v>0</c:v>
                </c:pt>
                <c:pt idx="41">
                  <c:v>591.12699999999995</c:v>
                </c:pt>
                <c:pt idx="42">
                  <c:v>1115.914</c:v>
                </c:pt>
                <c:pt idx="43">
                  <c:v>652.31200000000001</c:v>
                </c:pt>
                <c:pt idx="44">
                  <c:v>512.04300000000001</c:v>
                </c:pt>
                <c:pt idx="45">
                  <c:v>0</c:v>
                </c:pt>
                <c:pt idx="46">
                  <c:v>966.89099999999996</c:v>
                </c:pt>
                <c:pt idx="47">
                  <c:v>637.476</c:v>
                </c:pt>
                <c:pt idx="48">
                  <c:v>0</c:v>
                </c:pt>
                <c:pt idx="49">
                  <c:v>0</c:v>
                </c:pt>
                <c:pt idx="50">
                  <c:v>286.363</c:v>
                </c:pt>
                <c:pt idx="51">
                  <c:v>0</c:v>
                </c:pt>
                <c:pt idx="52">
                  <c:v>536.30999999999995</c:v>
                </c:pt>
                <c:pt idx="53">
                  <c:v>472.33199999999999</c:v>
                </c:pt>
                <c:pt idx="54">
                  <c:v>0</c:v>
                </c:pt>
                <c:pt idx="55">
                  <c:v>578.33299999999997</c:v>
                </c:pt>
                <c:pt idx="56">
                  <c:v>608.20100000000002</c:v>
                </c:pt>
                <c:pt idx="57">
                  <c:v>947.74</c:v>
                </c:pt>
                <c:pt idx="58">
                  <c:v>327.42200000000003</c:v>
                </c:pt>
                <c:pt idx="59">
                  <c:v>451.50700000000001</c:v>
                </c:pt>
                <c:pt idx="60">
                  <c:v>533.91499999999996</c:v>
                </c:pt>
                <c:pt idx="61">
                  <c:v>0</c:v>
                </c:pt>
                <c:pt idx="62">
                  <c:v>943.09900000000005</c:v>
                </c:pt>
                <c:pt idx="63">
                  <c:v>481.416</c:v>
                </c:pt>
                <c:pt idx="64">
                  <c:v>0</c:v>
                </c:pt>
                <c:pt idx="65">
                  <c:v>419.83300000000003</c:v>
                </c:pt>
                <c:pt idx="66">
                  <c:v>377.45800000000003</c:v>
                </c:pt>
                <c:pt idx="67">
                  <c:v>0</c:v>
                </c:pt>
                <c:pt idx="68">
                  <c:v>427.23500000000001</c:v>
                </c:pt>
                <c:pt idx="69">
                  <c:v>0</c:v>
                </c:pt>
                <c:pt idx="70">
                  <c:v>0</c:v>
                </c:pt>
                <c:pt idx="71">
                  <c:v>766.596</c:v>
                </c:pt>
                <c:pt idx="72">
                  <c:v>501.71199999999999</c:v>
                </c:pt>
                <c:pt idx="73">
                  <c:v>536.94500000000005</c:v>
                </c:pt>
                <c:pt idx="74">
                  <c:v>583.69200000000001</c:v>
                </c:pt>
                <c:pt idx="75">
                  <c:v>0</c:v>
                </c:pt>
                <c:pt idx="76">
                  <c:v>1044.2639999999999</c:v>
                </c:pt>
                <c:pt idx="77">
                  <c:v>817.26800000000003</c:v>
                </c:pt>
                <c:pt idx="78">
                  <c:v>0</c:v>
                </c:pt>
                <c:pt idx="79">
                  <c:v>853.976</c:v>
                </c:pt>
                <c:pt idx="80">
                  <c:v>0</c:v>
                </c:pt>
                <c:pt idx="81">
                  <c:v>466.97300000000001</c:v>
                </c:pt>
                <c:pt idx="82">
                  <c:v>429.95699999999999</c:v>
                </c:pt>
                <c:pt idx="83">
                  <c:v>447.82299999999998</c:v>
                </c:pt>
                <c:pt idx="84">
                  <c:v>396.041</c:v>
                </c:pt>
                <c:pt idx="85">
                  <c:v>0</c:v>
                </c:pt>
                <c:pt idx="86">
                  <c:v>605.56500000000005</c:v>
                </c:pt>
                <c:pt idx="87">
                  <c:v>500</c:v>
                </c:pt>
                <c:pt idx="88">
                  <c:v>1130.75</c:v>
                </c:pt>
                <c:pt idx="89">
                  <c:v>1102.846</c:v>
                </c:pt>
                <c:pt idx="90">
                  <c:v>506.31900000000002</c:v>
                </c:pt>
                <c:pt idx="91">
                  <c:v>487.16800000000001</c:v>
                </c:pt>
                <c:pt idx="92">
                  <c:v>513.15300000000002</c:v>
                </c:pt>
                <c:pt idx="93">
                  <c:v>411.11399999999998</c:v>
                </c:pt>
                <c:pt idx="94">
                  <c:v>0</c:v>
                </c:pt>
                <c:pt idx="95">
                  <c:v>0</c:v>
                </c:pt>
                <c:pt idx="96">
                  <c:v>588.33399999999995</c:v>
                </c:pt>
                <c:pt idx="97">
                  <c:v>1171.4649999999999</c:v>
                </c:pt>
                <c:pt idx="98">
                  <c:v>396.041</c:v>
                </c:pt>
                <c:pt idx="99">
                  <c:v>443.18099999999998</c:v>
                </c:pt>
              </c:numCache>
            </c:numRef>
          </c:yVal>
        </c:ser>
        <c:axId val="64697856"/>
        <c:axId val="64699776"/>
      </c:scatterChart>
      <c:valAx>
        <c:axId val="64697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64699776"/>
        <c:crosses val="autoZero"/>
        <c:crossBetween val="midCat"/>
      </c:valAx>
      <c:valAx>
        <c:axId val="6469977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7.7777777777777779E-2"/>
              <c:y val="0.15704724409448848"/>
            </c:manualLayout>
          </c:layout>
        </c:title>
        <c:numFmt formatCode="General" sourceLinked="1"/>
        <c:tickLblPos val="nextTo"/>
        <c:crossAx val="64697856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4968044619422693"/>
          <c:y val="0.67110418489355561"/>
          <c:w val="0.26976399825021885"/>
          <c:h val="8.3717191601050026E-2"/>
        </c:manualLayout>
      </c:layout>
      <c:overlay val="1"/>
    </c:legend>
    <c:plotVisOnly val="1"/>
    <c:dispBlanksAs val="gap"/>
  </c:chart>
  <c:printSettings>
    <c:headerFooter/>
    <c:pageMargins b="0.75000000000000278" l="0.70000000000000062" r="0.70000000000000062" t="0.75000000000000278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small (new-order)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'new-order'!$B$2:$B$101</c:f>
              <c:numCache>
                <c:formatCode>General</c:formatCode>
                <c:ptCount val="100"/>
                <c:pt idx="0">
                  <c:v>0</c:v>
                </c:pt>
                <c:pt idx="1">
                  <c:v>9.1039999999999992</c:v>
                </c:pt>
                <c:pt idx="2">
                  <c:v>6.8739999999999997</c:v>
                </c:pt>
                <c:pt idx="3">
                  <c:v>8.2029999999999994</c:v>
                </c:pt>
                <c:pt idx="4">
                  <c:v>0</c:v>
                </c:pt>
                <c:pt idx="5">
                  <c:v>4.984</c:v>
                </c:pt>
                <c:pt idx="6">
                  <c:v>6.6589999999999998</c:v>
                </c:pt>
                <c:pt idx="7">
                  <c:v>0</c:v>
                </c:pt>
                <c:pt idx="8">
                  <c:v>5.9009999999999998</c:v>
                </c:pt>
                <c:pt idx="9">
                  <c:v>0</c:v>
                </c:pt>
                <c:pt idx="10">
                  <c:v>9.6310000000000002</c:v>
                </c:pt>
                <c:pt idx="11">
                  <c:v>4.8019999999999996</c:v>
                </c:pt>
                <c:pt idx="12">
                  <c:v>0</c:v>
                </c:pt>
                <c:pt idx="13">
                  <c:v>6.2709999999999999</c:v>
                </c:pt>
                <c:pt idx="14">
                  <c:v>14.747999999999999</c:v>
                </c:pt>
                <c:pt idx="15">
                  <c:v>0</c:v>
                </c:pt>
                <c:pt idx="16">
                  <c:v>0</c:v>
                </c:pt>
                <c:pt idx="17">
                  <c:v>7.7270000000000003</c:v>
                </c:pt>
                <c:pt idx="18">
                  <c:v>10.384</c:v>
                </c:pt>
                <c:pt idx="19">
                  <c:v>6.9180000000000001</c:v>
                </c:pt>
                <c:pt idx="20">
                  <c:v>4.6719999999999997</c:v>
                </c:pt>
                <c:pt idx="21">
                  <c:v>8.8350000000000009</c:v>
                </c:pt>
                <c:pt idx="22">
                  <c:v>8.3360000000000003</c:v>
                </c:pt>
                <c:pt idx="23">
                  <c:v>7.133</c:v>
                </c:pt>
                <c:pt idx="24">
                  <c:v>11.814</c:v>
                </c:pt>
                <c:pt idx="25">
                  <c:v>0</c:v>
                </c:pt>
                <c:pt idx="26">
                  <c:v>10.081</c:v>
                </c:pt>
                <c:pt idx="27">
                  <c:v>19.629000000000001</c:v>
                </c:pt>
                <c:pt idx="28">
                  <c:v>6.4889999999999999</c:v>
                </c:pt>
                <c:pt idx="29">
                  <c:v>0</c:v>
                </c:pt>
                <c:pt idx="30">
                  <c:v>5.0709999999999997</c:v>
                </c:pt>
                <c:pt idx="31">
                  <c:v>0</c:v>
                </c:pt>
                <c:pt idx="32">
                  <c:v>0</c:v>
                </c:pt>
                <c:pt idx="33">
                  <c:v>5.048</c:v>
                </c:pt>
                <c:pt idx="34">
                  <c:v>4.3179999999999996</c:v>
                </c:pt>
                <c:pt idx="35">
                  <c:v>0</c:v>
                </c:pt>
                <c:pt idx="36">
                  <c:v>6.5880000000000001</c:v>
                </c:pt>
                <c:pt idx="37">
                  <c:v>6.1970000000000001</c:v>
                </c:pt>
                <c:pt idx="38">
                  <c:v>7.0540000000000003</c:v>
                </c:pt>
                <c:pt idx="39">
                  <c:v>22.027000000000001</c:v>
                </c:pt>
                <c:pt idx="40">
                  <c:v>7.1820000000000004</c:v>
                </c:pt>
                <c:pt idx="41">
                  <c:v>16.355</c:v>
                </c:pt>
                <c:pt idx="42">
                  <c:v>5.3849999999999998</c:v>
                </c:pt>
                <c:pt idx="43">
                  <c:v>5.9729999999999999</c:v>
                </c:pt>
                <c:pt idx="44">
                  <c:v>6.4390000000000001</c:v>
                </c:pt>
                <c:pt idx="45">
                  <c:v>18.395</c:v>
                </c:pt>
                <c:pt idx="46">
                  <c:v>6.915</c:v>
                </c:pt>
                <c:pt idx="47">
                  <c:v>0</c:v>
                </c:pt>
                <c:pt idx="48">
                  <c:v>5.9960000000000004</c:v>
                </c:pt>
                <c:pt idx="49">
                  <c:v>8.7449999999999992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17.010999999999999</c:v>
                </c:pt>
                <c:pt idx="55">
                  <c:v>12.712999999999999</c:v>
                </c:pt>
                <c:pt idx="56">
                  <c:v>0</c:v>
                </c:pt>
                <c:pt idx="57">
                  <c:v>6.33</c:v>
                </c:pt>
                <c:pt idx="58">
                  <c:v>0</c:v>
                </c:pt>
                <c:pt idx="59">
                  <c:v>0</c:v>
                </c:pt>
                <c:pt idx="60">
                  <c:v>6.702</c:v>
                </c:pt>
                <c:pt idx="61">
                  <c:v>8.9749999999999996</c:v>
                </c:pt>
                <c:pt idx="62">
                  <c:v>6.1959999999999997</c:v>
                </c:pt>
                <c:pt idx="63">
                  <c:v>7.0609999999999999</c:v>
                </c:pt>
                <c:pt idx="64">
                  <c:v>7.3550000000000004</c:v>
                </c:pt>
                <c:pt idx="65">
                  <c:v>0</c:v>
                </c:pt>
                <c:pt idx="66">
                  <c:v>0</c:v>
                </c:pt>
                <c:pt idx="67">
                  <c:v>13.497</c:v>
                </c:pt>
                <c:pt idx="68">
                  <c:v>0</c:v>
                </c:pt>
                <c:pt idx="69">
                  <c:v>8.8010000000000002</c:v>
                </c:pt>
                <c:pt idx="70">
                  <c:v>7.09</c:v>
                </c:pt>
                <c:pt idx="71">
                  <c:v>7.5609999999999999</c:v>
                </c:pt>
                <c:pt idx="72">
                  <c:v>6.09</c:v>
                </c:pt>
                <c:pt idx="73">
                  <c:v>9.26</c:v>
                </c:pt>
                <c:pt idx="74">
                  <c:v>6.2789999999999999</c:v>
                </c:pt>
                <c:pt idx="75">
                  <c:v>12.977</c:v>
                </c:pt>
                <c:pt idx="76">
                  <c:v>5.4340000000000002</c:v>
                </c:pt>
                <c:pt idx="77">
                  <c:v>0</c:v>
                </c:pt>
                <c:pt idx="78">
                  <c:v>0</c:v>
                </c:pt>
                <c:pt idx="79">
                  <c:v>7.1820000000000004</c:v>
                </c:pt>
                <c:pt idx="80">
                  <c:v>8.07</c:v>
                </c:pt>
                <c:pt idx="81">
                  <c:v>11.016</c:v>
                </c:pt>
                <c:pt idx="82">
                  <c:v>0</c:v>
                </c:pt>
                <c:pt idx="83">
                  <c:v>11.348000000000001</c:v>
                </c:pt>
                <c:pt idx="84">
                  <c:v>0</c:v>
                </c:pt>
                <c:pt idx="85">
                  <c:v>7.4240000000000004</c:v>
                </c:pt>
                <c:pt idx="86">
                  <c:v>8.6300000000000008</c:v>
                </c:pt>
                <c:pt idx="87">
                  <c:v>6.7279999999999998</c:v>
                </c:pt>
                <c:pt idx="88">
                  <c:v>10.557</c:v>
                </c:pt>
                <c:pt idx="89">
                  <c:v>14.285</c:v>
                </c:pt>
                <c:pt idx="90">
                  <c:v>10.62</c:v>
                </c:pt>
                <c:pt idx="91">
                  <c:v>10.589</c:v>
                </c:pt>
                <c:pt idx="92">
                  <c:v>8.1</c:v>
                </c:pt>
                <c:pt idx="93">
                  <c:v>0</c:v>
                </c:pt>
                <c:pt idx="94">
                  <c:v>6.2640000000000002</c:v>
                </c:pt>
                <c:pt idx="95">
                  <c:v>8.31</c:v>
                </c:pt>
                <c:pt idx="96">
                  <c:v>6.875</c:v>
                </c:pt>
                <c:pt idx="97">
                  <c:v>13.196</c:v>
                </c:pt>
                <c:pt idx="98">
                  <c:v>0</c:v>
                </c:pt>
                <c:pt idx="99">
                  <c:v>9.9420000000000002</c:v>
                </c:pt>
              </c:numCache>
            </c:numRef>
          </c:xVal>
          <c:yVal>
            <c:numRef>
              <c:f>'new-order'!$B$2:$B$101</c:f>
              <c:numCache>
                <c:formatCode>General</c:formatCode>
                <c:ptCount val="100"/>
                <c:pt idx="0">
                  <c:v>0</c:v>
                </c:pt>
                <c:pt idx="1">
                  <c:v>9.1039999999999992</c:v>
                </c:pt>
                <c:pt idx="2">
                  <c:v>6.8739999999999997</c:v>
                </c:pt>
                <c:pt idx="3">
                  <c:v>8.2029999999999994</c:v>
                </c:pt>
                <c:pt idx="4">
                  <c:v>0</c:v>
                </c:pt>
                <c:pt idx="5">
                  <c:v>4.984</c:v>
                </c:pt>
                <c:pt idx="6">
                  <c:v>6.6589999999999998</c:v>
                </c:pt>
                <c:pt idx="7">
                  <c:v>0</c:v>
                </c:pt>
                <c:pt idx="8">
                  <c:v>5.9009999999999998</c:v>
                </c:pt>
                <c:pt idx="9">
                  <c:v>0</c:v>
                </c:pt>
                <c:pt idx="10">
                  <c:v>9.6310000000000002</c:v>
                </c:pt>
                <c:pt idx="11">
                  <c:v>4.8019999999999996</c:v>
                </c:pt>
                <c:pt idx="12">
                  <c:v>0</c:v>
                </c:pt>
                <c:pt idx="13">
                  <c:v>6.2709999999999999</c:v>
                </c:pt>
                <c:pt idx="14">
                  <c:v>14.747999999999999</c:v>
                </c:pt>
                <c:pt idx="15">
                  <c:v>0</c:v>
                </c:pt>
                <c:pt idx="16">
                  <c:v>0</c:v>
                </c:pt>
                <c:pt idx="17">
                  <c:v>7.7270000000000003</c:v>
                </c:pt>
                <c:pt idx="18">
                  <c:v>10.384</c:v>
                </c:pt>
                <c:pt idx="19">
                  <c:v>6.9180000000000001</c:v>
                </c:pt>
                <c:pt idx="20">
                  <c:v>4.6719999999999997</c:v>
                </c:pt>
                <c:pt idx="21">
                  <c:v>8.8350000000000009</c:v>
                </c:pt>
                <c:pt idx="22">
                  <c:v>8.3360000000000003</c:v>
                </c:pt>
                <c:pt idx="23">
                  <c:v>7.133</c:v>
                </c:pt>
                <c:pt idx="24">
                  <c:v>11.814</c:v>
                </c:pt>
                <c:pt idx="25">
                  <c:v>0</c:v>
                </c:pt>
                <c:pt idx="26">
                  <c:v>10.081</c:v>
                </c:pt>
                <c:pt idx="27">
                  <c:v>19.629000000000001</c:v>
                </c:pt>
                <c:pt idx="28">
                  <c:v>6.4889999999999999</c:v>
                </c:pt>
                <c:pt idx="29">
                  <c:v>0</c:v>
                </c:pt>
                <c:pt idx="30">
                  <c:v>5.0709999999999997</c:v>
                </c:pt>
                <c:pt idx="31">
                  <c:v>0</c:v>
                </c:pt>
                <c:pt idx="32">
                  <c:v>0</c:v>
                </c:pt>
                <c:pt idx="33">
                  <c:v>5.048</c:v>
                </c:pt>
                <c:pt idx="34">
                  <c:v>4.3179999999999996</c:v>
                </c:pt>
                <c:pt idx="35">
                  <c:v>0</c:v>
                </c:pt>
                <c:pt idx="36">
                  <c:v>6.5880000000000001</c:v>
                </c:pt>
                <c:pt idx="37">
                  <c:v>6.1970000000000001</c:v>
                </c:pt>
                <c:pt idx="38">
                  <c:v>7.0540000000000003</c:v>
                </c:pt>
                <c:pt idx="39">
                  <c:v>22.027000000000001</c:v>
                </c:pt>
                <c:pt idx="40">
                  <c:v>7.1820000000000004</c:v>
                </c:pt>
                <c:pt idx="41">
                  <c:v>16.355</c:v>
                </c:pt>
                <c:pt idx="42">
                  <c:v>5.3849999999999998</c:v>
                </c:pt>
                <c:pt idx="43">
                  <c:v>5.9729999999999999</c:v>
                </c:pt>
                <c:pt idx="44">
                  <c:v>6.4390000000000001</c:v>
                </c:pt>
                <c:pt idx="45">
                  <c:v>18.395</c:v>
                </c:pt>
                <c:pt idx="46">
                  <c:v>6.915</c:v>
                </c:pt>
                <c:pt idx="47">
                  <c:v>0</c:v>
                </c:pt>
                <c:pt idx="48">
                  <c:v>5.9960000000000004</c:v>
                </c:pt>
                <c:pt idx="49">
                  <c:v>8.7449999999999992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17.010999999999999</c:v>
                </c:pt>
                <c:pt idx="55">
                  <c:v>12.712999999999999</c:v>
                </c:pt>
                <c:pt idx="56">
                  <c:v>0</c:v>
                </c:pt>
                <c:pt idx="57">
                  <c:v>6.33</c:v>
                </c:pt>
                <c:pt idx="58">
                  <c:v>0</c:v>
                </c:pt>
                <c:pt idx="59">
                  <c:v>0</c:v>
                </c:pt>
                <c:pt idx="60">
                  <c:v>6.702</c:v>
                </c:pt>
                <c:pt idx="61">
                  <c:v>8.9749999999999996</c:v>
                </c:pt>
                <c:pt idx="62">
                  <c:v>6.1959999999999997</c:v>
                </c:pt>
                <c:pt idx="63">
                  <c:v>7.0609999999999999</c:v>
                </c:pt>
                <c:pt idx="64">
                  <c:v>7.3550000000000004</c:v>
                </c:pt>
                <c:pt idx="65">
                  <c:v>0</c:v>
                </c:pt>
                <c:pt idx="66">
                  <c:v>0</c:v>
                </c:pt>
                <c:pt idx="67">
                  <c:v>13.497</c:v>
                </c:pt>
                <c:pt idx="68">
                  <c:v>0</c:v>
                </c:pt>
                <c:pt idx="69">
                  <c:v>8.8010000000000002</c:v>
                </c:pt>
                <c:pt idx="70">
                  <c:v>7.09</c:v>
                </c:pt>
                <c:pt idx="71">
                  <c:v>7.5609999999999999</c:v>
                </c:pt>
                <c:pt idx="72">
                  <c:v>6.09</c:v>
                </c:pt>
                <c:pt idx="73">
                  <c:v>9.26</c:v>
                </c:pt>
                <c:pt idx="74">
                  <c:v>6.2789999999999999</c:v>
                </c:pt>
                <c:pt idx="75">
                  <c:v>12.977</c:v>
                </c:pt>
                <c:pt idx="76">
                  <c:v>5.4340000000000002</c:v>
                </c:pt>
                <c:pt idx="77">
                  <c:v>0</c:v>
                </c:pt>
                <c:pt idx="78">
                  <c:v>0</c:v>
                </c:pt>
                <c:pt idx="79">
                  <c:v>7.1820000000000004</c:v>
                </c:pt>
                <c:pt idx="80">
                  <c:v>8.07</c:v>
                </c:pt>
                <c:pt idx="81">
                  <c:v>11.016</c:v>
                </c:pt>
                <c:pt idx="82">
                  <c:v>0</c:v>
                </c:pt>
                <c:pt idx="83">
                  <c:v>11.348000000000001</c:v>
                </c:pt>
                <c:pt idx="84">
                  <c:v>0</c:v>
                </c:pt>
                <c:pt idx="85">
                  <c:v>7.4240000000000004</c:v>
                </c:pt>
                <c:pt idx="86">
                  <c:v>8.6300000000000008</c:v>
                </c:pt>
                <c:pt idx="87">
                  <c:v>6.7279999999999998</c:v>
                </c:pt>
                <c:pt idx="88">
                  <c:v>10.557</c:v>
                </c:pt>
                <c:pt idx="89">
                  <c:v>14.285</c:v>
                </c:pt>
                <c:pt idx="90">
                  <c:v>10.62</c:v>
                </c:pt>
                <c:pt idx="91">
                  <c:v>10.589</c:v>
                </c:pt>
                <c:pt idx="92">
                  <c:v>8.1</c:v>
                </c:pt>
                <c:pt idx="93">
                  <c:v>0</c:v>
                </c:pt>
                <c:pt idx="94">
                  <c:v>6.2640000000000002</c:v>
                </c:pt>
                <c:pt idx="95">
                  <c:v>8.31</c:v>
                </c:pt>
                <c:pt idx="96">
                  <c:v>6.875</c:v>
                </c:pt>
                <c:pt idx="97">
                  <c:v>13.196</c:v>
                </c:pt>
                <c:pt idx="98">
                  <c:v>0</c:v>
                </c:pt>
                <c:pt idx="99">
                  <c:v>9.9420000000000002</c:v>
                </c:pt>
              </c:numCache>
            </c:numRef>
          </c:yVal>
          <c:smooth val="1"/>
        </c:ser>
        <c:axId val="64874368"/>
        <c:axId val="64884096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'new-order'!$B$2:$B$101</c:f>
              <c:numCache>
                <c:formatCode>General</c:formatCode>
                <c:ptCount val="100"/>
                <c:pt idx="0">
                  <c:v>0</c:v>
                </c:pt>
                <c:pt idx="1">
                  <c:v>9.1039999999999992</c:v>
                </c:pt>
                <c:pt idx="2">
                  <c:v>6.8739999999999997</c:v>
                </c:pt>
                <c:pt idx="3">
                  <c:v>8.2029999999999994</c:v>
                </c:pt>
                <c:pt idx="4">
                  <c:v>0</c:v>
                </c:pt>
                <c:pt idx="5">
                  <c:v>4.984</c:v>
                </c:pt>
                <c:pt idx="6">
                  <c:v>6.6589999999999998</c:v>
                </c:pt>
                <c:pt idx="7">
                  <c:v>0</c:v>
                </c:pt>
                <c:pt idx="8">
                  <c:v>5.9009999999999998</c:v>
                </c:pt>
                <c:pt idx="9">
                  <c:v>0</c:v>
                </c:pt>
                <c:pt idx="10">
                  <c:v>9.6310000000000002</c:v>
                </c:pt>
                <c:pt idx="11">
                  <c:v>4.8019999999999996</c:v>
                </c:pt>
                <c:pt idx="12">
                  <c:v>0</c:v>
                </c:pt>
                <c:pt idx="13">
                  <c:v>6.2709999999999999</c:v>
                </c:pt>
                <c:pt idx="14">
                  <c:v>14.747999999999999</c:v>
                </c:pt>
                <c:pt idx="15">
                  <c:v>0</c:v>
                </c:pt>
                <c:pt idx="16">
                  <c:v>0</c:v>
                </c:pt>
                <c:pt idx="17">
                  <c:v>7.7270000000000003</c:v>
                </c:pt>
                <c:pt idx="18">
                  <c:v>10.384</c:v>
                </c:pt>
                <c:pt idx="19">
                  <c:v>6.9180000000000001</c:v>
                </c:pt>
                <c:pt idx="20">
                  <c:v>4.6719999999999997</c:v>
                </c:pt>
                <c:pt idx="21">
                  <c:v>8.8350000000000009</c:v>
                </c:pt>
                <c:pt idx="22">
                  <c:v>8.3360000000000003</c:v>
                </c:pt>
                <c:pt idx="23">
                  <c:v>7.133</c:v>
                </c:pt>
                <c:pt idx="24">
                  <c:v>11.814</c:v>
                </c:pt>
                <c:pt idx="25">
                  <c:v>0</c:v>
                </c:pt>
                <c:pt idx="26">
                  <c:v>10.081</c:v>
                </c:pt>
                <c:pt idx="27">
                  <c:v>19.629000000000001</c:v>
                </c:pt>
                <c:pt idx="28">
                  <c:v>6.4889999999999999</c:v>
                </c:pt>
                <c:pt idx="29">
                  <c:v>0</c:v>
                </c:pt>
                <c:pt idx="30">
                  <c:v>5.0709999999999997</c:v>
                </c:pt>
                <c:pt idx="31">
                  <c:v>0</c:v>
                </c:pt>
                <c:pt idx="32">
                  <c:v>0</c:v>
                </c:pt>
                <c:pt idx="33">
                  <c:v>5.048</c:v>
                </c:pt>
                <c:pt idx="34">
                  <c:v>4.3179999999999996</c:v>
                </c:pt>
                <c:pt idx="35">
                  <c:v>0</c:v>
                </c:pt>
                <c:pt idx="36">
                  <c:v>6.5880000000000001</c:v>
                </c:pt>
                <c:pt idx="37">
                  <c:v>6.1970000000000001</c:v>
                </c:pt>
                <c:pt idx="38">
                  <c:v>7.0540000000000003</c:v>
                </c:pt>
                <c:pt idx="39">
                  <c:v>22.027000000000001</c:v>
                </c:pt>
                <c:pt idx="40">
                  <c:v>7.1820000000000004</c:v>
                </c:pt>
                <c:pt idx="41">
                  <c:v>16.355</c:v>
                </c:pt>
                <c:pt idx="42">
                  <c:v>5.3849999999999998</c:v>
                </c:pt>
                <c:pt idx="43">
                  <c:v>5.9729999999999999</c:v>
                </c:pt>
                <c:pt idx="44">
                  <c:v>6.4390000000000001</c:v>
                </c:pt>
                <c:pt idx="45">
                  <c:v>18.395</c:v>
                </c:pt>
                <c:pt idx="46">
                  <c:v>6.915</c:v>
                </c:pt>
                <c:pt idx="47">
                  <c:v>0</c:v>
                </c:pt>
                <c:pt idx="48">
                  <c:v>5.9960000000000004</c:v>
                </c:pt>
                <c:pt idx="49">
                  <c:v>8.7449999999999992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17.010999999999999</c:v>
                </c:pt>
                <c:pt idx="55">
                  <c:v>12.712999999999999</c:v>
                </c:pt>
                <c:pt idx="56">
                  <c:v>0</c:v>
                </c:pt>
                <c:pt idx="57">
                  <c:v>6.33</c:v>
                </c:pt>
                <c:pt idx="58">
                  <c:v>0</c:v>
                </c:pt>
                <c:pt idx="59">
                  <c:v>0</c:v>
                </c:pt>
                <c:pt idx="60">
                  <c:v>6.702</c:v>
                </c:pt>
                <c:pt idx="61">
                  <c:v>8.9749999999999996</c:v>
                </c:pt>
                <c:pt idx="62">
                  <c:v>6.1959999999999997</c:v>
                </c:pt>
                <c:pt idx="63">
                  <c:v>7.0609999999999999</c:v>
                </c:pt>
                <c:pt idx="64">
                  <c:v>7.3550000000000004</c:v>
                </c:pt>
                <c:pt idx="65">
                  <c:v>0</c:v>
                </c:pt>
                <c:pt idx="66">
                  <c:v>0</c:v>
                </c:pt>
                <c:pt idx="67">
                  <c:v>13.497</c:v>
                </c:pt>
                <c:pt idx="68">
                  <c:v>0</c:v>
                </c:pt>
                <c:pt idx="69">
                  <c:v>8.8010000000000002</c:v>
                </c:pt>
                <c:pt idx="70">
                  <c:v>7.09</c:v>
                </c:pt>
                <c:pt idx="71">
                  <c:v>7.5609999999999999</c:v>
                </c:pt>
                <c:pt idx="72">
                  <c:v>6.09</c:v>
                </c:pt>
                <c:pt idx="73">
                  <c:v>9.26</c:v>
                </c:pt>
                <c:pt idx="74">
                  <c:v>6.2789999999999999</c:v>
                </c:pt>
                <c:pt idx="75">
                  <c:v>12.977</c:v>
                </c:pt>
                <c:pt idx="76">
                  <c:v>5.4340000000000002</c:v>
                </c:pt>
                <c:pt idx="77">
                  <c:v>0</c:v>
                </c:pt>
                <c:pt idx="78">
                  <c:v>0</c:v>
                </c:pt>
                <c:pt idx="79">
                  <c:v>7.1820000000000004</c:v>
                </c:pt>
                <c:pt idx="80">
                  <c:v>8.07</c:v>
                </c:pt>
                <c:pt idx="81">
                  <c:v>11.016</c:v>
                </c:pt>
                <c:pt idx="82">
                  <c:v>0</c:v>
                </c:pt>
                <c:pt idx="83">
                  <c:v>11.348000000000001</c:v>
                </c:pt>
                <c:pt idx="84">
                  <c:v>0</c:v>
                </c:pt>
                <c:pt idx="85">
                  <c:v>7.4240000000000004</c:v>
                </c:pt>
                <c:pt idx="86">
                  <c:v>8.6300000000000008</c:v>
                </c:pt>
                <c:pt idx="87">
                  <c:v>6.7279999999999998</c:v>
                </c:pt>
                <c:pt idx="88">
                  <c:v>10.557</c:v>
                </c:pt>
                <c:pt idx="89">
                  <c:v>14.285</c:v>
                </c:pt>
                <c:pt idx="90">
                  <c:v>10.62</c:v>
                </c:pt>
                <c:pt idx="91">
                  <c:v>10.589</c:v>
                </c:pt>
                <c:pt idx="92">
                  <c:v>8.1</c:v>
                </c:pt>
                <c:pt idx="93">
                  <c:v>0</c:v>
                </c:pt>
                <c:pt idx="94">
                  <c:v>6.2640000000000002</c:v>
                </c:pt>
                <c:pt idx="95">
                  <c:v>8.31</c:v>
                </c:pt>
                <c:pt idx="96">
                  <c:v>6.875</c:v>
                </c:pt>
                <c:pt idx="97">
                  <c:v>13.196</c:v>
                </c:pt>
                <c:pt idx="98">
                  <c:v>0</c:v>
                </c:pt>
                <c:pt idx="99">
                  <c:v>9.9420000000000002</c:v>
                </c:pt>
              </c:numCache>
            </c:numRef>
          </c:xVal>
          <c:yVal>
            <c:numRef>
              <c:f>'new-order'!$F$2:$F$101</c:f>
              <c:numCache>
                <c:formatCode>General</c:formatCode>
                <c:ptCount val="100"/>
                <c:pt idx="0">
                  <c:v>0</c:v>
                </c:pt>
                <c:pt idx="1">
                  <c:v>8.4610000000000003</c:v>
                </c:pt>
                <c:pt idx="2">
                  <c:v>8.6630000000000003</c:v>
                </c:pt>
                <c:pt idx="3">
                  <c:v>7.984</c:v>
                </c:pt>
                <c:pt idx="4">
                  <c:v>0</c:v>
                </c:pt>
                <c:pt idx="5">
                  <c:v>5.2290000000000001</c:v>
                </c:pt>
                <c:pt idx="6">
                  <c:v>9.4169999999999998</c:v>
                </c:pt>
                <c:pt idx="7">
                  <c:v>0</c:v>
                </c:pt>
                <c:pt idx="8">
                  <c:v>7.0289999999999999</c:v>
                </c:pt>
                <c:pt idx="9">
                  <c:v>0</c:v>
                </c:pt>
                <c:pt idx="10">
                  <c:v>8.9979999999999993</c:v>
                </c:pt>
                <c:pt idx="11">
                  <c:v>5.2290000000000001</c:v>
                </c:pt>
                <c:pt idx="12">
                  <c:v>0</c:v>
                </c:pt>
                <c:pt idx="13">
                  <c:v>6.335</c:v>
                </c:pt>
                <c:pt idx="14">
                  <c:v>11.946999999999999</c:v>
                </c:pt>
                <c:pt idx="15">
                  <c:v>0</c:v>
                </c:pt>
                <c:pt idx="16">
                  <c:v>0</c:v>
                </c:pt>
                <c:pt idx="17">
                  <c:v>9.2590000000000003</c:v>
                </c:pt>
                <c:pt idx="18">
                  <c:v>13.666</c:v>
                </c:pt>
                <c:pt idx="19">
                  <c:v>7.8739999999999997</c:v>
                </c:pt>
                <c:pt idx="20">
                  <c:v>4.5019999999999998</c:v>
                </c:pt>
                <c:pt idx="21">
                  <c:v>11.111000000000001</c:v>
                </c:pt>
                <c:pt idx="22">
                  <c:v>7.9119999999999999</c:v>
                </c:pt>
                <c:pt idx="23">
                  <c:v>10.092000000000001</c:v>
                </c:pt>
                <c:pt idx="24">
                  <c:v>13.46</c:v>
                </c:pt>
                <c:pt idx="25">
                  <c:v>0</c:v>
                </c:pt>
                <c:pt idx="26">
                  <c:v>13.407999999999999</c:v>
                </c:pt>
                <c:pt idx="27">
                  <c:v>18.145</c:v>
                </c:pt>
                <c:pt idx="28">
                  <c:v>8.2409999999999997</c:v>
                </c:pt>
                <c:pt idx="29">
                  <c:v>0</c:v>
                </c:pt>
                <c:pt idx="30">
                  <c:v>5.2919999999999998</c:v>
                </c:pt>
                <c:pt idx="31">
                  <c:v>0</c:v>
                </c:pt>
                <c:pt idx="32">
                  <c:v>0</c:v>
                </c:pt>
                <c:pt idx="33">
                  <c:v>10.032999999999999</c:v>
                </c:pt>
                <c:pt idx="34">
                  <c:v>7.7039999999999997</c:v>
                </c:pt>
                <c:pt idx="35">
                  <c:v>0</c:v>
                </c:pt>
                <c:pt idx="36">
                  <c:v>8.0470000000000006</c:v>
                </c:pt>
                <c:pt idx="37">
                  <c:v>6.9219999999999997</c:v>
                </c:pt>
                <c:pt idx="38">
                  <c:v>8.2959999999999994</c:v>
                </c:pt>
                <c:pt idx="39">
                  <c:v>18.626999999999999</c:v>
                </c:pt>
                <c:pt idx="40">
                  <c:v>9.9649999999999999</c:v>
                </c:pt>
                <c:pt idx="41">
                  <c:v>17.533000000000001</c:v>
                </c:pt>
                <c:pt idx="42">
                  <c:v>4.7629999999999999</c:v>
                </c:pt>
                <c:pt idx="43">
                  <c:v>6.4329999999999998</c:v>
                </c:pt>
                <c:pt idx="44">
                  <c:v>8.2370000000000001</c:v>
                </c:pt>
                <c:pt idx="45">
                  <c:v>18.452999999999999</c:v>
                </c:pt>
                <c:pt idx="46">
                  <c:v>8</c:v>
                </c:pt>
                <c:pt idx="47">
                  <c:v>0</c:v>
                </c:pt>
                <c:pt idx="48">
                  <c:v>7.3920000000000003</c:v>
                </c:pt>
                <c:pt idx="49">
                  <c:v>14.481999999999999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17.106999999999999</c:v>
                </c:pt>
                <c:pt idx="55">
                  <c:v>16.242999999999999</c:v>
                </c:pt>
                <c:pt idx="56">
                  <c:v>0</c:v>
                </c:pt>
                <c:pt idx="57">
                  <c:v>8.5289999999999999</c:v>
                </c:pt>
                <c:pt idx="58">
                  <c:v>0</c:v>
                </c:pt>
                <c:pt idx="59">
                  <c:v>0</c:v>
                </c:pt>
                <c:pt idx="60">
                  <c:v>8.8249999999999993</c:v>
                </c:pt>
                <c:pt idx="61">
                  <c:v>10.151</c:v>
                </c:pt>
                <c:pt idx="62">
                  <c:v>6.9260000000000002</c:v>
                </c:pt>
                <c:pt idx="63">
                  <c:v>9.0820000000000007</c:v>
                </c:pt>
                <c:pt idx="64">
                  <c:v>9.1880000000000006</c:v>
                </c:pt>
                <c:pt idx="65">
                  <c:v>0</c:v>
                </c:pt>
                <c:pt idx="66">
                  <c:v>0</c:v>
                </c:pt>
                <c:pt idx="67">
                  <c:v>16.29</c:v>
                </c:pt>
                <c:pt idx="68">
                  <c:v>0</c:v>
                </c:pt>
                <c:pt idx="69">
                  <c:v>8.5749999999999993</c:v>
                </c:pt>
                <c:pt idx="70">
                  <c:v>9.4960000000000004</c:v>
                </c:pt>
                <c:pt idx="71">
                  <c:v>7.0759999999999996</c:v>
                </c:pt>
                <c:pt idx="72">
                  <c:v>6.4450000000000003</c:v>
                </c:pt>
                <c:pt idx="73">
                  <c:v>9.0570000000000004</c:v>
                </c:pt>
                <c:pt idx="74">
                  <c:v>7.4509999999999996</c:v>
                </c:pt>
                <c:pt idx="75">
                  <c:v>15.081</c:v>
                </c:pt>
                <c:pt idx="76">
                  <c:v>5.5490000000000004</c:v>
                </c:pt>
                <c:pt idx="77">
                  <c:v>0</c:v>
                </c:pt>
                <c:pt idx="78">
                  <c:v>0</c:v>
                </c:pt>
                <c:pt idx="79">
                  <c:v>8.7230000000000008</c:v>
                </c:pt>
                <c:pt idx="80">
                  <c:v>10.151</c:v>
                </c:pt>
                <c:pt idx="81">
                  <c:v>10.324999999999999</c:v>
                </c:pt>
                <c:pt idx="82">
                  <c:v>0</c:v>
                </c:pt>
                <c:pt idx="83">
                  <c:v>10.853999999999999</c:v>
                </c:pt>
                <c:pt idx="84">
                  <c:v>0</c:v>
                </c:pt>
                <c:pt idx="85">
                  <c:v>10.4</c:v>
                </c:pt>
                <c:pt idx="86">
                  <c:v>8.0389999999999997</c:v>
                </c:pt>
                <c:pt idx="87">
                  <c:v>7.8179999999999996</c:v>
                </c:pt>
                <c:pt idx="88">
                  <c:v>13.662000000000001</c:v>
                </c:pt>
                <c:pt idx="89">
                  <c:v>15.622999999999999</c:v>
                </c:pt>
                <c:pt idx="90">
                  <c:v>9.9019999999999992</c:v>
                </c:pt>
                <c:pt idx="91">
                  <c:v>10.430999999999999</c:v>
                </c:pt>
                <c:pt idx="92">
                  <c:v>7.984</c:v>
                </c:pt>
                <c:pt idx="93">
                  <c:v>0</c:v>
                </c:pt>
                <c:pt idx="94">
                  <c:v>7.7469999999999999</c:v>
                </c:pt>
                <c:pt idx="95">
                  <c:v>10.138999999999999</c:v>
                </c:pt>
                <c:pt idx="96">
                  <c:v>9.0540000000000003</c:v>
                </c:pt>
                <c:pt idx="97">
                  <c:v>14.605</c:v>
                </c:pt>
                <c:pt idx="98">
                  <c:v>0</c:v>
                </c:pt>
                <c:pt idx="99">
                  <c:v>9.2509999999999994</c:v>
                </c:pt>
              </c:numCache>
            </c:numRef>
          </c:yVal>
        </c:ser>
        <c:axId val="64874368"/>
        <c:axId val="64884096"/>
      </c:scatterChart>
      <c:valAx>
        <c:axId val="648743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64884096"/>
        <c:crosses val="autoZero"/>
        <c:crossBetween val="midCat"/>
      </c:valAx>
      <c:valAx>
        <c:axId val="6488409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0.1"/>
              <c:y val="0.19688065033537475"/>
            </c:manualLayout>
          </c:layout>
        </c:title>
        <c:numFmt formatCode="General" sourceLinked="1"/>
        <c:tickLblPos val="nextTo"/>
        <c:crossAx val="64874368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8579155730533736"/>
          <c:y val="0.65721529600466677"/>
          <c:w val="0.26976399825021885"/>
          <c:h val="8.3717191601049956E-2"/>
        </c:manualLayout>
      </c:layout>
      <c:overlay val="1"/>
    </c:legend>
    <c:plotVisOnly val="1"/>
    <c:dispBlanksAs val="gap"/>
  </c:chart>
  <c:printSettings>
    <c:headerFooter/>
    <c:pageMargins b="0.75000000000000233" l="0.70000000000000062" r="0.70000000000000062" t="0.75000000000000233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small (payment)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payment!$B$2:$B$101</c:f>
              <c:numCache>
                <c:formatCode>General</c:formatCode>
                <c:ptCount val="100"/>
                <c:pt idx="0">
                  <c:v>61.168999999999997</c:v>
                </c:pt>
                <c:pt idx="1">
                  <c:v>56.046999999999997</c:v>
                </c:pt>
                <c:pt idx="2">
                  <c:v>42.776000000000003</c:v>
                </c:pt>
                <c:pt idx="3">
                  <c:v>98.962000000000003</c:v>
                </c:pt>
                <c:pt idx="4">
                  <c:v>42.759</c:v>
                </c:pt>
                <c:pt idx="5">
                  <c:v>71.88</c:v>
                </c:pt>
                <c:pt idx="6">
                  <c:v>0</c:v>
                </c:pt>
                <c:pt idx="7">
                  <c:v>0</c:v>
                </c:pt>
                <c:pt idx="8">
                  <c:v>82.975999999999999</c:v>
                </c:pt>
                <c:pt idx="9">
                  <c:v>0</c:v>
                </c:pt>
                <c:pt idx="10">
                  <c:v>58.908999999999999</c:v>
                </c:pt>
                <c:pt idx="11">
                  <c:v>72.003</c:v>
                </c:pt>
                <c:pt idx="12">
                  <c:v>157.47900000000001</c:v>
                </c:pt>
                <c:pt idx="13">
                  <c:v>0</c:v>
                </c:pt>
                <c:pt idx="14">
                  <c:v>86.108999999999995</c:v>
                </c:pt>
                <c:pt idx="15">
                  <c:v>50.223999999999997</c:v>
                </c:pt>
                <c:pt idx="16">
                  <c:v>69.391999999999996</c:v>
                </c:pt>
                <c:pt idx="17">
                  <c:v>50.932000000000002</c:v>
                </c:pt>
                <c:pt idx="18">
                  <c:v>39.398000000000003</c:v>
                </c:pt>
                <c:pt idx="19">
                  <c:v>43.786000000000001</c:v>
                </c:pt>
                <c:pt idx="20">
                  <c:v>63.218000000000004</c:v>
                </c:pt>
                <c:pt idx="21">
                  <c:v>0</c:v>
                </c:pt>
                <c:pt idx="22">
                  <c:v>101.10299999999999</c:v>
                </c:pt>
                <c:pt idx="23">
                  <c:v>0</c:v>
                </c:pt>
                <c:pt idx="24">
                  <c:v>42.802999999999997</c:v>
                </c:pt>
                <c:pt idx="25">
                  <c:v>79.843000000000004</c:v>
                </c:pt>
                <c:pt idx="26">
                  <c:v>32.654000000000003</c:v>
                </c:pt>
                <c:pt idx="27">
                  <c:v>0</c:v>
                </c:pt>
                <c:pt idx="28">
                  <c:v>44.944000000000003</c:v>
                </c:pt>
                <c:pt idx="29">
                  <c:v>45.973999999999997</c:v>
                </c:pt>
                <c:pt idx="30">
                  <c:v>71.037999999999997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88.055000000000007</c:v>
                </c:pt>
                <c:pt idx="37">
                  <c:v>0</c:v>
                </c:pt>
                <c:pt idx="38">
                  <c:v>0</c:v>
                </c:pt>
                <c:pt idx="39">
                  <c:v>131.61799999999999</c:v>
                </c:pt>
                <c:pt idx="40">
                  <c:v>0</c:v>
                </c:pt>
                <c:pt idx="41">
                  <c:v>54.264000000000003</c:v>
                </c:pt>
                <c:pt idx="42">
                  <c:v>35.948999999999998</c:v>
                </c:pt>
                <c:pt idx="43">
                  <c:v>37.421999999999997</c:v>
                </c:pt>
                <c:pt idx="44">
                  <c:v>45.514000000000003</c:v>
                </c:pt>
                <c:pt idx="45">
                  <c:v>54.212000000000003</c:v>
                </c:pt>
                <c:pt idx="46">
                  <c:v>0</c:v>
                </c:pt>
                <c:pt idx="47">
                  <c:v>34.052</c:v>
                </c:pt>
                <c:pt idx="48">
                  <c:v>38.94</c:v>
                </c:pt>
                <c:pt idx="49">
                  <c:v>29.684999999999999</c:v>
                </c:pt>
                <c:pt idx="50">
                  <c:v>0</c:v>
                </c:pt>
                <c:pt idx="51">
                  <c:v>40.317999999999998</c:v>
                </c:pt>
                <c:pt idx="52">
                  <c:v>47.710999999999999</c:v>
                </c:pt>
                <c:pt idx="53">
                  <c:v>54.887999999999998</c:v>
                </c:pt>
                <c:pt idx="54">
                  <c:v>53.462000000000003</c:v>
                </c:pt>
                <c:pt idx="55">
                  <c:v>0</c:v>
                </c:pt>
                <c:pt idx="56">
                  <c:v>38.25</c:v>
                </c:pt>
                <c:pt idx="57">
                  <c:v>42.962000000000003</c:v>
                </c:pt>
                <c:pt idx="58">
                  <c:v>51.566000000000003</c:v>
                </c:pt>
                <c:pt idx="59">
                  <c:v>0</c:v>
                </c:pt>
                <c:pt idx="60">
                  <c:v>44.997</c:v>
                </c:pt>
                <c:pt idx="61">
                  <c:v>115.703</c:v>
                </c:pt>
                <c:pt idx="62">
                  <c:v>39.000999999999998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43.654000000000003</c:v>
                </c:pt>
                <c:pt idx="68">
                  <c:v>0</c:v>
                </c:pt>
                <c:pt idx="69">
                  <c:v>52.322000000000003</c:v>
                </c:pt>
                <c:pt idx="70">
                  <c:v>105.273</c:v>
                </c:pt>
                <c:pt idx="71">
                  <c:v>0</c:v>
                </c:pt>
                <c:pt idx="72">
                  <c:v>78.924999999999997</c:v>
                </c:pt>
                <c:pt idx="73">
                  <c:v>59.351999999999997</c:v>
                </c:pt>
                <c:pt idx="74">
                  <c:v>41.35</c:v>
                </c:pt>
                <c:pt idx="75">
                  <c:v>44.844999999999999</c:v>
                </c:pt>
                <c:pt idx="76">
                  <c:v>36.439</c:v>
                </c:pt>
                <c:pt idx="77">
                  <c:v>43.865000000000002</c:v>
                </c:pt>
                <c:pt idx="78">
                  <c:v>0</c:v>
                </c:pt>
                <c:pt idx="79">
                  <c:v>47.003999999999998</c:v>
                </c:pt>
                <c:pt idx="80">
                  <c:v>50.372999999999998</c:v>
                </c:pt>
                <c:pt idx="81">
                  <c:v>0</c:v>
                </c:pt>
                <c:pt idx="82">
                  <c:v>46.296999999999997</c:v>
                </c:pt>
                <c:pt idx="83">
                  <c:v>70.242000000000004</c:v>
                </c:pt>
                <c:pt idx="84">
                  <c:v>44.639000000000003</c:v>
                </c:pt>
                <c:pt idx="85">
                  <c:v>0</c:v>
                </c:pt>
                <c:pt idx="86">
                  <c:v>52.984999999999999</c:v>
                </c:pt>
                <c:pt idx="87">
                  <c:v>41.927</c:v>
                </c:pt>
                <c:pt idx="88">
                  <c:v>35.64</c:v>
                </c:pt>
                <c:pt idx="89">
                  <c:v>47.926000000000002</c:v>
                </c:pt>
                <c:pt idx="90">
                  <c:v>0</c:v>
                </c:pt>
                <c:pt idx="91">
                  <c:v>65.58</c:v>
                </c:pt>
                <c:pt idx="92">
                  <c:v>98.388999999999996</c:v>
                </c:pt>
                <c:pt idx="93">
                  <c:v>49.534999999999997</c:v>
                </c:pt>
                <c:pt idx="94">
                  <c:v>41.207999999999998</c:v>
                </c:pt>
                <c:pt idx="95">
                  <c:v>51.87</c:v>
                </c:pt>
                <c:pt idx="96">
                  <c:v>46.543999999999997</c:v>
                </c:pt>
                <c:pt idx="97">
                  <c:v>44.706000000000003</c:v>
                </c:pt>
                <c:pt idx="98">
                  <c:v>42.015999999999998</c:v>
                </c:pt>
                <c:pt idx="99">
                  <c:v>60.826999999999998</c:v>
                </c:pt>
              </c:numCache>
            </c:numRef>
          </c:xVal>
          <c:yVal>
            <c:numRef>
              <c:f>payment!$B$2:$B$101</c:f>
              <c:numCache>
                <c:formatCode>General</c:formatCode>
                <c:ptCount val="100"/>
                <c:pt idx="0">
                  <c:v>61.168999999999997</c:v>
                </c:pt>
                <c:pt idx="1">
                  <c:v>56.046999999999997</c:v>
                </c:pt>
                <c:pt idx="2">
                  <c:v>42.776000000000003</c:v>
                </c:pt>
                <c:pt idx="3">
                  <c:v>98.962000000000003</c:v>
                </c:pt>
                <c:pt idx="4">
                  <c:v>42.759</c:v>
                </c:pt>
                <c:pt idx="5">
                  <c:v>71.88</c:v>
                </c:pt>
                <c:pt idx="6">
                  <c:v>0</c:v>
                </c:pt>
                <c:pt idx="7">
                  <c:v>0</c:v>
                </c:pt>
                <c:pt idx="8">
                  <c:v>82.975999999999999</c:v>
                </c:pt>
                <c:pt idx="9">
                  <c:v>0</c:v>
                </c:pt>
                <c:pt idx="10">
                  <c:v>58.908999999999999</c:v>
                </c:pt>
                <c:pt idx="11">
                  <c:v>72.003</c:v>
                </c:pt>
                <c:pt idx="12">
                  <c:v>157.47900000000001</c:v>
                </c:pt>
                <c:pt idx="13">
                  <c:v>0</c:v>
                </c:pt>
                <c:pt idx="14">
                  <c:v>86.108999999999995</c:v>
                </c:pt>
                <c:pt idx="15">
                  <c:v>50.223999999999997</c:v>
                </c:pt>
                <c:pt idx="16">
                  <c:v>69.391999999999996</c:v>
                </c:pt>
                <c:pt idx="17">
                  <c:v>50.932000000000002</c:v>
                </c:pt>
                <c:pt idx="18">
                  <c:v>39.398000000000003</c:v>
                </c:pt>
                <c:pt idx="19">
                  <c:v>43.786000000000001</c:v>
                </c:pt>
                <c:pt idx="20">
                  <c:v>63.218000000000004</c:v>
                </c:pt>
                <c:pt idx="21">
                  <c:v>0</c:v>
                </c:pt>
                <c:pt idx="22">
                  <c:v>101.10299999999999</c:v>
                </c:pt>
                <c:pt idx="23">
                  <c:v>0</c:v>
                </c:pt>
                <c:pt idx="24">
                  <c:v>42.802999999999997</c:v>
                </c:pt>
                <c:pt idx="25">
                  <c:v>79.843000000000004</c:v>
                </c:pt>
                <c:pt idx="26">
                  <c:v>32.654000000000003</c:v>
                </c:pt>
                <c:pt idx="27">
                  <c:v>0</c:v>
                </c:pt>
                <c:pt idx="28">
                  <c:v>44.944000000000003</c:v>
                </c:pt>
                <c:pt idx="29">
                  <c:v>45.973999999999997</c:v>
                </c:pt>
                <c:pt idx="30">
                  <c:v>71.037999999999997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88.055000000000007</c:v>
                </c:pt>
                <c:pt idx="37">
                  <c:v>0</c:v>
                </c:pt>
                <c:pt idx="38">
                  <c:v>0</c:v>
                </c:pt>
                <c:pt idx="39">
                  <c:v>131.61799999999999</c:v>
                </c:pt>
                <c:pt idx="40">
                  <c:v>0</c:v>
                </c:pt>
                <c:pt idx="41">
                  <c:v>54.264000000000003</c:v>
                </c:pt>
                <c:pt idx="42">
                  <c:v>35.948999999999998</c:v>
                </c:pt>
                <c:pt idx="43">
                  <c:v>37.421999999999997</c:v>
                </c:pt>
                <c:pt idx="44">
                  <c:v>45.514000000000003</c:v>
                </c:pt>
                <c:pt idx="45">
                  <c:v>54.212000000000003</c:v>
                </c:pt>
                <c:pt idx="46">
                  <c:v>0</c:v>
                </c:pt>
                <c:pt idx="47">
                  <c:v>34.052</c:v>
                </c:pt>
                <c:pt idx="48">
                  <c:v>38.94</c:v>
                </c:pt>
                <c:pt idx="49">
                  <c:v>29.684999999999999</c:v>
                </c:pt>
                <c:pt idx="50">
                  <c:v>0</c:v>
                </c:pt>
                <c:pt idx="51">
                  <c:v>40.317999999999998</c:v>
                </c:pt>
                <c:pt idx="52">
                  <c:v>47.710999999999999</c:v>
                </c:pt>
                <c:pt idx="53">
                  <c:v>54.887999999999998</c:v>
                </c:pt>
                <c:pt idx="54">
                  <c:v>53.462000000000003</c:v>
                </c:pt>
                <c:pt idx="55">
                  <c:v>0</c:v>
                </c:pt>
                <c:pt idx="56">
                  <c:v>38.25</c:v>
                </c:pt>
                <c:pt idx="57">
                  <c:v>42.962000000000003</c:v>
                </c:pt>
                <c:pt idx="58">
                  <c:v>51.566000000000003</c:v>
                </c:pt>
                <c:pt idx="59">
                  <c:v>0</c:v>
                </c:pt>
                <c:pt idx="60">
                  <c:v>44.997</c:v>
                </c:pt>
                <c:pt idx="61">
                  <c:v>115.703</c:v>
                </c:pt>
                <c:pt idx="62">
                  <c:v>39.000999999999998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43.654000000000003</c:v>
                </c:pt>
                <c:pt idx="68">
                  <c:v>0</c:v>
                </c:pt>
                <c:pt idx="69">
                  <c:v>52.322000000000003</c:v>
                </c:pt>
                <c:pt idx="70">
                  <c:v>105.273</c:v>
                </c:pt>
                <c:pt idx="71">
                  <c:v>0</c:v>
                </c:pt>
                <c:pt idx="72">
                  <c:v>78.924999999999997</c:v>
                </c:pt>
                <c:pt idx="73">
                  <c:v>59.351999999999997</c:v>
                </c:pt>
                <c:pt idx="74">
                  <c:v>41.35</c:v>
                </c:pt>
                <c:pt idx="75">
                  <c:v>44.844999999999999</c:v>
                </c:pt>
                <c:pt idx="76">
                  <c:v>36.439</c:v>
                </c:pt>
                <c:pt idx="77">
                  <c:v>43.865000000000002</c:v>
                </c:pt>
                <c:pt idx="78">
                  <c:v>0</c:v>
                </c:pt>
                <c:pt idx="79">
                  <c:v>47.003999999999998</c:v>
                </c:pt>
                <c:pt idx="80">
                  <c:v>50.372999999999998</c:v>
                </c:pt>
                <c:pt idx="81">
                  <c:v>0</c:v>
                </c:pt>
                <c:pt idx="82">
                  <c:v>46.296999999999997</c:v>
                </c:pt>
                <c:pt idx="83">
                  <c:v>70.242000000000004</c:v>
                </c:pt>
                <c:pt idx="84">
                  <c:v>44.639000000000003</c:v>
                </c:pt>
                <c:pt idx="85">
                  <c:v>0</c:v>
                </c:pt>
                <c:pt idx="86">
                  <c:v>52.984999999999999</c:v>
                </c:pt>
                <c:pt idx="87">
                  <c:v>41.927</c:v>
                </c:pt>
                <c:pt idx="88">
                  <c:v>35.64</c:v>
                </c:pt>
                <c:pt idx="89">
                  <c:v>47.926000000000002</c:v>
                </c:pt>
                <c:pt idx="90">
                  <c:v>0</c:v>
                </c:pt>
                <c:pt idx="91">
                  <c:v>65.58</c:v>
                </c:pt>
                <c:pt idx="92">
                  <c:v>98.388999999999996</c:v>
                </c:pt>
                <c:pt idx="93">
                  <c:v>49.534999999999997</c:v>
                </c:pt>
                <c:pt idx="94">
                  <c:v>41.207999999999998</c:v>
                </c:pt>
                <c:pt idx="95">
                  <c:v>51.87</c:v>
                </c:pt>
                <c:pt idx="96">
                  <c:v>46.543999999999997</c:v>
                </c:pt>
                <c:pt idx="97">
                  <c:v>44.706000000000003</c:v>
                </c:pt>
                <c:pt idx="98">
                  <c:v>42.015999999999998</c:v>
                </c:pt>
                <c:pt idx="99">
                  <c:v>60.826999999999998</c:v>
                </c:pt>
              </c:numCache>
            </c:numRef>
          </c:yVal>
          <c:smooth val="1"/>
        </c:ser>
        <c:axId val="64763392"/>
        <c:axId val="64765312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payment!$B$2:$B$101</c:f>
              <c:numCache>
                <c:formatCode>General</c:formatCode>
                <c:ptCount val="100"/>
                <c:pt idx="0">
                  <c:v>61.168999999999997</c:v>
                </c:pt>
                <c:pt idx="1">
                  <c:v>56.046999999999997</c:v>
                </c:pt>
                <c:pt idx="2">
                  <c:v>42.776000000000003</c:v>
                </c:pt>
                <c:pt idx="3">
                  <c:v>98.962000000000003</c:v>
                </c:pt>
                <c:pt idx="4">
                  <c:v>42.759</c:v>
                </c:pt>
                <c:pt idx="5">
                  <c:v>71.88</c:v>
                </c:pt>
                <c:pt idx="6">
                  <c:v>0</c:v>
                </c:pt>
                <c:pt idx="7">
                  <c:v>0</c:v>
                </c:pt>
                <c:pt idx="8">
                  <c:v>82.975999999999999</c:v>
                </c:pt>
                <c:pt idx="9">
                  <c:v>0</c:v>
                </c:pt>
                <c:pt idx="10">
                  <c:v>58.908999999999999</c:v>
                </c:pt>
                <c:pt idx="11">
                  <c:v>72.003</c:v>
                </c:pt>
                <c:pt idx="12">
                  <c:v>157.47900000000001</c:v>
                </c:pt>
                <c:pt idx="13">
                  <c:v>0</c:v>
                </c:pt>
                <c:pt idx="14">
                  <c:v>86.108999999999995</c:v>
                </c:pt>
                <c:pt idx="15">
                  <c:v>50.223999999999997</c:v>
                </c:pt>
                <c:pt idx="16">
                  <c:v>69.391999999999996</c:v>
                </c:pt>
                <c:pt idx="17">
                  <c:v>50.932000000000002</c:v>
                </c:pt>
                <c:pt idx="18">
                  <c:v>39.398000000000003</c:v>
                </c:pt>
                <c:pt idx="19">
                  <c:v>43.786000000000001</c:v>
                </c:pt>
                <c:pt idx="20">
                  <c:v>63.218000000000004</c:v>
                </c:pt>
                <c:pt idx="21">
                  <c:v>0</c:v>
                </c:pt>
                <c:pt idx="22">
                  <c:v>101.10299999999999</c:v>
                </c:pt>
                <c:pt idx="23">
                  <c:v>0</c:v>
                </c:pt>
                <c:pt idx="24">
                  <c:v>42.802999999999997</c:v>
                </c:pt>
                <c:pt idx="25">
                  <c:v>79.843000000000004</c:v>
                </c:pt>
                <c:pt idx="26">
                  <c:v>32.654000000000003</c:v>
                </c:pt>
                <c:pt idx="27">
                  <c:v>0</c:v>
                </c:pt>
                <c:pt idx="28">
                  <c:v>44.944000000000003</c:v>
                </c:pt>
                <c:pt idx="29">
                  <c:v>45.973999999999997</c:v>
                </c:pt>
                <c:pt idx="30">
                  <c:v>71.037999999999997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88.055000000000007</c:v>
                </c:pt>
                <c:pt idx="37">
                  <c:v>0</c:v>
                </c:pt>
                <c:pt idx="38">
                  <c:v>0</c:v>
                </c:pt>
                <c:pt idx="39">
                  <c:v>131.61799999999999</c:v>
                </c:pt>
                <c:pt idx="40">
                  <c:v>0</c:v>
                </c:pt>
                <c:pt idx="41">
                  <c:v>54.264000000000003</c:v>
                </c:pt>
                <c:pt idx="42">
                  <c:v>35.948999999999998</c:v>
                </c:pt>
                <c:pt idx="43">
                  <c:v>37.421999999999997</c:v>
                </c:pt>
                <c:pt idx="44">
                  <c:v>45.514000000000003</c:v>
                </c:pt>
                <c:pt idx="45">
                  <c:v>54.212000000000003</c:v>
                </c:pt>
                <c:pt idx="46">
                  <c:v>0</c:v>
                </c:pt>
                <c:pt idx="47">
                  <c:v>34.052</c:v>
                </c:pt>
                <c:pt idx="48">
                  <c:v>38.94</c:v>
                </c:pt>
                <c:pt idx="49">
                  <c:v>29.684999999999999</c:v>
                </c:pt>
                <c:pt idx="50">
                  <c:v>0</c:v>
                </c:pt>
                <c:pt idx="51">
                  <c:v>40.317999999999998</c:v>
                </c:pt>
                <c:pt idx="52">
                  <c:v>47.710999999999999</c:v>
                </c:pt>
                <c:pt idx="53">
                  <c:v>54.887999999999998</c:v>
                </c:pt>
                <c:pt idx="54">
                  <c:v>53.462000000000003</c:v>
                </c:pt>
                <c:pt idx="55">
                  <c:v>0</c:v>
                </c:pt>
                <c:pt idx="56">
                  <c:v>38.25</c:v>
                </c:pt>
                <c:pt idx="57">
                  <c:v>42.962000000000003</c:v>
                </c:pt>
                <c:pt idx="58">
                  <c:v>51.566000000000003</c:v>
                </c:pt>
                <c:pt idx="59">
                  <c:v>0</c:v>
                </c:pt>
                <c:pt idx="60">
                  <c:v>44.997</c:v>
                </c:pt>
                <c:pt idx="61">
                  <c:v>115.703</c:v>
                </c:pt>
                <c:pt idx="62">
                  <c:v>39.000999999999998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43.654000000000003</c:v>
                </c:pt>
                <c:pt idx="68">
                  <c:v>0</c:v>
                </c:pt>
                <c:pt idx="69">
                  <c:v>52.322000000000003</c:v>
                </c:pt>
                <c:pt idx="70">
                  <c:v>105.273</c:v>
                </c:pt>
                <c:pt idx="71">
                  <c:v>0</c:v>
                </c:pt>
                <c:pt idx="72">
                  <c:v>78.924999999999997</c:v>
                </c:pt>
                <c:pt idx="73">
                  <c:v>59.351999999999997</c:v>
                </c:pt>
                <c:pt idx="74">
                  <c:v>41.35</c:v>
                </c:pt>
                <c:pt idx="75">
                  <c:v>44.844999999999999</c:v>
                </c:pt>
                <c:pt idx="76">
                  <c:v>36.439</c:v>
                </c:pt>
                <c:pt idx="77">
                  <c:v>43.865000000000002</c:v>
                </c:pt>
                <c:pt idx="78">
                  <c:v>0</c:v>
                </c:pt>
                <c:pt idx="79">
                  <c:v>47.003999999999998</c:v>
                </c:pt>
                <c:pt idx="80">
                  <c:v>50.372999999999998</c:v>
                </c:pt>
                <c:pt idx="81">
                  <c:v>0</c:v>
                </c:pt>
                <c:pt idx="82">
                  <c:v>46.296999999999997</c:v>
                </c:pt>
                <c:pt idx="83">
                  <c:v>70.242000000000004</c:v>
                </c:pt>
                <c:pt idx="84">
                  <c:v>44.639000000000003</c:v>
                </c:pt>
                <c:pt idx="85">
                  <c:v>0</c:v>
                </c:pt>
                <c:pt idx="86">
                  <c:v>52.984999999999999</c:v>
                </c:pt>
                <c:pt idx="87">
                  <c:v>41.927</c:v>
                </c:pt>
                <c:pt idx="88">
                  <c:v>35.64</c:v>
                </c:pt>
                <c:pt idx="89">
                  <c:v>47.926000000000002</c:v>
                </c:pt>
                <c:pt idx="90">
                  <c:v>0</c:v>
                </c:pt>
                <c:pt idx="91">
                  <c:v>65.58</c:v>
                </c:pt>
                <c:pt idx="92">
                  <c:v>98.388999999999996</c:v>
                </c:pt>
                <c:pt idx="93">
                  <c:v>49.534999999999997</c:v>
                </c:pt>
                <c:pt idx="94">
                  <c:v>41.207999999999998</c:v>
                </c:pt>
                <c:pt idx="95">
                  <c:v>51.87</c:v>
                </c:pt>
                <c:pt idx="96">
                  <c:v>46.543999999999997</c:v>
                </c:pt>
                <c:pt idx="97">
                  <c:v>44.706000000000003</c:v>
                </c:pt>
                <c:pt idx="98">
                  <c:v>42.015999999999998</c:v>
                </c:pt>
                <c:pt idx="99">
                  <c:v>60.826999999999998</c:v>
                </c:pt>
              </c:numCache>
            </c:numRef>
          </c:xVal>
          <c:yVal>
            <c:numRef>
              <c:f>payment!$F$2:$F$101</c:f>
              <c:numCache>
                <c:formatCode>General</c:formatCode>
                <c:ptCount val="100"/>
                <c:pt idx="0">
                  <c:v>61.789000000000001</c:v>
                </c:pt>
                <c:pt idx="1">
                  <c:v>55.636000000000003</c:v>
                </c:pt>
                <c:pt idx="2">
                  <c:v>55.401000000000003</c:v>
                </c:pt>
                <c:pt idx="3">
                  <c:v>105.072</c:v>
                </c:pt>
                <c:pt idx="4">
                  <c:v>55.454999999999998</c:v>
                </c:pt>
                <c:pt idx="5">
                  <c:v>86.921999999999997</c:v>
                </c:pt>
                <c:pt idx="6">
                  <c:v>0</c:v>
                </c:pt>
                <c:pt idx="7">
                  <c:v>0</c:v>
                </c:pt>
                <c:pt idx="8">
                  <c:v>99.519000000000005</c:v>
                </c:pt>
                <c:pt idx="9">
                  <c:v>0</c:v>
                </c:pt>
                <c:pt idx="10">
                  <c:v>58.572000000000003</c:v>
                </c:pt>
                <c:pt idx="11">
                  <c:v>86.921999999999997</c:v>
                </c:pt>
                <c:pt idx="12">
                  <c:v>123.434</c:v>
                </c:pt>
                <c:pt idx="13">
                  <c:v>0</c:v>
                </c:pt>
                <c:pt idx="14">
                  <c:v>68.739000000000004</c:v>
                </c:pt>
                <c:pt idx="15">
                  <c:v>59.207999999999998</c:v>
                </c:pt>
                <c:pt idx="16">
                  <c:v>68.283000000000001</c:v>
                </c:pt>
                <c:pt idx="17">
                  <c:v>57.042999999999999</c:v>
                </c:pt>
                <c:pt idx="18">
                  <c:v>37.396000000000001</c:v>
                </c:pt>
                <c:pt idx="19">
                  <c:v>50.981000000000002</c:v>
                </c:pt>
                <c:pt idx="20">
                  <c:v>85.084000000000003</c:v>
                </c:pt>
                <c:pt idx="21">
                  <c:v>0</c:v>
                </c:pt>
                <c:pt idx="22">
                  <c:v>105.504</c:v>
                </c:pt>
                <c:pt idx="23">
                  <c:v>0</c:v>
                </c:pt>
                <c:pt idx="24">
                  <c:v>36.726999999999997</c:v>
                </c:pt>
                <c:pt idx="25">
                  <c:v>72.665999999999997</c:v>
                </c:pt>
                <c:pt idx="26">
                  <c:v>35.006999999999998</c:v>
                </c:pt>
                <c:pt idx="27">
                  <c:v>0</c:v>
                </c:pt>
                <c:pt idx="28">
                  <c:v>51.878999999999998</c:v>
                </c:pt>
                <c:pt idx="29">
                  <c:v>59.875</c:v>
                </c:pt>
                <c:pt idx="30">
                  <c:v>89.504000000000005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104.684</c:v>
                </c:pt>
                <c:pt idx="37">
                  <c:v>0</c:v>
                </c:pt>
                <c:pt idx="38">
                  <c:v>0</c:v>
                </c:pt>
                <c:pt idx="39">
                  <c:v>112.803</c:v>
                </c:pt>
                <c:pt idx="40">
                  <c:v>0</c:v>
                </c:pt>
                <c:pt idx="41">
                  <c:v>54.484000000000002</c:v>
                </c:pt>
                <c:pt idx="42">
                  <c:v>35.764000000000003</c:v>
                </c:pt>
                <c:pt idx="43">
                  <c:v>42.295000000000002</c:v>
                </c:pt>
                <c:pt idx="44">
                  <c:v>48.005000000000003</c:v>
                </c:pt>
                <c:pt idx="45">
                  <c:v>59.1</c:v>
                </c:pt>
                <c:pt idx="46">
                  <c:v>0</c:v>
                </c:pt>
                <c:pt idx="47">
                  <c:v>41.567</c:v>
                </c:pt>
                <c:pt idx="48">
                  <c:v>48.752000000000002</c:v>
                </c:pt>
                <c:pt idx="49">
                  <c:v>39.895000000000003</c:v>
                </c:pt>
                <c:pt idx="50">
                  <c:v>0</c:v>
                </c:pt>
                <c:pt idx="51">
                  <c:v>54.905000000000001</c:v>
                </c:pt>
                <c:pt idx="52">
                  <c:v>50.642000000000003</c:v>
                </c:pt>
                <c:pt idx="53">
                  <c:v>61.753</c:v>
                </c:pt>
                <c:pt idx="54">
                  <c:v>54.878999999999998</c:v>
                </c:pt>
                <c:pt idx="55">
                  <c:v>0</c:v>
                </c:pt>
                <c:pt idx="56">
                  <c:v>43.21</c:v>
                </c:pt>
                <c:pt idx="57">
                  <c:v>51.331000000000003</c:v>
                </c:pt>
                <c:pt idx="58">
                  <c:v>61.517000000000003</c:v>
                </c:pt>
                <c:pt idx="59">
                  <c:v>0</c:v>
                </c:pt>
                <c:pt idx="60">
                  <c:v>52.66</c:v>
                </c:pt>
                <c:pt idx="61">
                  <c:v>115.59699999999999</c:v>
                </c:pt>
                <c:pt idx="62">
                  <c:v>45.384999999999998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49.48</c:v>
                </c:pt>
                <c:pt idx="68">
                  <c:v>0</c:v>
                </c:pt>
                <c:pt idx="69">
                  <c:v>55.05</c:v>
                </c:pt>
                <c:pt idx="70">
                  <c:v>107.45699999999999</c:v>
                </c:pt>
                <c:pt idx="71">
                  <c:v>0</c:v>
                </c:pt>
                <c:pt idx="72">
                  <c:v>98.738</c:v>
                </c:pt>
                <c:pt idx="73">
                  <c:v>57.279000000000003</c:v>
                </c:pt>
                <c:pt idx="74">
                  <c:v>47.459000000000003</c:v>
                </c:pt>
                <c:pt idx="75">
                  <c:v>45.411999999999999</c:v>
                </c:pt>
                <c:pt idx="76">
                  <c:v>36.31</c:v>
                </c:pt>
                <c:pt idx="77">
                  <c:v>48.725000000000001</c:v>
                </c:pt>
                <c:pt idx="78">
                  <c:v>0</c:v>
                </c:pt>
                <c:pt idx="79">
                  <c:v>54.107999999999997</c:v>
                </c:pt>
                <c:pt idx="80">
                  <c:v>60.015999999999998</c:v>
                </c:pt>
                <c:pt idx="81">
                  <c:v>0</c:v>
                </c:pt>
                <c:pt idx="82">
                  <c:v>60.655999999999999</c:v>
                </c:pt>
                <c:pt idx="83">
                  <c:v>66.001999999999995</c:v>
                </c:pt>
                <c:pt idx="84">
                  <c:v>56.353000000000002</c:v>
                </c:pt>
                <c:pt idx="85">
                  <c:v>0</c:v>
                </c:pt>
                <c:pt idx="86">
                  <c:v>52.113999999999997</c:v>
                </c:pt>
                <c:pt idx="87">
                  <c:v>48.356999999999999</c:v>
                </c:pt>
                <c:pt idx="88">
                  <c:v>36.491999999999997</c:v>
                </c:pt>
                <c:pt idx="89">
                  <c:v>46.347999999999999</c:v>
                </c:pt>
                <c:pt idx="90">
                  <c:v>0</c:v>
                </c:pt>
                <c:pt idx="91">
                  <c:v>62.48</c:v>
                </c:pt>
                <c:pt idx="92">
                  <c:v>105.072</c:v>
                </c:pt>
                <c:pt idx="93">
                  <c:v>60.619</c:v>
                </c:pt>
                <c:pt idx="94">
                  <c:v>48.789000000000001</c:v>
                </c:pt>
                <c:pt idx="95">
                  <c:v>59.154000000000003</c:v>
                </c:pt>
                <c:pt idx="96">
                  <c:v>53.405000000000001</c:v>
                </c:pt>
                <c:pt idx="97">
                  <c:v>41.183999999999997</c:v>
                </c:pt>
                <c:pt idx="98">
                  <c:v>56.353000000000002</c:v>
                </c:pt>
                <c:pt idx="99">
                  <c:v>60.055999999999997</c:v>
                </c:pt>
              </c:numCache>
            </c:numRef>
          </c:yVal>
        </c:ser>
        <c:axId val="64763392"/>
        <c:axId val="64765312"/>
      </c:scatterChart>
      <c:valAx>
        <c:axId val="64763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64765312"/>
        <c:crosses val="autoZero"/>
        <c:crossBetween val="midCat"/>
      </c:valAx>
      <c:valAx>
        <c:axId val="6476531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0.1"/>
              <c:y val="0.19688065033537475"/>
            </c:manualLayout>
          </c:layout>
        </c:title>
        <c:numFmt formatCode="General" sourceLinked="1"/>
        <c:tickLblPos val="nextTo"/>
        <c:crossAx val="64763392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8579155730533781"/>
          <c:y val="0.65721529600466699"/>
          <c:w val="0.26976399825021885"/>
          <c:h val="8.3717191601049998E-2"/>
        </c:manualLayout>
      </c:layout>
      <c:overlay val="1"/>
    </c:legend>
    <c:plotVisOnly val="1"/>
    <c:dispBlanksAs val="gap"/>
  </c:chart>
  <c:printSettings>
    <c:headerFooter/>
    <c:pageMargins b="0.75000000000000255" l="0.70000000000000062" r="0.70000000000000062" t="0.75000000000000255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small (trade-order)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'trade-order'!$B$2:$B$101</c:f>
              <c:numCache>
                <c:formatCode>General</c:formatCode>
                <c:ptCount val="100"/>
                <c:pt idx="0">
                  <c:v>77.8</c:v>
                </c:pt>
                <c:pt idx="1">
                  <c:v>77.772000000000006</c:v>
                </c:pt>
                <c:pt idx="2">
                  <c:v>73.561999999999998</c:v>
                </c:pt>
                <c:pt idx="3">
                  <c:v>70.617999999999995</c:v>
                </c:pt>
                <c:pt idx="4">
                  <c:v>70.477000000000004</c:v>
                </c:pt>
                <c:pt idx="5">
                  <c:v>67.968999999999994</c:v>
                </c:pt>
                <c:pt idx="6">
                  <c:v>67.712999999999994</c:v>
                </c:pt>
                <c:pt idx="7">
                  <c:v>64.808000000000007</c:v>
                </c:pt>
                <c:pt idx="8">
                  <c:v>62.456000000000003</c:v>
                </c:pt>
                <c:pt idx="9">
                  <c:v>61.893999999999998</c:v>
                </c:pt>
                <c:pt idx="10">
                  <c:v>58.366999999999997</c:v>
                </c:pt>
                <c:pt idx="11">
                  <c:v>56.279000000000003</c:v>
                </c:pt>
                <c:pt idx="12">
                  <c:v>53</c:v>
                </c:pt>
                <c:pt idx="13">
                  <c:v>51.314</c:v>
                </c:pt>
                <c:pt idx="14">
                  <c:v>50.131999999999998</c:v>
                </c:pt>
                <c:pt idx="15">
                  <c:v>46.732999999999997</c:v>
                </c:pt>
                <c:pt idx="16">
                  <c:v>46.048000000000002</c:v>
                </c:pt>
                <c:pt idx="17">
                  <c:v>44.457999999999998</c:v>
                </c:pt>
                <c:pt idx="18">
                  <c:v>42.938000000000002</c:v>
                </c:pt>
                <c:pt idx="19">
                  <c:v>41.347999999999999</c:v>
                </c:pt>
                <c:pt idx="20">
                  <c:v>40.481999999999999</c:v>
                </c:pt>
                <c:pt idx="21">
                  <c:v>39.808</c:v>
                </c:pt>
                <c:pt idx="22">
                  <c:v>39.558999999999997</c:v>
                </c:pt>
                <c:pt idx="23">
                  <c:v>39.296999999999997</c:v>
                </c:pt>
                <c:pt idx="24">
                  <c:v>38.883000000000003</c:v>
                </c:pt>
                <c:pt idx="25">
                  <c:v>38.459000000000003</c:v>
                </c:pt>
                <c:pt idx="26">
                  <c:v>38.084000000000003</c:v>
                </c:pt>
                <c:pt idx="27">
                  <c:v>37.616999999999997</c:v>
                </c:pt>
                <c:pt idx="28">
                  <c:v>37.398000000000003</c:v>
                </c:pt>
                <c:pt idx="29">
                  <c:v>36.765000000000001</c:v>
                </c:pt>
                <c:pt idx="30">
                  <c:v>36.682000000000002</c:v>
                </c:pt>
                <c:pt idx="31">
                  <c:v>35.786999999999999</c:v>
                </c:pt>
                <c:pt idx="32">
                  <c:v>35.527000000000001</c:v>
                </c:pt>
                <c:pt idx="33">
                  <c:v>35.460999999999999</c:v>
                </c:pt>
                <c:pt idx="34">
                  <c:v>35.238999999999997</c:v>
                </c:pt>
                <c:pt idx="35">
                  <c:v>35.149000000000001</c:v>
                </c:pt>
                <c:pt idx="36">
                  <c:v>34.906999999999996</c:v>
                </c:pt>
                <c:pt idx="37">
                  <c:v>33.901000000000003</c:v>
                </c:pt>
                <c:pt idx="38">
                  <c:v>33.607999999999997</c:v>
                </c:pt>
                <c:pt idx="39">
                  <c:v>33.024999999999999</c:v>
                </c:pt>
                <c:pt idx="40">
                  <c:v>32.960999999999999</c:v>
                </c:pt>
                <c:pt idx="41">
                  <c:v>32.859000000000002</c:v>
                </c:pt>
                <c:pt idx="42">
                  <c:v>32.515999999999998</c:v>
                </c:pt>
                <c:pt idx="43">
                  <c:v>32.372</c:v>
                </c:pt>
                <c:pt idx="44">
                  <c:v>32.095999999999997</c:v>
                </c:pt>
                <c:pt idx="45">
                  <c:v>31.699000000000002</c:v>
                </c:pt>
                <c:pt idx="46">
                  <c:v>31.652999999999999</c:v>
                </c:pt>
                <c:pt idx="47">
                  <c:v>31.494</c:v>
                </c:pt>
                <c:pt idx="48">
                  <c:v>31.11</c:v>
                </c:pt>
                <c:pt idx="49">
                  <c:v>30.338000000000001</c:v>
                </c:pt>
                <c:pt idx="50">
                  <c:v>30.306999999999999</c:v>
                </c:pt>
                <c:pt idx="51">
                  <c:v>28.683</c:v>
                </c:pt>
                <c:pt idx="52">
                  <c:v>28.288</c:v>
                </c:pt>
                <c:pt idx="53">
                  <c:v>28.248000000000001</c:v>
                </c:pt>
                <c:pt idx="54">
                  <c:v>27.640999999999998</c:v>
                </c:pt>
                <c:pt idx="55">
                  <c:v>27.608000000000001</c:v>
                </c:pt>
                <c:pt idx="56">
                  <c:v>26.989000000000001</c:v>
                </c:pt>
                <c:pt idx="57">
                  <c:v>26.222000000000001</c:v>
                </c:pt>
                <c:pt idx="58">
                  <c:v>26.123000000000001</c:v>
                </c:pt>
                <c:pt idx="59">
                  <c:v>25.920999999999999</c:v>
                </c:pt>
                <c:pt idx="60">
                  <c:v>25.34</c:v>
                </c:pt>
                <c:pt idx="61">
                  <c:v>21.472999999999999</c:v>
                </c:pt>
                <c:pt idx="62">
                  <c:v>11.638999999999999</c:v>
                </c:pt>
                <c:pt idx="63">
                  <c:v>9.9350000000000005</c:v>
                </c:pt>
                <c:pt idx="64">
                  <c:v>9.2780000000000005</c:v>
                </c:pt>
                <c:pt idx="65">
                  <c:v>6.3840000000000003</c:v>
                </c:pt>
                <c:pt idx="66">
                  <c:v>5.7919999999999998</c:v>
                </c:pt>
                <c:pt idx="67">
                  <c:v>3.1629999999999998</c:v>
                </c:pt>
                <c:pt idx="68">
                  <c:v>0.16700000000000001</c:v>
                </c:pt>
                <c:pt idx="69">
                  <c:v>9.8000000000000004E-2</c:v>
                </c:pt>
                <c:pt idx="70">
                  <c:v>0.08</c:v>
                </c:pt>
                <c:pt idx="71">
                  <c:v>5.2999999999999999E-2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xVal>
          <c:yVal>
            <c:numRef>
              <c:f>'trade-order'!$B$2:$B$101</c:f>
              <c:numCache>
                <c:formatCode>General</c:formatCode>
                <c:ptCount val="100"/>
                <c:pt idx="0">
                  <c:v>77.8</c:v>
                </c:pt>
                <c:pt idx="1">
                  <c:v>77.772000000000006</c:v>
                </c:pt>
                <c:pt idx="2">
                  <c:v>73.561999999999998</c:v>
                </c:pt>
                <c:pt idx="3">
                  <c:v>70.617999999999995</c:v>
                </c:pt>
                <c:pt idx="4">
                  <c:v>70.477000000000004</c:v>
                </c:pt>
                <c:pt idx="5">
                  <c:v>67.968999999999994</c:v>
                </c:pt>
                <c:pt idx="6">
                  <c:v>67.712999999999994</c:v>
                </c:pt>
                <c:pt idx="7">
                  <c:v>64.808000000000007</c:v>
                </c:pt>
                <c:pt idx="8">
                  <c:v>62.456000000000003</c:v>
                </c:pt>
                <c:pt idx="9">
                  <c:v>61.893999999999998</c:v>
                </c:pt>
                <c:pt idx="10">
                  <c:v>58.366999999999997</c:v>
                </c:pt>
                <c:pt idx="11">
                  <c:v>56.279000000000003</c:v>
                </c:pt>
                <c:pt idx="12">
                  <c:v>53</c:v>
                </c:pt>
                <c:pt idx="13">
                  <c:v>51.314</c:v>
                </c:pt>
                <c:pt idx="14">
                  <c:v>50.131999999999998</c:v>
                </c:pt>
                <c:pt idx="15">
                  <c:v>46.732999999999997</c:v>
                </c:pt>
                <c:pt idx="16">
                  <c:v>46.048000000000002</c:v>
                </c:pt>
                <c:pt idx="17">
                  <c:v>44.457999999999998</c:v>
                </c:pt>
                <c:pt idx="18">
                  <c:v>42.938000000000002</c:v>
                </c:pt>
                <c:pt idx="19">
                  <c:v>41.347999999999999</c:v>
                </c:pt>
                <c:pt idx="20">
                  <c:v>40.481999999999999</c:v>
                </c:pt>
                <c:pt idx="21">
                  <c:v>39.808</c:v>
                </c:pt>
                <c:pt idx="22">
                  <c:v>39.558999999999997</c:v>
                </c:pt>
                <c:pt idx="23">
                  <c:v>39.296999999999997</c:v>
                </c:pt>
                <c:pt idx="24">
                  <c:v>38.883000000000003</c:v>
                </c:pt>
                <c:pt idx="25">
                  <c:v>38.459000000000003</c:v>
                </c:pt>
                <c:pt idx="26">
                  <c:v>38.084000000000003</c:v>
                </c:pt>
                <c:pt idx="27">
                  <c:v>37.616999999999997</c:v>
                </c:pt>
                <c:pt idx="28">
                  <c:v>37.398000000000003</c:v>
                </c:pt>
                <c:pt idx="29">
                  <c:v>36.765000000000001</c:v>
                </c:pt>
                <c:pt idx="30">
                  <c:v>36.682000000000002</c:v>
                </c:pt>
                <c:pt idx="31">
                  <c:v>35.786999999999999</c:v>
                </c:pt>
                <c:pt idx="32">
                  <c:v>35.527000000000001</c:v>
                </c:pt>
                <c:pt idx="33">
                  <c:v>35.460999999999999</c:v>
                </c:pt>
                <c:pt idx="34">
                  <c:v>35.238999999999997</c:v>
                </c:pt>
                <c:pt idx="35">
                  <c:v>35.149000000000001</c:v>
                </c:pt>
                <c:pt idx="36">
                  <c:v>34.906999999999996</c:v>
                </c:pt>
                <c:pt idx="37">
                  <c:v>33.901000000000003</c:v>
                </c:pt>
                <c:pt idx="38">
                  <c:v>33.607999999999997</c:v>
                </c:pt>
                <c:pt idx="39">
                  <c:v>33.024999999999999</c:v>
                </c:pt>
                <c:pt idx="40">
                  <c:v>32.960999999999999</c:v>
                </c:pt>
                <c:pt idx="41">
                  <c:v>32.859000000000002</c:v>
                </c:pt>
                <c:pt idx="42">
                  <c:v>32.515999999999998</c:v>
                </c:pt>
                <c:pt idx="43">
                  <c:v>32.372</c:v>
                </c:pt>
                <c:pt idx="44">
                  <c:v>32.095999999999997</c:v>
                </c:pt>
                <c:pt idx="45">
                  <c:v>31.699000000000002</c:v>
                </c:pt>
                <c:pt idx="46">
                  <c:v>31.652999999999999</c:v>
                </c:pt>
                <c:pt idx="47">
                  <c:v>31.494</c:v>
                </c:pt>
                <c:pt idx="48">
                  <c:v>31.11</c:v>
                </c:pt>
                <c:pt idx="49">
                  <c:v>30.338000000000001</c:v>
                </c:pt>
                <c:pt idx="50">
                  <c:v>30.306999999999999</c:v>
                </c:pt>
                <c:pt idx="51">
                  <c:v>28.683</c:v>
                </c:pt>
                <c:pt idx="52">
                  <c:v>28.288</c:v>
                </c:pt>
                <c:pt idx="53">
                  <c:v>28.248000000000001</c:v>
                </c:pt>
                <c:pt idx="54">
                  <c:v>27.640999999999998</c:v>
                </c:pt>
                <c:pt idx="55">
                  <c:v>27.608000000000001</c:v>
                </c:pt>
                <c:pt idx="56">
                  <c:v>26.989000000000001</c:v>
                </c:pt>
                <c:pt idx="57">
                  <c:v>26.222000000000001</c:v>
                </c:pt>
                <c:pt idx="58">
                  <c:v>26.123000000000001</c:v>
                </c:pt>
                <c:pt idx="59">
                  <c:v>25.920999999999999</c:v>
                </c:pt>
                <c:pt idx="60">
                  <c:v>25.34</c:v>
                </c:pt>
                <c:pt idx="61">
                  <c:v>21.472999999999999</c:v>
                </c:pt>
                <c:pt idx="62">
                  <c:v>11.638999999999999</c:v>
                </c:pt>
                <c:pt idx="63">
                  <c:v>9.9350000000000005</c:v>
                </c:pt>
                <c:pt idx="64">
                  <c:v>9.2780000000000005</c:v>
                </c:pt>
                <c:pt idx="65">
                  <c:v>6.3840000000000003</c:v>
                </c:pt>
                <c:pt idx="66">
                  <c:v>5.7919999999999998</c:v>
                </c:pt>
                <c:pt idx="67">
                  <c:v>3.1629999999999998</c:v>
                </c:pt>
                <c:pt idx="68">
                  <c:v>0.16700000000000001</c:v>
                </c:pt>
                <c:pt idx="69">
                  <c:v>9.8000000000000004E-2</c:v>
                </c:pt>
                <c:pt idx="70">
                  <c:v>0.08</c:v>
                </c:pt>
                <c:pt idx="71">
                  <c:v>5.2999999999999999E-2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</c:ser>
        <c:axId val="64792064"/>
        <c:axId val="64793984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'trade-order'!$B$2:$B$101</c:f>
              <c:numCache>
                <c:formatCode>General</c:formatCode>
                <c:ptCount val="100"/>
                <c:pt idx="0">
                  <c:v>77.8</c:v>
                </c:pt>
                <c:pt idx="1">
                  <c:v>77.772000000000006</c:v>
                </c:pt>
                <c:pt idx="2">
                  <c:v>73.561999999999998</c:v>
                </c:pt>
                <c:pt idx="3">
                  <c:v>70.617999999999995</c:v>
                </c:pt>
                <c:pt idx="4">
                  <c:v>70.477000000000004</c:v>
                </c:pt>
                <c:pt idx="5">
                  <c:v>67.968999999999994</c:v>
                </c:pt>
                <c:pt idx="6">
                  <c:v>67.712999999999994</c:v>
                </c:pt>
                <c:pt idx="7">
                  <c:v>64.808000000000007</c:v>
                </c:pt>
                <c:pt idx="8">
                  <c:v>62.456000000000003</c:v>
                </c:pt>
                <c:pt idx="9">
                  <c:v>61.893999999999998</c:v>
                </c:pt>
                <c:pt idx="10">
                  <c:v>58.366999999999997</c:v>
                </c:pt>
                <c:pt idx="11">
                  <c:v>56.279000000000003</c:v>
                </c:pt>
                <c:pt idx="12">
                  <c:v>53</c:v>
                </c:pt>
                <c:pt idx="13">
                  <c:v>51.314</c:v>
                </c:pt>
                <c:pt idx="14">
                  <c:v>50.131999999999998</c:v>
                </c:pt>
                <c:pt idx="15">
                  <c:v>46.732999999999997</c:v>
                </c:pt>
                <c:pt idx="16">
                  <c:v>46.048000000000002</c:v>
                </c:pt>
                <c:pt idx="17">
                  <c:v>44.457999999999998</c:v>
                </c:pt>
                <c:pt idx="18">
                  <c:v>42.938000000000002</c:v>
                </c:pt>
                <c:pt idx="19">
                  <c:v>41.347999999999999</c:v>
                </c:pt>
                <c:pt idx="20">
                  <c:v>40.481999999999999</c:v>
                </c:pt>
                <c:pt idx="21">
                  <c:v>39.808</c:v>
                </c:pt>
                <c:pt idx="22">
                  <c:v>39.558999999999997</c:v>
                </c:pt>
                <c:pt idx="23">
                  <c:v>39.296999999999997</c:v>
                </c:pt>
                <c:pt idx="24">
                  <c:v>38.883000000000003</c:v>
                </c:pt>
                <c:pt idx="25">
                  <c:v>38.459000000000003</c:v>
                </c:pt>
                <c:pt idx="26">
                  <c:v>38.084000000000003</c:v>
                </c:pt>
                <c:pt idx="27">
                  <c:v>37.616999999999997</c:v>
                </c:pt>
                <c:pt idx="28">
                  <c:v>37.398000000000003</c:v>
                </c:pt>
                <c:pt idx="29">
                  <c:v>36.765000000000001</c:v>
                </c:pt>
                <c:pt idx="30">
                  <c:v>36.682000000000002</c:v>
                </c:pt>
                <c:pt idx="31">
                  <c:v>35.786999999999999</c:v>
                </c:pt>
                <c:pt idx="32">
                  <c:v>35.527000000000001</c:v>
                </c:pt>
                <c:pt idx="33">
                  <c:v>35.460999999999999</c:v>
                </c:pt>
                <c:pt idx="34">
                  <c:v>35.238999999999997</c:v>
                </c:pt>
                <c:pt idx="35">
                  <c:v>35.149000000000001</c:v>
                </c:pt>
                <c:pt idx="36">
                  <c:v>34.906999999999996</c:v>
                </c:pt>
                <c:pt idx="37">
                  <c:v>33.901000000000003</c:v>
                </c:pt>
                <c:pt idx="38">
                  <c:v>33.607999999999997</c:v>
                </c:pt>
                <c:pt idx="39">
                  <c:v>33.024999999999999</c:v>
                </c:pt>
                <c:pt idx="40">
                  <c:v>32.960999999999999</c:v>
                </c:pt>
                <c:pt idx="41">
                  <c:v>32.859000000000002</c:v>
                </c:pt>
                <c:pt idx="42">
                  <c:v>32.515999999999998</c:v>
                </c:pt>
                <c:pt idx="43">
                  <c:v>32.372</c:v>
                </c:pt>
                <c:pt idx="44">
                  <c:v>32.095999999999997</c:v>
                </c:pt>
                <c:pt idx="45">
                  <c:v>31.699000000000002</c:v>
                </c:pt>
                <c:pt idx="46">
                  <c:v>31.652999999999999</c:v>
                </c:pt>
                <c:pt idx="47">
                  <c:v>31.494</c:v>
                </c:pt>
                <c:pt idx="48">
                  <c:v>31.11</c:v>
                </c:pt>
                <c:pt idx="49">
                  <c:v>30.338000000000001</c:v>
                </c:pt>
                <c:pt idx="50">
                  <c:v>30.306999999999999</c:v>
                </c:pt>
                <c:pt idx="51">
                  <c:v>28.683</c:v>
                </c:pt>
                <c:pt idx="52">
                  <c:v>28.288</c:v>
                </c:pt>
                <c:pt idx="53">
                  <c:v>28.248000000000001</c:v>
                </c:pt>
                <c:pt idx="54">
                  <c:v>27.640999999999998</c:v>
                </c:pt>
                <c:pt idx="55">
                  <c:v>27.608000000000001</c:v>
                </c:pt>
                <c:pt idx="56">
                  <c:v>26.989000000000001</c:v>
                </c:pt>
                <c:pt idx="57">
                  <c:v>26.222000000000001</c:v>
                </c:pt>
                <c:pt idx="58">
                  <c:v>26.123000000000001</c:v>
                </c:pt>
                <c:pt idx="59">
                  <c:v>25.920999999999999</c:v>
                </c:pt>
                <c:pt idx="60">
                  <c:v>25.34</c:v>
                </c:pt>
                <c:pt idx="61">
                  <c:v>21.472999999999999</c:v>
                </c:pt>
                <c:pt idx="62">
                  <c:v>11.638999999999999</c:v>
                </c:pt>
                <c:pt idx="63">
                  <c:v>9.9350000000000005</c:v>
                </c:pt>
                <c:pt idx="64">
                  <c:v>9.2780000000000005</c:v>
                </c:pt>
                <c:pt idx="65">
                  <c:v>6.3840000000000003</c:v>
                </c:pt>
                <c:pt idx="66">
                  <c:v>5.7919999999999998</c:v>
                </c:pt>
                <c:pt idx="67">
                  <c:v>3.1629999999999998</c:v>
                </c:pt>
                <c:pt idx="68">
                  <c:v>0.16700000000000001</c:v>
                </c:pt>
                <c:pt idx="69">
                  <c:v>9.8000000000000004E-2</c:v>
                </c:pt>
                <c:pt idx="70">
                  <c:v>0.08</c:v>
                </c:pt>
                <c:pt idx="71">
                  <c:v>5.2999999999999999E-2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xVal>
          <c:yVal>
            <c:numRef>
              <c:f>'trade-order'!$F$2:$F$101</c:f>
              <c:numCache>
                <c:formatCode>General</c:formatCode>
                <c:ptCount val="100"/>
                <c:pt idx="0">
                  <c:v>77.646000000000001</c:v>
                </c:pt>
                <c:pt idx="1">
                  <c:v>74.820999999999998</c:v>
                </c:pt>
                <c:pt idx="2">
                  <c:v>76.88</c:v>
                </c:pt>
                <c:pt idx="3">
                  <c:v>81.665999999999997</c:v>
                </c:pt>
                <c:pt idx="4">
                  <c:v>74.367999999999995</c:v>
                </c:pt>
                <c:pt idx="5">
                  <c:v>74.543000000000006</c:v>
                </c:pt>
                <c:pt idx="6">
                  <c:v>73.590999999999994</c:v>
                </c:pt>
                <c:pt idx="7">
                  <c:v>46.023000000000003</c:v>
                </c:pt>
                <c:pt idx="8">
                  <c:v>73.111999999999995</c:v>
                </c:pt>
                <c:pt idx="9">
                  <c:v>72.638999999999996</c:v>
                </c:pt>
                <c:pt idx="10">
                  <c:v>68.108000000000004</c:v>
                </c:pt>
                <c:pt idx="11">
                  <c:v>83.317999999999998</c:v>
                </c:pt>
                <c:pt idx="12">
                  <c:v>49.043999999999997</c:v>
                </c:pt>
                <c:pt idx="13">
                  <c:v>65.912000000000006</c:v>
                </c:pt>
                <c:pt idx="14">
                  <c:v>76.641000000000005</c:v>
                </c:pt>
                <c:pt idx="15">
                  <c:v>47.53</c:v>
                </c:pt>
                <c:pt idx="16">
                  <c:v>42.597000000000001</c:v>
                </c:pt>
                <c:pt idx="17">
                  <c:v>47.503</c:v>
                </c:pt>
                <c:pt idx="18">
                  <c:v>45.738999999999997</c:v>
                </c:pt>
                <c:pt idx="19">
                  <c:v>45.911000000000001</c:v>
                </c:pt>
                <c:pt idx="20">
                  <c:v>41.783000000000001</c:v>
                </c:pt>
                <c:pt idx="21">
                  <c:v>40.643999999999998</c:v>
                </c:pt>
                <c:pt idx="22">
                  <c:v>41.863999999999997</c:v>
                </c:pt>
                <c:pt idx="23">
                  <c:v>43.637999999999998</c:v>
                </c:pt>
                <c:pt idx="24">
                  <c:v>41.392000000000003</c:v>
                </c:pt>
                <c:pt idx="25">
                  <c:v>44.962000000000003</c:v>
                </c:pt>
                <c:pt idx="26">
                  <c:v>39.505000000000003</c:v>
                </c:pt>
                <c:pt idx="27">
                  <c:v>41.469000000000001</c:v>
                </c:pt>
                <c:pt idx="28">
                  <c:v>40.54</c:v>
                </c:pt>
                <c:pt idx="29">
                  <c:v>41.344000000000001</c:v>
                </c:pt>
                <c:pt idx="30">
                  <c:v>40.722000000000001</c:v>
                </c:pt>
                <c:pt idx="31">
                  <c:v>40.323</c:v>
                </c:pt>
                <c:pt idx="32">
                  <c:v>39.829000000000001</c:v>
                </c:pt>
                <c:pt idx="33">
                  <c:v>41.084000000000003</c:v>
                </c:pt>
                <c:pt idx="34">
                  <c:v>38.56</c:v>
                </c:pt>
                <c:pt idx="35">
                  <c:v>41.084000000000003</c:v>
                </c:pt>
                <c:pt idx="36">
                  <c:v>39.478000000000002</c:v>
                </c:pt>
                <c:pt idx="37">
                  <c:v>38.948</c:v>
                </c:pt>
                <c:pt idx="38">
                  <c:v>35.454999999999998</c:v>
                </c:pt>
                <c:pt idx="39">
                  <c:v>37.445</c:v>
                </c:pt>
                <c:pt idx="40">
                  <c:v>41.643999999999998</c:v>
                </c:pt>
                <c:pt idx="41">
                  <c:v>39.024999999999999</c:v>
                </c:pt>
                <c:pt idx="42">
                  <c:v>37.624000000000002</c:v>
                </c:pt>
                <c:pt idx="43">
                  <c:v>37.262</c:v>
                </c:pt>
                <c:pt idx="44">
                  <c:v>38.948</c:v>
                </c:pt>
                <c:pt idx="45">
                  <c:v>37.728999999999999</c:v>
                </c:pt>
                <c:pt idx="46">
                  <c:v>35.161000000000001</c:v>
                </c:pt>
                <c:pt idx="47">
                  <c:v>32.914999999999999</c:v>
                </c:pt>
                <c:pt idx="48">
                  <c:v>33.398000000000003</c:v>
                </c:pt>
                <c:pt idx="49">
                  <c:v>33.863</c:v>
                </c:pt>
                <c:pt idx="50">
                  <c:v>38.728000000000002</c:v>
                </c:pt>
                <c:pt idx="51">
                  <c:v>32.244999999999997</c:v>
                </c:pt>
                <c:pt idx="52">
                  <c:v>36.006</c:v>
                </c:pt>
                <c:pt idx="53">
                  <c:v>35.316000000000003</c:v>
                </c:pt>
                <c:pt idx="54">
                  <c:v>31.440999999999999</c:v>
                </c:pt>
                <c:pt idx="55">
                  <c:v>41.502000000000002</c:v>
                </c:pt>
                <c:pt idx="56">
                  <c:v>29.678000000000001</c:v>
                </c:pt>
                <c:pt idx="57">
                  <c:v>32.218000000000004</c:v>
                </c:pt>
                <c:pt idx="58">
                  <c:v>29.704999999999998</c:v>
                </c:pt>
                <c:pt idx="59">
                  <c:v>40.283000000000001</c:v>
                </c:pt>
                <c:pt idx="60">
                  <c:v>28.978000000000002</c:v>
                </c:pt>
                <c:pt idx="61">
                  <c:v>30.076000000000001</c:v>
                </c:pt>
                <c:pt idx="62">
                  <c:v>25.035</c:v>
                </c:pt>
                <c:pt idx="63">
                  <c:v>27.981000000000002</c:v>
                </c:pt>
                <c:pt idx="64">
                  <c:v>35.444000000000003</c:v>
                </c:pt>
                <c:pt idx="65">
                  <c:v>33.463999999999999</c:v>
                </c:pt>
                <c:pt idx="66">
                  <c:v>68.06</c:v>
                </c:pt>
                <c:pt idx="67">
                  <c:v>27.646000000000001</c:v>
                </c:pt>
                <c:pt idx="68">
                  <c:v>38.508000000000003</c:v>
                </c:pt>
                <c:pt idx="69">
                  <c:v>35.564999999999998</c:v>
                </c:pt>
                <c:pt idx="70">
                  <c:v>25.035</c:v>
                </c:pt>
                <c:pt idx="71">
                  <c:v>27.835999999999999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</c:ser>
        <c:axId val="64792064"/>
        <c:axId val="64793984"/>
      </c:scatterChart>
      <c:valAx>
        <c:axId val="64792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64793984"/>
        <c:crosses val="autoZero"/>
        <c:crossBetween val="midCat"/>
      </c:valAx>
      <c:valAx>
        <c:axId val="6479398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0.1"/>
              <c:y val="0.19688065033537475"/>
            </c:manualLayout>
          </c:layout>
        </c:title>
        <c:numFmt formatCode="General" sourceLinked="1"/>
        <c:tickLblPos val="nextTo"/>
        <c:crossAx val="64792064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23023600174978129"/>
          <c:y val="0.16184492563429564"/>
          <c:w val="0.26976399825021885"/>
          <c:h val="8.3717191601050026E-2"/>
        </c:manualLayout>
      </c:layout>
      <c:overlay val="1"/>
    </c:legend>
    <c:plotVisOnly val="1"/>
    <c:dispBlanksAs val="gap"/>
  </c:chart>
  <c:printSettings>
    <c:headerFooter/>
    <c:pageMargins b="0.75000000000000278" l="0.70000000000000062" r="0.70000000000000062" t="0.750000000000002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4</xdr:row>
      <xdr:rowOff>171450</xdr:rowOff>
    </xdr:from>
    <xdr:to>
      <xdr:col>15</xdr:col>
      <xdr:colOff>352425</xdr:colOff>
      <xdr:row>19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0.26251</cdr:x>
      <cdr:y>0.14931</cdr:y>
    </cdr:from>
    <cdr:to>
      <cdr:x>0.65209</cdr:x>
      <cdr:y>0.38195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00180" y="409590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coefficient=0.90</a:t>
          </a:r>
        </a:p>
        <a:p xmlns:a="http://schemas.openxmlformats.org/drawingml/2006/main">
          <a:r>
            <a:rPr lang="en-US" sz="1100"/>
            <a:t>mean %error= -4.36%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0.96</a:t>
          </a:r>
        </a:p>
        <a:p xmlns:a="http://schemas.openxmlformats.org/drawingml/2006/main">
          <a:r>
            <a:rPr lang="en-US" sz="1100"/>
            <a:t>mean %error = -11.04%</a:t>
          </a:r>
        </a:p>
        <a:p xmlns:a="http://schemas.openxmlformats.org/drawingml/2006/main">
          <a:r>
            <a:rPr lang="en-US" sz="1100"/>
            <a:t>median %error= -0.79%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0.97</a:t>
          </a:r>
        </a:p>
        <a:p xmlns:a="http://schemas.openxmlformats.org/drawingml/2006/main">
          <a:r>
            <a:rPr lang="en-US" sz="1100"/>
            <a:t>mean %error = -7.39%</a:t>
          </a:r>
        </a:p>
        <a:p xmlns:a="http://schemas.openxmlformats.org/drawingml/2006/main">
          <a:r>
            <a:rPr lang="en-US" sz="1100"/>
            <a:t>median %error= -1.14%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247650</xdr:colOff>
      <xdr:row>1</xdr:row>
      <xdr:rowOff>66675</xdr:rowOff>
    </xdr:from>
    <xdr:to>
      <xdr:col>16</xdr:col>
      <xdr:colOff>552450</xdr:colOff>
      <xdr:row>15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0.59167</cdr:x>
      <cdr:y>0.51388</cdr:y>
    </cdr:from>
    <cdr:to>
      <cdr:x>0.99375</cdr:x>
      <cdr:y>0.74652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05115" y="14096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0.90</a:t>
          </a:r>
        </a:p>
        <a:p xmlns:a="http://schemas.openxmlformats.org/drawingml/2006/main">
          <a:r>
            <a:rPr lang="en-US" sz="1100"/>
            <a:t>mean %error = -1464.88%</a:t>
          </a:r>
        </a:p>
        <a:p xmlns:a="http://schemas.openxmlformats.org/drawingml/2006/main">
          <a:r>
            <a:rPr lang="en-US" sz="1100"/>
            <a:t>median %error= -9.82%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161925</xdr:colOff>
      <xdr:row>2</xdr:row>
      <xdr:rowOff>85725</xdr:rowOff>
    </xdr:from>
    <xdr:to>
      <xdr:col>17</xdr:col>
      <xdr:colOff>466725</xdr:colOff>
      <xdr:row>16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247650</xdr:colOff>
      <xdr:row>18</xdr:row>
      <xdr:rowOff>19050</xdr:rowOff>
    </xdr:from>
    <xdr:to>
      <xdr:col>17</xdr:col>
      <xdr:colOff>552450</xdr:colOff>
      <xdr:row>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0.20625</cdr:x>
      <cdr:y>0.13541</cdr:y>
    </cdr:from>
    <cdr:to>
      <cdr:x>0.60833</cdr:x>
      <cdr:y>0.36805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42990" y="371451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0.62</a:t>
          </a:r>
        </a:p>
        <a:p xmlns:a="http://schemas.openxmlformats.org/drawingml/2006/main">
          <a:r>
            <a:rPr lang="en-US" sz="1100"/>
            <a:t>mean %error = -13.26%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0.20625</cdr:x>
      <cdr:y>0.13541</cdr:y>
    </cdr:from>
    <cdr:to>
      <cdr:x>0.60833</cdr:x>
      <cdr:y>0.36805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42990" y="371451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0.62</a:t>
          </a:r>
        </a:p>
        <a:p xmlns:a="http://schemas.openxmlformats.org/drawingml/2006/main">
          <a:r>
            <a:rPr lang="en-US" sz="1100"/>
            <a:t>mean %error = -13.26%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0.50001</cdr:y>
    </cdr:from>
    <cdr:to>
      <cdr:x>1</cdr:x>
      <cdr:y>0.73265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09891" y="1371615"/>
          <a:ext cx="1781159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coefficient=0.90</a:t>
          </a:r>
        </a:p>
        <a:p xmlns:a="http://schemas.openxmlformats.org/drawingml/2006/main">
          <a:r>
            <a:rPr lang="en-US" sz="1100"/>
            <a:t>mean %error= -8.26%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390524</xdr:colOff>
      <xdr:row>129</xdr:row>
      <xdr:rowOff>47624</xdr:rowOff>
    </xdr:from>
    <xdr:to>
      <xdr:col>25</xdr:col>
      <xdr:colOff>285750</xdr:colOff>
      <xdr:row>152</xdr:row>
      <xdr:rowOff>114299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266700</xdr:colOff>
      <xdr:row>68</xdr:row>
      <xdr:rowOff>180975</xdr:rowOff>
    </xdr:from>
    <xdr:to>
      <xdr:col>24</xdr:col>
      <xdr:colOff>419100</xdr:colOff>
      <xdr:row>101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3</xdr:row>
      <xdr:rowOff>0</xdr:rowOff>
    </xdr:from>
    <xdr:to>
      <xdr:col>16</xdr:col>
      <xdr:colOff>457200</xdr:colOff>
      <xdr:row>17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190500</xdr:colOff>
      <xdr:row>19</xdr:row>
      <xdr:rowOff>38100</xdr:rowOff>
    </xdr:from>
    <xdr:to>
      <xdr:col>16</xdr:col>
      <xdr:colOff>495300</xdr:colOff>
      <xdr:row>33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238125</xdr:colOff>
      <xdr:row>34</xdr:row>
      <xdr:rowOff>180975</xdr:rowOff>
    </xdr:from>
    <xdr:to>
      <xdr:col>16</xdr:col>
      <xdr:colOff>542925</xdr:colOff>
      <xdr:row>49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0.18959</cdr:x>
      <cdr:y>0.1632</cdr:y>
    </cdr:from>
    <cdr:to>
      <cdr:x>0.57917</cdr:x>
      <cdr:y>0.39584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66790" y="447702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coefficient=0.76</a:t>
          </a:r>
        </a:p>
        <a:p xmlns:a="http://schemas.openxmlformats.org/drawingml/2006/main">
          <a:r>
            <a:rPr lang="en-US" sz="1100"/>
            <a:t>mean %error= -14.42%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0.18959</cdr:x>
      <cdr:y>0.1632</cdr:y>
    </cdr:from>
    <cdr:to>
      <cdr:x>0.57917</cdr:x>
      <cdr:y>0.39584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66790" y="447702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coefficient=0.76</a:t>
          </a:r>
        </a:p>
        <a:p xmlns:a="http://schemas.openxmlformats.org/drawingml/2006/main">
          <a:r>
            <a:rPr lang="en-US" sz="1100"/>
            <a:t>mean %error= -14.42%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0.22084</cdr:x>
      <cdr:y>0.15973</cdr:y>
    </cdr:from>
    <cdr:to>
      <cdr:x>0.61042</cdr:x>
      <cdr:y>0.39237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09680" y="438165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coefficient=0.86</a:t>
          </a:r>
        </a:p>
        <a:p xmlns:a="http://schemas.openxmlformats.org/drawingml/2006/main">
          <a:r>
            <a:rPr lang="en-US" sz="1100"/>
            <a:t>mean %error= -16.04%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16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0.26251</cdr:x>
      <cdr:y>0.14931</cdr:y>
    </cdr:from>
    <cdr:to>
      <cdr:x>0.65209</cdr:x>
      <cdr:y>0.38195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00180" y="409590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coefficient=0.90</a:t>
          </a:r>
        </a:p>
        <a:p xmlns:a="http://schemas.openxmlformats.org/drawingml/2006/main">
          <a:r>
            <a:rPr lang="en-US" sz="1100"/>
            <a:t>mean %error= -2.68%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8"/>
  <sheetViews>
    <sheetView workbookViewId="0">
      <selection activeCell="D1" sqref="D1:E158"/>
    </sheetView>
  </sheetViews>
  <sheetFormatPr defaultRowHeight="15"/>
  <cols>
    <col min="2" max="2" width="18.28515625" customWidth="1"/>
    <col min="3" max="3" width="19.5703125" customWidth="1"/>
  </cols>
  <sheetData>
    <row r="1" spans="1:4">
      <c r="A1" t="s">
        <v>2</v>
      </c>
      <c r="B1" t="s">
        <v>1</v>
      </c>
      <c r="C1" t="s">
        <v>0</v>
      </c>
      <c r="D1" t="s">
        <v>3</v>
      </c>
    </row>
    <row r="2" spans="1:4">
      <c r="A2">
        <v>2</v>
      </c>
      <c r="B2" s="1">
        <v>41079.823240740741</v>
      </c>
      <c r="C2" s="1">
        <v>41079.831863425927</v>
      </c>
      <c r="D2">
        <f t="shared" ref="D2:D65" si="0">(C2-B2)*24*60</f>
        <v>12.416666666977108</v>
      </c>
    </row>
    <row r="3" spans="1:4">
      <c r="A3">
        <v>4</v>
      </c>
      <c r="B3" s="1">
        <v>41079.840636574074</v>
      </c>
      <c r="C3" s="1">
        <v>41079.848611111112</v>
      </c>
      <c r="D3">
        <f t="shared" si="0"/>
        <v>11.483333335490897</v>
      </c>
    </row>
    <row r="4" spans="1:4">
      <c r="A4">
        <v>6</v>
      </c>
      <c r="B4" s="1">
        <v>41079.856817129628</v>
      </c>
      <c r="C4" s="1">
        <v>41079.864988425928</v>
      </c>
      <c r="D4">
        <f t="shared" si="0"/>
        <v>11.766666672192514</v>
      </c>
    </row>
    <row r="5" spans="1:4">
      <c r="A5">
        <v>8</v>
      </c>
      <c r="B5" s="1">
        <v>41079.873263888891</v>
      </c>
      <c r="C5" s="1">
        <v>41079.881412037037</v>
      </c>
      <c r="D5">
        <f t="shared" si="0"/>
        <v>11.733333331067115</v>
      </c>
    </row>
    <row r="6" spans="1:4">
      <c r="A6">
        <v>10</v>
      </c>
      <c r="B6" s="1">
        <v>41079.889039351852</v>
      </c>
      <c r="C6" s="1">
        <v>41079.896585648145</v>
      </c>
      <c r="D6">
        <f t="shared" si="0"/>
        <v>10.866666660876945</v>
      </c>
    </row>
    <row r="7" spans="1:4">
      <c r="A7">
        <v>12</v>
      </c>
      <c r="B7" s="1">
        <v>41079.903993055559</v>
      </c>
      <c r="C7" s="1">
        <v>41079.911053240743</v>
      </c>
      <c r="D7">
        <f t="shared" si="0"/>
        <v>10.166666664881632</v>
      </c>
    </row>
    <row r="8" spans="1:4">
      <c r="A8">
        <v>14</v>
      </c>
      <c r="B8" s="1">
        <v>41079.918217592596</v>
      </c>
      <c r="C8" s="1">
        <v>41079.925324074073</v>
      </c>
      <c r="D8">
        <f t="shared" si="0"/>
        <v>10.233333326177672</v>
      </c>
    </row>
    <row r="9" spans="1:4">
      <c r="A9">
        <v>16</v>
      </c>
      <c r="B9" s="1">
        <v>41079.934537037036</v>
      </c>
      <c r="C9" s="1">
        <v>41079.942465277774</v>
      </c>
      <c r="D9">
        <f t="shared" si="0"/>
        <v>11.416666663717479</v>
      </c>
    </row>
    <row r="10" spans="1:4">
      <c r="A10">
        <v>18</v>
      </c>
      <c r="B10" s="1">
        <v>41079.950671296298</v>
      </c>
      <c r="C10" s="1">
        <v>41079.958587962959</v>
      </c>
      <c r="D10">
        <f t="shared" si="0"/>
        <v>11.399999993154779</v>
      </c>
    </row>
    <row r="11" spans="1:4">
      <c r="A11">
        <v>20</v>
      </c>
      <c r="B11" s="1">
        <v>41079.967546296299</v>
      </c>
      <c r="C11" s="1">
        <v>41079.976400462961</v>
      </c>
      <c r="D11">
        <f t="shared" si="0"/>
        <v>12.749999994412065</v>
      </c>
    </row>
    <row r="12" spans="1:4">
      <c r="A12">
        <v>22</v>
      </c>
      <c r="B12" s="1">
        <v>41079.984930555554</v>
      </c>
      <c r="C12" s="1">
        <v>41079.993460648147</v>
      </c>
      <c r="D12">
        <f t="shared" si="0"/>
        <v>12.283333333907649</v>
      </c>
    </row>
    <row r="13" spans="1:4">
      <c r="A13">
        <v>24</v>
      </c>
      <c r="B13" s="1">
        <v>41080.001446759263</v>
      </c>
      <c r="C13" s="1">
        <v>41080.009270833332</v>
      </c>
      <c r="D13">
        <f t="shared" si="0"/>
        <v>11.26666666008532</v>
      </c>
    </row>
    <row r="14" spans="1:4">
      <c r="A14">
        <v>26</v>
      </c>
      <c r="B14" s="1">
        <v>41080.018101851849</v>
      </c>
      <c r="C14" s="1">
        <v>41080.026886574073</v>
      </c>
      <c r="D14">
        <f t="shared" si="0"/>
        <v>12.650000002468005</v>
      </c>
    </row>
    <row r="15" spans="1:4">
      <c r="A15">
        <v>28</v>
      </c>
      <c r="B15" s="1">
        <v>41080.035567129627</v>
      </c>
      <c r="C15" s="1">
        <v>41080.043564814812</v>
      </c>
      <c r="D15">
        <f t="shared" si="0"/>
        <v>11.516666666138917</v>
      </c>
    </row>
    <row r="16" spans="1:4">
      <c r="A16">
        <v>30</v>
      </c>
      <c r="B16" s="1">
        <v>41080.052662037036</v>
      </c>
      <c r="C16" s="1">
        <v>41080.061724537038</v>
      </c>
      <c r="D16">
        <f t="shared" si="0"/>
        <v>13.050000001676381</v>
      </c>
    </row>
    <row r="17" spans="1:4">
      <c r="A17">
        <v>32</v>
      </c>
      <c r="B17" s="1">
        <v>41080.069988425923</v>
      </c>
      <c r="C17" s="1">
        <v>41080.077847222223</v>
      </c>
      <c r="D17">
        <f t="shared" si="0"/>
        <v>11.316666671773419</v>
      </c>
    </row>
    <row r="18" spans="1:4">
      <c r="A18">
        <v>34</v>
      </c>
      <c r="B18" s="1">
        <v>41080.086585648147</v>
      </c>
      <c r="C18" s="1">
        <v>41080.095254629632</v>
      </c>
      <c r="D18">
        <f t="shared" si="0"/>
        <v>12.483333338750526</v>
      </c>
    </row>
    <row r="19" spans="1:4">
      <c r="A19">
        <v>36</v>
      </c>
      <c r="B19" s="1">
        <v>41080.103877314818</v>
      </c>
      <c r="C19" s="1">
        <v>41080.112291666665</v>
      </c>
      <c r="D19">
        <f t="shared" si="0"/>
        <v>12.116666659712791</v>
      </c>
    </row>
    <row r="20" spans="1:4">
      <c r="A20">
        <v>38</v>
      </c>
      <c r="B20" s="1">
        <v>41080.120810185188</v>
      </c>
      <c r="C20" s="1">
        <v>41080.129108796296</v>
      </c>
      <c r="D20">
        <f t="shared" si="0"/>
        <v>11.949999995995313</v>
      </c>
    </row>
    <row r="21" spans="1:4">
      <c r="A21">
        <v>40</v>
      </c>
      <c r="B21" s="1">
        <v>41080.137499999997</v>
      </c>
      <c r="C21" s="1">
        <v>41080.145775462966</v>
      </c>
      <c r="D21">
        <f t="shared" si="0"/>
        <v>11.916666675824672</v>
      </c>
    </row>
    <row r="22" spans="1:4">
      <c r="A22">
        <v>42</v>
      </c>
      <c r="B22" s="1">
        <v>41080.153298611112</v>
      </c>
      <c r="C22" s="1">
        <v>41080.160821759258</v>
      </c>
      <c r="D22">
        <f t="shared" si="0"/>
        <v>10.833333330228925</v>
      </c>
    </row>
    <row r="23" spans="1:4">
      <c r="A23">
        <v>44</v>
      </c>
      <c r="B23" s="1">
        <v>41080.168171296296</v>
      </c>
      <c r="C23" s="1">
        <v>41080.175439814811</v>
      </c>
      <c r="D23">
        <f t="shared" si="0"/>
        <v>10.466666661668569</v>
      </c>
    </row>
    <row r="24" spans="1:4">
      <c r="A24">
        <v>46</v>
      </c>
      <c r="B24" s="1">
        <v>41080.184999999998</v>
      </c>
      <c r="C24" s="1">
        <v>41080.194606481484</v>
      </c>
      <c r="D24">
        <f t="shared" si="0"/>
        <v>13.833333340007812</v>
      </c>
    </row>
    <row r="25" spans="1:4">
      <c r="A25">
        <v>48</v>
      </c>
      <c r="B25" s="1">
        <v>41080.203055555554</v>
      </c>
      <c r="C25" s="1">
        <v>41080.211365740739</v>
      </c>
      <c r="D25">
        <f t="shared" si="0"/>
        <v>11.966666666558012</v>
      </c>
    </row>
    <row r="26" spans="1:4">
      <c r="A26">
        <v>50</v>
      </c>
      <c r="B26" s="1">
        <v>41080.219861111109</v>
      </c>
      <c r="C26" s="1">
        <v>41080.228182870371</v>
      </c>
      <c r="D26">
        <f t="shared" si="0"/>
        <v>11.983333337120712</v>
      </c>
    </row>
    <row r="27" spans="1:4">
      <c r="A27">
        <v>52</v>
      </c>
      <c r="B27" s="1">
        <v>41080.237569444442</v>
      </c>
      <c r="C27" s="1">
        <v>41080.246793981481</v>
      </c>
      <c r="D27">
        <f t="shared" si="0"/>
        <v>13.283333337167278</v>
      </c>
    </row>
    <row r="28" spans="1:4">
      <c r="A28">
        <v>54</v>
      </c>
      <c r="B28" s="1">
        <v>41080.254965277774</v>
      </c>
      <c r="C28" s="1">
        <v>41080.262974537036</v>
      </c>
      <c r="D28">
        <f t="shared" si="0"/>
        <v>11.533333336701617</v>
      </c>
    </row>
    <row r="29" spans="1:4">
      <c r="A29">
        <v>56</v>
      </c>
      <c r="B29" s="1">
        <v>41080.272129629629</v>
      </c>
      <c r="C29" s="1">
        <v>41080.281018518515</v>
      </c>
      <c r="D29">
        <f t="shared" si="0"/>
        <v>12.799999995622784</v>
      </c>
    </row>
    <row r="30" spans="1:4">
      <c r="A30">
        <v>58</v>
      </c>
      <c r="B30" s="1">
        <v>41080.288935185185</v>
      </c>
      <c r="C30" s="1">
        <v>41080.296747685185</v>
      </c>
      <c r="D30">
        <f t="shared" si="0"/>
        <v>11.25</v>
      </c>
    </row>
    <row r="31" spans="1:4">
      <c r="A31">
        <v>60</v>
      </c>
      <c r="B31" s="1">
        <v>41080.30431712963</v>
      </c>
      <c r="C31" s="1">
        <v>41080.311874999999</v>
      </c>
      <c r="D31">
        <f t="shared" si="0"/>
        <v>10.883333331439644</v>
      </c>
    </row>
    <row r="32" spans="1:4">
      <c r="A32">
        <v>62</v>
      </c>
      <c r="B32" s="1">
        <v>41080.319965277777</v>
      </c>
      <c r="C32" s="1">
        <v>41080.327893518515</v>
      </c>
      <c r="D32">
        <f t="shared" si="0"/>
        <v>11.416666663717479</v>
      </c>
    </row>
    <row r="33" spans="1:4">
      <c r="A33">
        <v>64</v>
      </c>
      <c r="B33" s="1">
        <v>41080.336134259262</v>
      </c>
      <c r="C33" s="1">
        <v>41080.344270833331</v>
      </c>
      <c r="D33">
        <f t="shared" si="0"/>
        <v>11.716666660504416</v>
      </c>
    </row>
    <row r="34" spans="1:4">
      <c r="A34">
        <v>66</v>
      </c>
      <c r="B34" s="1">
        <v>41080.351585648146</v>
      </c>
      <c r="C34" s="1">
        <v>41080.358935185184</v>
      </c>
      <c r="D34">
        <f t="shared" si="0"/>
        <v>10.583333334652707</v>
      </c>
    </row>
    <row r="35" spans="1:4">
      <c r="A35">
        <v>68</v>
      </c>
      <c r="B35" s="1">
        <v>41080.366909722223</v>
      </c>
      <c r="C35" s="1">
        <v>41080.374675925923</v>
      </c>
      <c r="D35">
        <f t="shared" si="0"/>
        <v>11.183333328226581</v>
      </c>
    </row>
    <row r="36" spans="1:4">
      <c r="A36">
        <v>70</v>
      </c>
      <c r="B36" s="1">
        <v>41080.383634259262</v>
      </c>
      <c r="C36" s="1">
        <v>41080.392280092594</v>
      </c>
      <c r="D36">
        <f t="shared" si="0"/>
        <v>12.449999997625127</v>
      </c>
    </row>
    <row r="37" spans="1:4">
      <c r="A37">
        <v>72</v>
      </c>
      <c r="B37" s="1">
        <v>41080.401817129627</v>
      </c>
      <c r="C37" s="1">
        <v>41080.410069444442</v>
      </c>
      <c r="D37">
        <f t="shared" si="0"/>
        <v>11.883333334699273</v>
      </c>
    </row>
    <row r="38" spans="1:4">
      <c r="A38">
        <v>74</v>
      </c>
      <c r="B38" s="1">
        <v>41080.417233796295</v>
      </c>
      <c r="C38" s="1">
        <v>41080.424386574072</v>
      </c>
      <c r="D38">
        <f t="shared" si="0"/>
        <v>10.29999999795109</v>
      </c>
    </row>
    <row r="39" spans="1:4">
      <c r="A39">
        <v>76</v>
      </c>
      <c r="B39" s="1">
        <v>41080.433125000003</v>
      </c>
      <c r="C39" s="1">
        <v>41080.441724537035</v>
      </c>
      <c r="D39">
        <f t="shared" si="0"/>
        <v>12.383333325851709</v>
      </c>
    </row>
    <row r="40" spans="1:4">
      <c r="A40">
        <v>78</v>
      </c>
      <c r="B40" s="1">
        <v>41080.451585648145</v>
      </c>
      <c r="C40" s="1">
        <v>41080.461377314816</v>
      </c>
      <c r="D40">
        <f t="shared" si="0"/>
        <v>14.100000006146729</v>
      </c>
    </row>
    <row r="41" spans="1:4">
      <c r="A41">
        <v>80</v>
      </c>
      <c r="B41" s="1">
        <v>41080.469826388886</v>
      </c>
      <c r="C41" s="1">
        <v>41080.478379629632</v>
      </c>
      <c r="D41">
        <f t="shared" si="0"/>
        <v>12.316666675033048</v>
      </c>
    </row>
    <row r="42" spans="1:4">
      <c r="A42">
        <v>82</v>
      </c>
      <c r="B42" s="1">
        <v>41080.486979166664</v>
      </c>
      <c r="C42" s="1">
        <v>41080.495324074072</v>
      </c>
      <c r="D42">
        <f t="shared" si="0"/>
        <v>12.016666667768732</v>
      </c>
    </row>
    <row r="43" spans="1:4">
      <c r="A43">
        <v>84</v>
      </c>
      <c r="B43" s="1">
        <v>41080.503344907411</v>
      </c>
      <c r="C43" s="1">
        <v>41080.510972222219</v>
      </c>
      <c r="D43">
        <f t="shared" si="0"/>
        <v>10.983333323383704</v>
      </c>
    </row>
    <row r="44" spans="1:4">
      <c r="A44">
        <v>86</v>
      </c>
      <c r="B44" s="1">
        <v>41080.518773148149</v>
      </c>
      <c r="C44" s="1">
        <v>41080.526504629626</v>
      </c>
      <c r="D44">
        <f t="shared" si="0"/>
        <v>11.133333327015862</v>
      </c>
    </row>
    <row r="45" spans="1:4">
      <c r="A45">
        <v>88</v>
      </c>
      <c r="B45" s="1">
        <v>41080.533865740741</v>
      </c>
      <c r="C45" s="1">
        <v>41080.54109953704</v>
      </c>
      <c r="D45">
        <f t="shared" si="0"/>
        <v>10.416666670935228</v>
      </c>
    </row>
    <row r="46" spans="1:4">
      <c r="A46">
        <v>90</v>
      </c>
      <c r="B46" s="1">
        <v>41080.55028935185</v>
      </c>
      <c r="C46" s="1">
        <v>41080.559328703705</v>
      </c>
      <c r="D46">
        <f t="shared" si="0"/>
        <v>13.016666671028361</v>
      </c>
    </row>
    <row r="47" spans="1:4">
      <c r="A47">
        <v>92</v>
      </c>
      <c r="B47" s="1">
        <v>41080.568344907406</v>
      </c>
      <c r="C47" s="1">
        <v>41080.577268518522</v>
      </c>
      <c r="D47">
        <f t="shared" si="0"/>
        <v>12.850000007310882</v>
      </c>
    </row>
    <row r="48" spans="1:4">
      <c r="A48">
        <v>94</v>
      </c>
      <c r="B48" s="1">
        <v>41080.585196759261</v>
      </c>
      <c r="C48" s="1">
        <v>41080.593090277776</v>
      </c>
      <c r="D48">
        <f t="shared" si="0"/>
        <v>11.366666662506759</v>
      </c>
    </row>
    <row r="49" spans="1:4">
      <c r="A49">
        <v>96</v>
      </c>
      <c r="B49" s="1">
        <v>41080.601793981485</v>
      </c>
      <c r="C49" s="1">
        <v>41080.610312500001</v>
      </c>
      <c r="D49">
        <f t="shared" si="0"/>
        <v>12.266666663344949</v>
      </c>
    </row>
    <row r="50" spans="1:4">
      <c r="A50">
        <v>98</v>
      </c>
      <c r="B50" s="1">
        <v>41080.618877314817</v>
      </c>
      <c r="C50" s="1">
        <v>41080.62736111111</v>
      </c>
      <c r="D50">
        <f t="shared" si="0"/>
        <v>12.21666666213423</v>
      </c>
    </row>
    <row r="51" spans="1:4">
      <c r="A51">
        <v>100</v>
      </c>
      <c r="B51" s="1">
        <v>41080.635810185187</v>
      </c>
      <c r="C51" s="1">
        <v>41080.643750000003</v>
      </c>
      <c r="D51">
        <f t="shared" si="0"/>
        <v>11.433333334280178</v>
      </c>
    </row>
    <row r="52" spans="1:4">
      <c r="A52">
        <v>102</v>
      </c>
      <c r="B52" s="1">
        <v>41080.653344907405</v>
      </c>
      <c r="C52" s="1">
        <v>41080.662951388891</v>
      </c>
      <c r="D52">
        <f t="shared" si="0"/>
        <v>13.833333340007812</v>
      </c>
    </row>
    <row r="53" spans="1:4">
      <c r="A53">
        <v>104</v>
      </c>
      <c r="B53" s="1">
        <v>41080.673495370371</v>
      </c>
      <c r="C53" s="1">
        <v>41080.680925925924</v>
      </c>
      <c r="D53">
        <f t="shared" si="0"/>
        <v>10.699999997159466</v>
      </c>
    </row>
    <row r="54" spans="1:4">
      <c r="A54">
        <v>106</v>
      </c>
      <c r="B54" s="1">
        <v>41080.689004629632</v>
      </c>
      <c r="C54" s="1">
        <v>41080.697025462963</v>
      </c>
      <c r="D54">
        <f t="shared" si="0"/>
        <v>11.549999996786937</v>
      </c>
    </row>
    <row r="55" spans="1:4">
      <c r="A55">
        <v>108</v>
      </c>
      <c r="B55" s="1">
        <v>41080.706122685187</v>
      </c>
      <c r="C55" s="1">
        <v>41080.71503472222</v>
      </c>
      <c r="D55">
        <f t="shared" si="0"/>
        <v>12.833333326270804</v>
      </c>
    </row>
    <row r="56" spans="1:4">
      <c r="A56">
        <v>110</v>
      </c>
      <c r="B56" s="1">
        <v>41080.72284722222</v>
      </c>
      <c r="C56" s="1">
        <v>41080.730509259258</v>
      </c>
      <c r="D56">
        <f t="shared" si="0"/>
        <v>11.033333335071802</v>
      </c>
    </row>
    <row r="57" spans="1:4">
      <c r="A57">
        <v>112</v>
      </c>
      <c r="B57" s="1">
        <v>41080.739861111113</v>
      </c>
      <c r="C57" s="1">
        <v>41080.749143518522</v>
      </c>
      <c r="D57">
        <f t="shared" si="0"/>
        <v>13.366666669026017</v>
      </c>
    </row>
    <row r="58" spans="1:4">
      <c r="A58">
        <v>114</v>
      </c>
      <c r="B58" s="1">
        <v>41080.757430555554</v>
      </c>
      <c r="C58" s="1">
        <v>41080.765486111108</v>
      </c>
      <c r="D58">
        <f t="shared" si="0"/>
        <v>11.599999997997656</v>
      </c>
    </row>
    <row r="59" spans="1:4">
      <c r="A59">
        <v>116</v>
      </c>
      <c r="B59" s="1">
        <v>41080.773310185185</v>
      </c>
      <c r="C59" s="1">
        <v>41080.780972222223</v>
      </c>
      <c r="D59">
        <f t="shared" si="0"/>
        <v>11.033333335071802</v>
      </c>
    </row>
    <row r="60" spans="1:4">
      <c r="A60">
        <v>118</v>
      </c>
      <c r="B60" s="1">
        <v>41080.7890625</v>
      </c>
      <c r="C60" s="1">
        <v>41080.797164351854</v>
      </c>
      <c r="D60">
        <f t="shared" si="0"/>
        <v>11.666666669771075</v>
      </c>
    </row>
    <row r="61" spans="1:4">
      <c r="A61">
        <v>120</v>
      </c>
      <c r="B61" s="1">
        <v>41080.805324074077</v>
      </c>
      <c r="C61" s="1">
        <v>41080.814467592594</v>
      </c>
      <c r="D61">
        <f t="shared" si="0"/>
        <v>13.16666666418314</v>
      </c>
    </row>
    <row r="62" spans="1:4">
      <c r="A62">
        <v>122</v>
      </c>
      <c r="B62" s="1">
        <v>41080.822905092595</v>
      </c>
      <c r="C62" s="1">
        <v>41080.831284722219</v>
      </c>
      <c r="D62">
        <f t="shared" si="0"/>
        <v>12.066666658502072</v>
      </c>
    </row>
    <row r="63" spans="1:4">
      <c r="A63">
        <v>124</v>
      </c>
      <c r="B63" s="1">
        <v>41080.838634259257</v>
      </c>
      <c r="C63" s="1">
        <v>41080.84584490741</v>
      </c>
      <c r="D63">
        <f t="shared" si="0"/>
        <v>10.383333340287209</v>
      </c>
    </row>
    <row r="64" spans="1:4">
      <c r="A64">
        <v>126</v>
      </c>
      <c r="B64" s="1">
        <v>41080.853807870371</v>
      </c>
      <c r="C64" s="1">
        <v>41080.861712962964</v>
      </c>
      <c r="D64">
        <f t="shared" si="0"/>
        <v>11.383333333069459</v>
      </c>
    </row>
    <row r="65" spans="1:4">
      <c r="A65">
        <v>128</v>
      </c>
      <c r="B65" s="1">
        <v>41080.869537037041</v>
      </c>
      <c r="C65" s="1">
        <v>41080.877337962964</v>
      </c>
      <c r="D65">
        <f t="shared" si="0"/>
        <v>11.233333329437301</v>
      </c>
    </row>
    <row r="66" spans="1:4">
      <c r="A66">
        <v>130</v>
      </c>
      <c r="B66" s="1">
        <v>41080.885289351849</v>
      </c>
      <c r="C66" s="1">
        <v>41080.893217592595</v>
      </c>
      <c r="D66">
        <f t="shared" ref="D66:D129" si="1">(C66-B66)*24*60</f>
        <v>11.416666674194857</v>
      </c>
    </row>
    <row r="67" spans="1:4">
      <c r="A67">
        <v>132</v>
      </c>
      <c r="B67" s="1">
        <v>41080.900601851848</v>
      </c>
      <c r="C67" s="1">
        <v>41080.907719907409</v>
      </c>
      <c r="D67">
        <f t="shared" si="1"/>
        <v>10.25000000721775</v>
      </c>
    </row>
    <row r="68" spans="1:4">
      <c r="A68">
        <v>134</v>
      </c>
      <c r="B68" s="1">
        <v>41080.916041666664</v>
      </c>
      <c r="C68" s="1">
        <v>41080.924050925925</v>
      </c>
      <c r="D68">
        <f t="shared" si="1"/>
        <v>11.533333336701617</v>
      </c>
    </row>
    <row r="69" spans="1:4">
      <c r="A69">
        <v>136</v>
      </c>
      <c r="B69" s="1">
        <v>41080.931828703702</v>
      </c>
      <c r="C69" s="1">
        <v>41080.93949074074</v>
      </c>
      <c r="D69">
        <f t="shared" si="1"/>
        <v>11.033333335071802</v>
      </c>
    </row>
    <row r="70" spans="1:4">
      <c r="A70">
        <v>138</v>
      </c>
      <c r="B70" s="1">
        <v>41080.947187500002</v>
      </c>
      <c r="C70" s="1">
        <v>41080.954664351855</v>
      </c>
      <c r="D70">
        <f t="shared" si="1"/>
        <v>10.766666668932885</v>
      </c>
    </row>
    <row r="71" spans="1:4">
      <c r="A71">
        <v>140</v>
      </c>
      <c r="B71" s="1">
        <v>41080.962511574071</v>
      </c>
      <c r="C71" s="1">
        <v>41080.970196759263</v>
      </c>
      <c r="D71">
        <f t="shared" si="1"/>
        <v>11.066666676197201</v>
      </c>
    </row>
    <row r="72" spans="1:4">
      <c r="A72">
        <v>142</v>
      </c>
      <c r="B72" s="1">
        <v>41080.978935185187</v>
      </c>
      <c r="C72" s="1">
        <v>41080.987581018519</v>
      </c>
      <c r="D72">
        <f t="shared" si="1"/>
        <v>12.449999997625127</v>
      </c>
    </row>
    <row r="73" spans="1:4">
      <c r="A73">
        <v>144</v>
      </c>
      <c r="B73" s="1">
        <v>41080.995405092595</v>
      </c>
      <c r="C73" s="1">
        <v>41081.003159722219</v>
      </c>
      <c r="D73">
        <f t="shared" si="1"/>
        <v>11.166666657663882</v>
      </c>
    </row>
    <row r="74" spans="1:4">
      <c r="A74">
        <v>146</v>
      </c>
      <c r="B74" s="1">
        <v>41081.010960648149</v>
      </c>
      <c r="C74" s="1">
        <v>41081.018587962964</v>
      </c>
      <c r="D74">
        <f t="shared" si="1"/>
        <v>10.983333333861083</v>
      </c>
    </row>
    <row r="75" spans="1:4">
      <c r="A75">
        <v>148</v>
      </c>
      <c r="B75" s="1">
        <v>41081.026550925926</v>
      </c>
      <c r="C75" s="1">
        <v>41081.034050925926</v>
      </c>
      <c r="D75">
        <f t="shared" si="1"/>
        <v>10.799999999580905</v>
      </c>
    </row>
    <row r="76" spans="1:4">
      <c r="A76">
        <v>150</v>
      </c>
      <c r="B76" s="1">
        <v>41081.041759259257</v>
      </c>
      <c r="C76" s="1">
        <v>41081.049305555556</v>
      </c>
      <c r="D76">
        <f t="shared" si="1"/>
        <v>10.866666671354324</v>
      </c>
    </row>
    <row r="77" spans="1:4">
      <c r="A77">
        <v>152</v>
      </c>
      <c r="B77" s="1">
        <v>41081.057557870372</v>
      </c>
      <c r="C77" s="1">
        <v>41081.065625000003</v>
      </c>
      <c r="D77">
        <f t="shared" si="1"/>
        <v>11.616666668560356</v>
      </c>
    </row>
    <row r="78" spans="1:4">
      <c r="A78">
        <v>154</v>
      </c>
      <c r="B78" s="1">
        <v>41081.074293981481</v>
      </c>
      <c r="C78" s="1">
        <v>41081.083252314813</v>
      </c>
      <c r="D78">
        <f t="shared" si="1"/>
        <v>12.899999998044223</v>
      </c>
    </row>
    <row r="79" spans="1:4">
      <c r="A79">
        <v>156</v>
      </c>
      <c r="B79" s="1">
        <v>41081.091157407405</v>
      </c>
      <c r="C79" s="1">
        <v>41081.098912037036</v>
      </c>
      <c r="D79">
        <f t="shared" si="1"/>
        <v>11.166666668141261</v>
      </c>
    </row>
    <row r="80" spans="1:4">
      <c r="A80">
        <v>158</v>
      </c>
      <c r="B80" s="1">
        <v>41081.10659722222</v>
      </c>
      <c r="C80" s="1">
        <v>41081.11414351852</v>
      </c>
      <c r="D80">
        <f t="shared" si="1"/>
        <v>10.866666671354324</v>
      </c>
    </row>
    <row r="81" spans="1:4">
      <c r="A81">
        <v>160</v>
      </c>
      <c r="B81" s="1">
        <v>41081.121898148151</v>
      </c>
      <c r="C81" s="1">
        <v>41081.12972222222</v>
      </c>
      <c r="D81">
        <f t="shared" si="1"/>
        <v>11.26666666008532</v>
      </c>
    </row>
    <row r="82" spans="1:4">
      <c r="A82">
        <v>162</v>
      </c>
      <c r="B82" s="1">
        <v>41081.13925925926</v>
      </c>
      <c r="C82" s="1">
        <v>41081.148425925923</v>
      </c>
      <c r="D82">
        <f t="shared" si="1"/>
        <v>13.19999999483116</v>
      </c>
    </row>
    <row r="83" spans="1:4">
      <c r="A83">
        <v>164</v>
      </c>
      <c r="B83" s="1">
        <v>41081.155601851853</v>
      </c>
      <c r="C83" s="1">
        <v>41081.162627314814</v>
      </c>
      <c r="D83">
        <f t="shared" si="1"/>
        <v>10.116666663670912</v>
      </c>
    </row>
    <row r="84" spans="1:4">
      <c r="A84">
        <v>166</v>
      </c>
      <c r="B84" s="1">
        <v>41081.171273148146</v>
      </c>
      <c r="C84" s="1">
        <v>41081.178333333337</v>
      </c>
      <c r="D84">
        <f t="shared" si="1"/>
        <v>10.166666675359011</v>
      </c>
    </row>
    <row r="85" spans="1:4">
      <c r="A85">
        <v>168</v>
      </c>
      <c r="B85" s="1">
        <v>41081.185555555552</v>
      </c>
      <c r="C85" s="1">
        <v>41081.192696759259</v>
      </c>
      <c r="D85">
        <f t="shared" si="1"/>
        <v>10.28333333786577</v>
      </c>
    </row>
    <row r="86" spans="1:4">
      <c r="A86">
        <v>170</v>
      </c>
      <c r="B86" s="1">
        <v>41081.200254629628</v>
      </c>
      <c r="C86" s="1">
        <v>41081.207812499997</v>
      </c>
      <c r="D86">
        <f t="shared" si="1"/>
        <v>10.883333331439644</v>
      </c>
    </row>
    <row r="87" spans="1:4">
      <c r="A87">
        <v>172</v>
      </c>
      <c r="B87" s="1">
        <v>41081.215324074074</v>
      </c>
      <c r="C87" s="1">
        <v>41081.222974537035</v>
      </c>
      <c r="D87">
        <f t="shared" si="1"/>
        <v>11.016666664509103</v>
      </c>
    </row>
    <row r="88" spans="1:4">
      <c r="A88">
        <v>174</v>
      </c>
      <c r="B88" s="1">
        <v>41081.231631944444</v>
      </c>
      <c r="C88" s="1">
        <v>41081.24013888889</v>
      </c>
      <c r="D88">
        <f t="shared" si="1"/>
        <v>12.250000003259629</v>
      </c>
    </row>
    <row r="89" spans="1:4">
      <c r="A89">
        <v>176</v>
      </c>
      <c r="B89" s="1">
        <v>41081.247673611113</v>
      </c>
      <c r="C89" s="1">
        <v>41081.25508101852</v>
      </c>
      <c r="D89">
        <f t="shared" si="1"/>
        <v>10.666666666511446</v>
      </c>
    </row>
    <row r="90" spans="1:4">
      <c r="A90">
        <v>178</v>
      </c>
      <c r="B90" s="1">
        <v>41081.263020833336</v>
      </c>
      <c r="C90" s="1">
        <v>41081.272013888891</v>
      </c>
      <c r="D90">
        <f t="shared" si="1"/>
        <v>12.949999999254942</v>
      </c>
    </row>
    <row r="91" spans="1:4">
      <c r="A91">
        <v>180</v>
      </c>
      <c r="B91" s="1">
        <v>41081.280844907407</v>
      </c>
      <c r="C91" s="1">
        <v>41081.289537037039</v>
      </c>
      <c r="D91">
        <f t="shared" si="1"/>
        <v>12.516666669398546</v>
      </c>
    </row>
    <row r="92" spans="1:4">
      <c r="A92">
        <v>182</v>
      </c>
      <c r="B92" s="1">
        <v>41081.298101851855</v>
      </c>
      <c r="C92" s="1">
        <v>41081.306354166663</v>
      </c>
      <c r="D92">
        <f t="shared" si="1"/>
        <v>11.883333324221894</v>
      </c>
    </row>
    <row r="93" spans="1:4">
      <c r="A93">
        <v>184</v>
      </c>
      <c r="B93" s="1">
        <v>41081.315671296295</v>
      </c>
      <c r="C93" s="1">
        <v>41081.324641203704</v>
      </c>
      <c r="D93">
        <f t="shared" si="1"/>
        <v>12.916666668606922</v>
      </c>
    </row>
    <row r="94" spans="1:4">
      <c r="A94">
        <v>186</v>
      </c>
      <c r="B94" s="1">
        <v>41081.333101851851</v>
      </c>
      <c r="C94" s="1">
        <v>41081.341493055559</v>
      </c>
      <c r="D94">
        <f t="shared" si="1"/>
        <v>12.08333333954215</v>
      </c>
    </row>
    <row r="95" spans="1:4">
      <c r="A95">
        <v>188</v>
      </c>
      <c r="B95" s="1">
        <v>41081.349189814813</v>
      </c>
      <c r="C95" s="1">
        <v>41081.356736111113</v>
      </c>
      <c r="D95">
        <f t="shared" si="1"/>
        <v>10.866666671354324</v>
      </c>
    </row>
    <row r="96" spans="1:4">
      <c r="A96">
        <v>190</v>
      </c>
      <c r="B96" s="1">
        <v>41081.365428240744</v>
      </c>
      <c r="C96" s="1">
        <v>41081.373923611114</v>
      </c>
      <c r="D96">
        <f t="shared" si="1"/>
        <v>12.23333333269693</v>
      </c>
    </row>
    <row r="97" spans="1:4">
      <c r="A97">
        <v>192</v>
      </c>
      <c r="B97" s="1">
        <v>41081.381909722222</v>
      </c>
      <c r="C97" s="1">
        <v>41081.389675925922</v>
      </c>
      <c r="D97">
        <f t="shared" si="1"/>
        <v>11.183333328226581</v>
      </c>
    </row>
    <row r="98" spans="1:4">
      <c r="A98">
        <v>194</v>
      </c>
      <c r="B98" s="1">
        <v>41081.398090277777</v>
      </c>
      <c r="C98" s="1">
        <v>41081.406805555554</v>
      </c>
      <c r="D98">
        <f t="shared" si="1"/>
        <v>12.550000000046566</v>
      </c>
    </row>
    <row r="99" spans="1:4">
      <c r="A99">
        <v>196</v>
      </c>
      <c r="B99" s="1">
        <v>41081.415358796294</v>
      </c>
      <c r="C99" s="1">
        <v>41081.423831018517</v>
      </c>
      <c r="D99">
        <f t="shared" si="1"/>
        <v>12.20000000204891</v>
      </c>
    </row>
    <row r="100" spans="1:4">
      <c r="A100">
        <v>198</v>
      </c>
      <c r="B100" s="1">
        <v>41081.432175925926</v>
      </c>
      <c r="C100" s="1">
        <v>41081.440300925926</v>
      </c>
      <c r="D100">
        <f t="shared" si="1"/>
        <v>11.700000000419095</v>
      </c>
    </row>
    <row r="101" spans="1:4">
      <c r="A101">
        <v>200</v>
      </c>
      <c r="B101" s="1">
        <v>41081.447708333333</v>
      </c>
      <c r="C101" s="1">
        <v>41081.455000000002</v>
      </c>
      <c r="D101">
        <f t="shared" si="1"/>
        <v>10.500000002793968</v>
      </c>
    </row>
    <row r="102" spans="1:4">
      <c r="A102">
        <v>202</v>
      </c>
      <c r="B102" s="1">
        <v>41081.462500000001</v>
      </c>
      <c r="C102" s="1">
        <v>41081.469837962963</v>
      </c>
      <c r="D102">
        <f t="shared" si="1"/>
        <v>10.566666664090008</v>
      </c>
    </row>
    <row r="103" spans="1:4">
      <c r="A103">
        <v>204</v>
      </c>
      <c r="B103" s="1">
        <v>41081.478194444448</v>
      </c>
      <c r="C103" s="1">
        <v>41081.486319444448</v>
      </c>
      <c r="D103">
        <f t="shared" si="1"/>
        <v>11.700000000419095</v>
      </c>
    </row>
    <row r="104" spans="1:4">
      <c r="A104">
        <v>206</v>
      </c>
      <c r="B104" s="1">
        <v>41081.494895833333</v>
      </c>
      <c r="C104" s="1">
        <v>41081.503425925926</v>
      </c>
      <c r="D104">
        <f t="shared" si="1"/>
        <v>12.283333333907649</v>
      </c>
    </row>
    <row r="105" spans="1:4">
      <c r="A105">
        <v>208</v>
      </c>
      <c r="B105" s="1">
        <v>41081.511793981481</v>
      </c>
      <c r="C105" s="1">
        <v>41081.520092592589</v>
      </c>
      <c r="D105">
        <f t="shared" si="1"/>
        <v>11.949999995995313</v>
      </c>
    </row>
    <row r="106" spans="1:4">
      <c r="A106">
        <v>210</v>
      </c>
      <c r="B106" s="1">
        <v>41081.528032407405</v>
      </c>
      <c r="C106" s="1">
        <v>41081.535787037035</v>
      </c>
      <c r="D106">
        <f t="shared" si="1"/>
        <v>11.166666668141261</v>
      </c>
    </row>
    <row r="107" spans="1:4">
      <c r="A107">
        <v>212</v>
      </c>
      <c r="B107" s="1">
        <v>41081.54351851852</v>
      </c>
      <c r="C107" s="1">
        <v>41081.551157407404</v>
      </c>
      <c r="D107">
        <f t="shared" si="1"/>
        <v>10.999999993946403</v>
      </c>
    </row>
    <row r="108" spans="1:4">
      <c r="A108">
        <v>214</v>
      </c>
      <c r="B108" s="1">
        <v>41081.559027777781</v>
      </c>
      <c r="C108" s="1">
        <v>41081.566574074073</v>
      </c>
      <c r="D108">
        <f t="shared" si="1"/>
        <v>10.866666660876945</v>
      </c>
    </row>
    <row r="109" spans="1:4">
      <c r="A109">
        <v>216</v>
      </c>
      <c r="B109" s="1">
        <v>41081.574837962966</v>
      </c>
      <c r="C109" s="1">
        <v>41081.582673611112</v>
      </c>
      <c r="D109">
        <f t="shared" si="1"/>
        <v>11.28333333064802</v>
      </c>
    </row>
    <row r="110" spans="1:4">
      <c r="A110">
        <v>218</v>
      </c>
      <c r="B110" s="1">
        <v>41081.591273148151</v>
      </c>
      <c r="C110" s="1">
        <v>41081.599861111114</v>
      </c>
      <c r="D110">
        <f t="shared" si="1"/>
        <v>12.366666665766388</v>
      </c>
    </row>
    <row r="111" spans="1:4">
      <c r="A111">
        <v>220</v>
      </c>
      <c r="B111" s="1">
        <v>41081.608263888891</v>
      </c>
      <c r="C111" s="1">
        <v>41081.617152777777</v>
      </c>
      <c r="D111">
        <f t="shared" si="1"/>
        <v>12.799999995622784</v>
      </c>
    </row>
    <row r="112" spans="1:4">
      <c r="A112">
        <v>222</v>
      </c>
      <c r="B112" s="1">
        <v>41081.626469907409</v>
      </c>
      <c r="C112" s="1">
        <v>41081.635601851849</v>
      </c>
      <c r="D112">
        <f t="shared" si="1"/>
        <v>13.14999999362044</v>
      </c>
    </row>
    <row r="113" spans="1:4">
      <c r="A113">
        <v>224</v>
      </c>
      <c r="B113" s="1">
        <v>41081.643553240741</v>
      </c>
      <c r="C113" s="1">
        <v>41081.650543981479</v>
      </c>
      <c r="D113">
        <f t="shared" si="1"/>
        <v>10.066666662460193</v>
      </c>
    </row>
    <row r="114" spans="1:4">
      <c r="A114">
        <v>226</v>
      </c>
      <c r="B114" s="1">
        <v>41081.65898148148</v>
      </c>
      <c r="C114" s="1">
        <v>41081.667662037034</v>
      </c>
      <c r="D114">
        <f t="shared" si="1"/>
        <v>12.499999998835847</v>
      </c>
    </row>
    <row r="115" spans="1:4">
      <c r="A115">
        <v>228</v>
      </c>
      <c r="B115" s="1">
        <v>41081.675428240742</v>
      </c>
      <c r="C115" s="1">
        <v>41081.683055555557</v>
      </c>
      <c r="D115">
        <f t="shared" si="1"/>
        <v>10.983333333861083</v>
      </c>
    </row>
    <row r="116" spans="1:4">
      <c r="A116">
        <v>230</v>
      </c>
      <c r="B116" s="1">
        <v>41081.690821759257</v>
      </c>
      <c r="C116" s="1">
        <v>41081.698437500003</v>
      </c>
      <c r="D116">
        <f t="shared" si="1"/>
        <v>10.966666673775762</v>
      </c>
    </row>
    <row r="117" spans="1:4">
      <c r="A117">
        <v>232</v>
      </c>
      <c r="B117" s="1">
        <v>41081.705879629626</v>
      </c>
      <c r="C117" s="1">
        <v>41081.713761574072</v>
      </c>
      <c r="D117">
        <f t="shared" si="1"/>
        <v>11.350000002421439</v>
      </c>
    </row>
    <row r="118" spans="1:4">
      <c r="A118">
        <v>234</v>
      </c>
      <c r="B118" s="1">
        <v>41081.723124999997</v>
      </c>
      <c r="C118" s="1">
        <v>41081.732476851852</v>
      </c>
      <c r="D118">
        <f t="shared" si="1"/>
        <v>13.466666671447456</v>
      </c>
    </row>
    <row r="119" spans="1:4">
      <c r="A119">
        <v>236</v>
      </c>
      <c r="B119" s="1">
        <v>41081.742129629631</v>
      </c>
      <c r="C119" s="1">
        <v>41081.751666666663</v>
      </c>
      <c r="D119">
        <f t="shared" si="1"/>
        <v>13.733333327108994</v>
      </c>
    </row>
    <row r="120" spans="1:4">
      <c r="A120">
        <v>238</v>
      </c>
      <c r="B120" s="1">
        <v>41081.759699074071</v>
      </c>
      <c r="C120" s="1">
        <v>41081.767465277779</v>
      </c>
      <c r="D120">
        <f t="shared" si="1"/>
        <v>11.18333333870396</v>
      </c>
    </row>
    <row r="121" spans="1:4">
      <c r="A121">
        <v>240</v>
      </c>
      <c r="B121" s="1">
        <v>41081.776296296295</v>
      </c>
      <c r="C121" s="1">
        <v>41081.785011574073</v>
      </c>
      <c r="D121">
        <f t="shared" si="1"/>
        <v>12.550000000046566</v>
      </c>
    </row>
    <row r="122" spans="1:4">
      <c r="A122">
        <v>242</v>
      </c>
      <c r="B122" s="1">
        <v>41081.793217592596</v>
      </c>
      <c r="C122" s="1">
        <v>41081.801099537035</v>
      </c>
      <c r="D122">
        <f t="shared" si="1"/>
        <v>11.34999999194406</v>
      </c>
    </row>
    <row r="123" spans="1:4">
      <c r="A123">
        <v>244</v>
      </c>
      <c r="B123" s="1">
        <v>41081.810231481482</v>
      </c>
      <c r="C123" s="1">
        <v>41081.818379629629</v>
      </c>
      <c r="D123">
        <f t="shared" si="1"/>
        <v>11.733333331067115</v>
      </c>
    </row>
    <row r="124" spans="1:4">
      <c r="A124">
        <v>246</v>
      </c>
      <c r="B124" s="1">
        <v>41081.826608796298</v>
      </c>
      <c r="C124" s="1">
        <v>41081.834664351853</v>
      </c>
      <c r="D124">
        <f t="shared" si="1"/>
        <v>11.599999997997656</v>
      </c>
    </row>
    <row r="125" spans="1:4">
      <c r="A125">
        <v>248</v>
      </c>
      <c r="B125" s="1">
        <v>41081.842222222222</v>
      </c>
      <c r="C125" s="1">
        <v>41081.849745370368</v>
      </c>
      <c r="D125">
        <f t="shared" si="1"/>
        <v>10.833333330228925</v>
      </c>
    </row>
    <row r="126" spans="1:4">
      <c r="A126">
        <v>250</v>
      </c>
      <c r="B126" s="1">
        <v>41081.85701388889</v>
      </c>
      <c r="C126" s="1">
        <v>41081.864166666666</v>
      </c>
      <c r="D126">
        <f t="shared" si="1"/>
        <v>10.29999999795109</v>
      </c>
    </row>
    <row r="127" spans="1:4">
      <c r="A127">
        <v>252</v>
      </c>
      <c r="B127" s="1">
        <v>41081.872372685182</v>
      </c>
      <c r="C127" s="1">
        <v>41081.880497685182</v>
      </c>
      <c r="D127">
        <f t="shared" si="1"/>
        <v>11.700000000419095</v>
      </c>
    </row>
    <row r="128" spans="1:4">
      <c r="A128">
        <v>254</v>
      </c>
      <c r="B128" s="1">
        <v>41081.88925925926</v>
      </c>
      <c r="C128" s="1">
        <v>41081.896504629629</v>
      </c>
      <c r="D128">
        <f t="shared" si="1"/>
        <v>10.433333331020549</v>
      </c>
    </row>
    <row r="129" spans="1:4">
      <c r="A129">
        <v>256</v>
      </c>
      <c r="B129" s="1">
        <v>41081.904826388891</v>
      </c>
      <c r="C129" s="1">
        <v>41081.913136574076</v>
      </c>
      <c r="D129">
        <f t="shared" si="1"/>
        <v>11.966666666558012</v>
      </c>
    </row>
    <row r="130" spans="1:4">
      <c r="A130">
        <v>258</v>
      </c>
      <c r="B130" s="1">
        <v>41081.921030092592</v>
      </c>
      <c r="C130" s="1">
        <v>41081.928761574076</v>
      </c>
      <c r="D130">
        <f t="shared" ref="D130:D150" si="2">(C130-B130)*24*60</f>
        <v>11.133333337493241</v>
      </c>
    </row>
    <row r="131" spans="1:4">
      <c r="A131">
        <v>260</v>
      </c>
      <c r="B131" s="1">
        <v>41081.937407407408</v>
      </c>
      <c r="C131" s="1">
        <v>41081.946516203701</v>
      </c>
      <c r="D131">
        <f t="shared" si="2"/>
        <v>13.11666666297242</v>
      </c>
    </row>
    <row r="132" spans="1:4">
      <c r="A132">
        <v>262</v>
      </c>
      <c r="B132" s="1">
        <v>41081.954259259262</v>
      </c>
      <c r="C132" s="1">
        <v>41081.961909722224</v>
      </c>
      <c r="D132">
        <f t="shared" si="2"/>
        <v>11.016666664509103</v>
      </c>
    </row>
    <row r="133" spans="1:4">
      <c r="A133">
        <v>264</v>
      </c>
      <c r="B133" s="1">
        <v>41081.970104166663</v>
      </c>
      <c r="C133" s="1">
        <v>41081.978113425925</v>
      </c>
      <c r="D133">
        <f t="shared" si="2"/>
        <v>11.533333336701617</v>
      </c>
    </row>
    <row r="134" spans="1:4">
      <c r="A134">
        <v>266</v>
      </c>
      <c r="B134" s="1">
        <v>41081.986458333333</v>
      </c>
      <c r="C134" s="1">
        <v>41081.994490740741</v>
      </c>
      <c r="D134">
        <f t="shared" si="2"/>
        <v>11.566666667349637</v>
      </c>
    </row>
    <row r="135" spans="1:4">
      <c r="A135">
        <v>268</v>
      </c>
      <c r="B135" s="1">
        <v>41082.001909722225</v>
      </c>
      <c r="C135" s="1">
        <v>41082.009386574071</v>
      </c>
      <c r="D135">
        <f t="shared" si="2"/>
        <v>10.766666658455506</v>
      </c>
    </row>
    <row r="136" spans="1:4">
      <c r="A136">
        <v>270</v>
      </c>
      <c r="B136" s="1">
        <v>41082.017824074072</v>
      </c>
      <c r="C136" s="1">
        <v>41082.025983796295</v>
      </c>
      <c r="D136">
        <f t="shared" si="2"/>
        <v>11.750000001629815</v>
      </c>
    </row>
    <row r="137" spans="1:4">
      <c r="A137">
        <v>272</v>
      </c>
      <c r="B137" s="1">
        <v>41082.034050925926</v>
      </c>
      <c r="C137" s="1">
        <v>41082.042048611111</v>
      </c>
      <c r="D137">
        <f t="shared" si="2"/>
        <v>11.516666666138917</v>
      </c>
    </row>
    <row r="138" spans="1:4">
      <c r="A138">
        <v>274</v>
      </c>
      <c r="B138" s="1">
        <v>41082.050509259258</v>
      </c>
      <c r="C138" s="1">
        <v>41082.058981481481</v>
      </c>
      <c r="D138">
        <f t="shared" si="2"/>
        <v>12.20000000204891</v>
      </c>
    </row>
    <row r="139" spans="1:4">
      <c r="A139">
        <v>276</v>
      </c>
      <c r="B139" s="1">
        <v>41082.068379629629</v>
      </c>
      <c r="C139" s="1">
        <v>41082.077094907407</v>
      </c>
      <c r="D139">
        <f t="shared" si="2"/>
        <v>12.550000000046566</v>
      </c>
    </row>
    <row r="140" spans="1:4">
      <c r="A140">
        <v>278</v>
      </c>
      <c r="B140" s="1">
        <v>41082.084965277776</v>
      </c>
      <c r="C140" s="1">
        <v>41082.092650462961</v>
      </c>
      <c r="D140">
        <f t="shared" si="2"/>
        <v>11.066666665719822</v>
      </c>
    </row>
    <row r="141" spans="1:4">
      <c r="A141">
        <v>280</v>
      </c>
      <c r="B141" s="1">
        <v>41082.100729166668</v>
      </c>
      <c r="C141" s="1">
        <v>41082.108807870369</v>
      </c>
      <c r="D141">
        <f t="shared" si="2"/>
        <v>11.633333328645676</v>
      </c>
    </row>
    <row r="142" spans="1:4">
      <c r="A142">
        <v>282</v>
      </c>
      <c r="B142" s="1">
        <v>41082.117037037038</v>
      </c>
      <c r="C142" s="1">
        <v>41082.125138888892</v>
      </c>
      <c r="D142">
        <f t="shared" si="2"/>
        <v>11.666666669771075</v>
      </c>
    </row>
    <row r="143" spans="1:4">
      <c r="A143">
        <v>284</v>
      </c>
      <c r="B143" s="1">
        <v>41082.132476851853</v>
      </c>
      <c r="C143" s="1">
        <v>41082.139652777776</v>
      </c>
      <c r="D143">
        <f t="shared" si="2"/>
        <v>10.33333332859911</v>
      </c>
    </row>
    <row r="144" spans="1:4">
      <c r="A144">
        <v>286</v>
      </c>
      <c r="B144" s="1">
        <v>41082.148912037039</v>
      </c>
      <c r="C144" s="1">
        <v>41082.157233796293</v>
      </c>
      <c r="D144">
        <f t="shared" si="2"/>
        <v>11.983333326643333</v>
      </c>
    </row>
    <row r="145" spans="1:5">
      <c r="A145">
        <v>288</v>
      </c>
      <c r="B145" s="1">
        <v>41082.165682870371</v>
      </c>
      <c r="C145" s="1">
        <v>41082.173935185187</v>
      </c>
      <c r="D145">
        <f t="shared" si="2"/>
        <v>11.883333334699273</v>
      </c>
    </row>
    <row r="146" spans="1:5">
      <c r="A146">
        <v>290</v>
      </c>
      <c r="B146" s="1">
        <v>41082.18178240741</v>
      </c>
      <c r="C146" s="1">
        <v>41082.189560185187</v>
      </c>
      <c r="D146">
        <f t="shared" si="2"/>
        <v>11.199999998789281</v>
      </c>
    </row>
    <row r="147" spans="1:5">
      <c r="A147">
        <v>292</v>
      </c>
      <c r="B147" s="1">
        <v>41082.198391203703</v>
      </c>
      <c r="C147" s="1">
        <v>41082.206921296296</v>
      </c>
      <c r="D147">
        <f t="shared" si="2"/>
        <v>12.283333333907649</v>
      </c>
    </row>
    <row r="148" spans="1:5">
      <c r="A148">
        <v>294</v>
      </c>
      <c r="B148" s="1">
        <v>41082.214270833334</v>
      </c>
      <c r="C148" s="1">
        <v>41082.221400462964</v>
      </c>
      <c r="D148">
        <f t="shared" si="2"/>
        <v>10.26666666730307</v>
      </c>
    </row>
    <row r="149" spans="1:5">
      <c r="A149">
        <v>296</v>
      </c>
      <c r="B149" s="1">
        <v>41082.228738425925</v>
      </c>
      <c r="C149" s="1">
        <v>41082.236180555556</v>
      </c>
      <c r="D149">
        <f t="shared" si="2"/>
        <v>10.716666667722166</v>
      </c>
    </row>
    <row r="150" spans="1:5">
      <c r="A150">
        <v>298</v>
      </c>
      <c r="B150" s="1">
        <v>41082.244826388887</v>
      </c>
      <c r="C150" s="1">
        <v>41082.253483796296</v>
      </c>
      <c r="D150">
        <f t="shared" si="2"/>
        <v>12.466666668187827</v>
      </c>
    </row>
    <row r="151" spans="1:5">
      <c r="A151">
        <v>300</v>
      </c>
      <c r="B151" s="1">
        <v>41082.261099537034</v>
      </c>
      <c r="C151" s="1">
        <v>41082.268576388888</v>
      </c>
      <c r="D151">
        <f>(C151-B151)*24*60</f>
        <v>10.766666668932885</v>
      </c>
    </row>
    <row r="152" spans="1:5">
      <c r="D152" s="2">
        <f>SUM(D2:D151)/60</f>
        <v>29.118055554572493</v>
      </c>
      <c r="E152" t="s">
        <v>4</v>
      </c>
    </row>
    <row r="153" spans="1:5">
      <c r="D153" s="2">
        <f>MEDIAN(D2:D151)</f>
        <v>11.533333336701617</v>
      </c>
      <c r="E153" t="s">
        <v>5</v>
      </c>
    </row>
    <row r="154" spans="1:5">
      <c r="D154" s="2">
        <f>AVERAGE(D2:D151)</f>
        <v>11.647222221828997</v>
      </c>
      <c r="E154" t="s">
        <v>6</v>
      </c>
    </row>
    <row r="155" spans="1:5">
      <c r="D155" s="2">
        <f>STDEV(D2:D151)</f>
        <v>0.89616054179772542</v>
      </c>
      <c r="E155" t="s">
        <v>7</v>
      </c>
    </row>
    <row r="156" spans="1:5">
      <c r="D156" s="2">
        <f>D155/D154</f>
        <v>7.6941997390430034E-2</v>
      </c>
      <c r="E156" t="s">
        <v>8</v>
      </c>
    </row>
    <row r="157" spans="1:5">
      <c r="D157" s="2">
        <f>MIN(D2:D151)</f>
        <v>10.066666662460193</v>
      </c>
      <c r="E157" t="s">
        <v>9</v>
      </c>
    </row>
    <row r="158" spans="1:5">
      <c r="D158" s="2">
        <f>MAX(D2:D151)</f>
        <v>14.100000006146729</v>
      </c>
      <c r="E158" t="s">
        <v>10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03"/>
  <sheetViews>
    <sheetView topLeftCell="A49" workbookViewId="0">
      <selection activeCell="D65" sqref="D65"/>
    </sheetView>
  </sheetViews>
  <sheetFormatPr defaultRowHeight="15"/>
  <sheetData>
    <row r="1" spans="1:9">
      <c r="A1" t="s">
        <v>30</v>
      </c>
      <c r="B1" t="s">
        <v>29</v>
      </c>
      <c r="C1" t="s">
        <v>28</v>
      </c>
      <c r="D1" t="s">
        <v>27</v>
      </c>
      <c r="E1" t="s">
        <v>26</v>
      </c>
      <c r="F1" t="s">
        <v>25</v>
      </c>
      <c r="G1" t="s">
        <v>24</v>
      </c>
      <c r="H1" t="s">
        <v>23</v>
      </c>
      <c r="I1" t="s">
        <v>22</v>
      </c>
    </row>
    <row r="2" spans="1:9">
      <c r="A2">
        <v>0</v>
      </c>
      <c r="B2">
        <v>0</v>
      </c>
      <c r="C2">
        <v>1</v>
      </c>
      <c r="D2">
        <v>0</v>
      </c>
      <c r="E2">
        <v>1</v>
      </c>
      <c r="F2">
        <v>1</v>
      </c>
      <c r="G2">
        <v>2</v>
      </c>
      <c r="H2">
        <v>1</v>
      </c>
      <c r="I2">
        <v>77.799751279999995</v>
      </c>
    </row>
    <row r="3" spans="1:9">
      <c r="A3">
        <v>0</v>
      </c>
      <c r="B3">
        <v>2</v>
      </c>
      <c r="C3">
        <v>1</v>
      </c>
      <c r="D3">
        <v>0</v>
      </c>
      <c r="E3">
        <v>1</v>
      </c>
      <c r="F3">
        <v>0</v>
      </c>
      <c r="G3">
        <v>2</v>
      </c>
      <c r="H3">
        <v>1</v>
      </c>
      <c r="I3">
        <v>77.771949770000006</v>
      </c>
    </row>
    <row r="4" spans="1:9">
      <c r="A4">
        <v>0</v>
      </c>
      <c r="B4">
        <v>1</v>
      </c>
      <c r="C4">
        <v>2</v>
      </c>
      <c r="D4">
        <v>0</v>
      </c>
      <c r="E4">
        <v>1</v>
      </c>
      <c r="F4">
        <v>1</v>
      </c>
      <c r="G4">
        <v>2</v>
      </c>
      <c r="H4">
        <v>0</v>
      </c>
      <c r="I4">
        <v>73.562248229999994</v>
      </c>
    </row>
    <row r="5" spans="1:9">
      <c r="A5">
        <v>0</v>
      </c>
      <c r="B5">
        <v>1</v>
      </c>
      <c r="C5">
        <v>0</v>
      </c>
      <c r="D5">
        <v>1</v>
      </c>
      <c r="E5">
        <v>2</v>
      </c>
      <c r="F5">
        <v>1</v>
      </c>
      <c r="G5">
        <v>2</v>
      </c>
      <c r="H5">
        <v>0</v>
      </c>
      <c r="I5">
        <v>70.618225100000004</v>
      </c>
    </row>
    <row r="6" spans="1:9">
      <c r="A6">
        <v>1</v>
      </c>
      <c r="B6">
        <v>1</v>
      </c>
      <c r="C6">
        <v>1</v>
      </c>
      <c r="D6">
        <v>0</v>
      </c>
      <c r="E6">
        <v>1</v>
      </c>
      <c r="F6">
        <v>0</v>
      </c>
      <c r="G6">
        <v>2</v>
      </c>
      <c r="H6">
        <v>1</v>
      </c>
      <c r="I6">
        <v>70.476799009999993</v>
      </c>
    </row>
    <row r="7" spans="1:9">
      <c r="A7">
        <v>2</v>
      </c>
      <c r="B7">
        <v>0</v>
      </c>
      <c r="C7">
        <v>0</v>
      </c>
      <c r="D7">
        <v>2</v>
      </c>
      <c r="E7">
        <v>1</v>
      </c>
      <c r="F7">
        <v>0</v>
      </c>
      <c r="G7">
        <v>2</v>
      </c>
      <c r="H7">
        <v>1</v>
      </c>
      <c r="I7">
        <v>67.969406129999996</v>
      </c>
    </row>
    <row r="8" spans="1:9">
      <c r="A8">
        <v>1</v>
      </c>
      <c r="B8">
        <v>1</v>
      </c>
      <c r="C8">
        <v>1</v>
      </c>
      <c r="D8">
        <v>0</v>
      </c>
      <c r="E8">
        <v>0</v>
      </c>
      <c r="F8">
        <v>1</v>
      </c>
      <c r="G8">
        <v>2</v>
      </c>
      <c r="H8">
        <v>1</v>
      </c>
      <c r="I8">
        <v>67.712707519999995</v>
      </c>
    </row>
    <row r="9" spans="1:9">
      <c r="A9">
        <v>0</v>
      </c>
      <c r="B9">
        <v>0</v>
      </c>
      <c r="C9">
        <v>0</v>
      </c>
      <c r="D9">
        <v>0</v>
      </c>
      <c r="E9">
        <v>1</v>
      </c>
      <c r="F9">
        <v>1</v>
      </c>
      <c r="G9">
        <v>1</v>
      </c>
      <c r="H9">
        <v>1</v>
      </c>
      <c r="I9">
        <v>64.807868959999993</v>
      </c>
    </row>
    <row r="10" spans="1:9">
      <c r="A10">
        <v>1</v>
      </c>
      <c r="B10">
        <v>0</v>
      </c>
      <c r="C10">
        <v>1</v>
      </c>
      <c r="D10">
        <v>1</v>
      </c>
      <c r="E10">
        <v>1</v>
      </c>
      <c r="F10">
        <v>1</v>
      </c>
      <c r="G10">
        <v>2</v>
      </c>
      <c r="H10">
        <v>1</v>
      </c>
      <c r="I10">
        <v>62.455646510000001</v>
      </c>
    </row>
    <row r="11" spans="1:9">
      <c r="A11">
        <v>1</v>
      </c>
      <c r="B11">
        <v>1</v>
      </c>
      <c r="C11">
        <v>2</v>
      </c>
      <c r="D11">
        <v>0</v>
      </c>
      <c r="E11">
        <v>2</v>
      </c>
      <c r="F11">
        <v>1</v>
      </c>
      <c r="G11">
        <v>2</v>
      </c>
      <c r="H11">
        <v>0</v>
      </c>
      <c r="I11">
        <v>61.894344330000003</v>
      </c>
    </row>
    <row r="12" spans="1:9">
      <c r="A12">
        <v>1</v>
      </c>
      <c r="B12">
        <v>1</v>
      </c>
      <c r="C12">
        <v>2</v>
      </c>
      <c r="D12">
        <v>1</v>
      </c>
      <c r="E12">
        <v>0</v>
      </c>
      <c r="F12">
        <v>1</v>
      </c>
      <c r="G12">
        <v>2</v>
      </c>
      <c r="H12">
        <v>1</v>
      </c>
      <c r="I12">
        <v>58.3667984</v>
      </c>
    </row>
    <row r="13" spans="1:9">
      <c r="A13">
        <v>0</v>
      </c>
      <c r="B13">
        <v>0</v>
      </c>
      <c r="C13">
        <v>0</v>
      </c>
      <c r="D13">
        <v>1</v>
      </c>
      <c r="E13">
        <v>0</v>
      </c>
      <c r="F13">
        <v>0</v>
      </c>
      <c r="G13">
        <v>2</v>
      </c>
      <c r="H13">
        <v>1</v>
      </c>
      <c r="I13">
        <v>56.279071809999998</v>
      </c>
    </row>
    <row r="14" spans="1:9">
      <c r="A14">
        <v>0</v>
      </c>
      <c r="B14">
        <v>0</v>
      </c>
      <c r="C14">
        <v>1</v>
      </c>
      <c r="D14">
        <v>0</v>
      </c>
      <c r="E14">
        <v>0</v>
      </c>
      <c r="F14">
        <v>1</v>
      </c>
      <c r="G14">
        <v>1</v>
      </c>
      <c r="H14">
        <v>0</v>
      </c>
      <c r="I14">
        <v>53.000041959999997</v>
      </c>
    </row>
    <row r="15" spans="1:9">
      <c r="A15">
        <v>0</v>
      </c>
      <c r="B15">
        <v>2</v>
      </c>
      <c r="C15">
        <v>2</v>
      </c>
      <c r="D15">
        <v>1</v>
      </c>
      <c r="E15">
        <v>2</v>
      </c>
      <c r="F15">
        <v>1</v>
      </c>
      <c r="G15">
        <v>2</v>
      </c>
      <c r="H15">
        <v>1</v>
      </c>
      <c r="I15">
        <v>51.313552860000001</v>
      </c>
    </row>
    <row r="16" spans="1:9">
      <c r="A16">
        <v>2</v>
      </c>
      <c r="B16">
        <v>1</v>
      </c>
      <c r="C16">
        <v>0</v>
      </c>
      <c r="D16">
        <v>0</v>
      </c>
      <c r="E16">
        <v>0</v>
      </c>
      <c r="F16">
        <v>0</v>
      </c>
      <c r="G16">
        <v>2</v>
      </c>
      <c r="H16">
        <v>1</v>
      </c>
      <c r="I16">
        <v>50.131595609999998</v>
      </c>
    </row>
    <row r="17" spans="1:9">
      <c r="A17">
        <v>1</v>
      </c>
      <c r="B17">
        <v>1</v>
      </c>
      <c r="C17">
        <v>0</v>
      </c>
      <c r="D17">
        <v>0</v>
      </c>
      <c r="E17">
        <v>0</v>
      </c>
      <c r="F17">
        <v>1</v>
      </c>
      <c r="G17">
        <v>1</v>
      </c>
      <c r="H17">
        <v>0</v>
      </c>
      <c r="I17">
        <v>46.733493799999998</v>
      </c>
    </row>
    <row r="18" spans="1:9">
      <c r="A18">
        <v>0</v>
      </c>
      <c r="B18">
        <v>0</v>
      </c>
      <c r="C18">
        <v>0</v>
      </c>
      <c r="D18">
        <v>0</v>
      </c>
      <c r="E18">
        <v>2</v>
      </c>
      <c r="F18">
        <v>2</v>
      </c>
      <c r="G18">
        <v>1</v>
      </c>
      <c r="H18">
        <v>1</v>
      </c>
      <c r="I18">
        <v>46.047767640000004</v>
      </c>
    </row>
    <row r="19" spans="1:9">
      <c r="A19">
        <v>0</v>
      </c>
      <c r="B19">
        <v>1</v>
      </c>
      <c r="C19">
        <v>0</v>
      </c>
      <c r="D19">
        <v>1</v>
      </c>
      <c r="E19">
        <v>1</v>
      </c>
      <c r="F19">
        <v>1</v>
      </c>
      <c r="G19">
        <v>1</v>
      </c>
      <c r="H19">
        <v>0</v>
      </c>
      <c r="I19">
        <v>44.45778275</v>
      </c>
    </row>
    <row r="20" spans="1:9">
      <c r="A20">
        <v>0</v>
      </c>
      <c r="B20">
        <v>1</v>
      </c>
      <c r="C20">
        <v>1</v>
      </c>
      <c r="D20">
        <v>1</v>
      </c>
      <c r="E20">
        <v>1</v>
      </c>
      <c r="F20">
        <v>0</v>
      </c>
      <c r="G20">
        <v>1</v>
      </c>
      <c r="H20">
        <v>0</v>
      </c>
      <c r="I20">
        <v>42.938007349999999</v>
      </c>
    </row>
    <row r="21" spans="1:9">
      <c r="A21">
        <v>1</v>
      </c>
      <c r="B21">
        <v>1</v>
      </c>
      <c r="C21">
        <v>0</v>
      </c>
      <c r="D21">
        <v>1</v>
      </c>
      <c r="E21">
        <v>0</v>
      </c>
      <c r="F21">
        <v>1</v>
      </c>
      <c r="G21">
        <v>1</v>
      </c>
      <c r="H21">
        <v>0</v>
      </c>
      <c r="I21">
        <v>41.348003390000002</v>
      </c>
    </row>
    <row r="22" spans="1:9">
      <c r="A22">
        <v>1</v>
      </c>
      <c r="B22">
        <v>0</v>
      </c>
      <c r="C22">
        <v>0</v>
      </c>
      <c r="D22">
        <v>0</v>
      </c>
      <c r="E22">
        <v>2</v>
      </c>
      <c r="F22">
        <v>1</v>
      </c>
      <c r="G22">
        <v>1</v>
      </c>
      <c r="H22">
        <v>1</v>
      </c>
      <c r="I22">
        <v>40.482208249999999</v>
      </c>
    </row>
    <row r="23" spans="1:9">
      <c r="A23">
        <v>1</v>
      </c>
      <c r="B23">
        <v>1</v>
      </c>
      <c r="C23">
        <v>0</v>
      </c>
      <c r="D23">
        <v>0</v>
      </c>
      <c r="E23">
        <v>1</v>
      </c>
      <c r="F23">
        <v>1</v>
      </c>
      <c r="G23">
        <v>1</v>
      </c>
      <c r="H23">
        <v>1</v>
      </c>
      <c r="I23">
        <v>39.808208469999997</v>
      </c>
    </row>
    <row r="24" spans="1:9">
      <c r="A24">
        <v>0</v>
      </c>
      <c r="B24">
        <v>0</v>
      </c>
      <c r="C24">
        <v>1</v>
      </c>
      <c r="D24">
        <v>1</v>
      </c>
      <c r="E24">
        <v>0</v>
      </c>
      <c r="F24">
        <v>1</v>
      </c>
      <c r="G24">
        <v>1</v>
      </c>
      <c r="H24">
        <v>1</v>
      </c>
      <c r="I24">
        <v>39.558532710000001</v>
      </c>
    </row>
    <row r="25" spans="1:9">
      <c r="A25">
        <v>0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>
        <v>0</v>
      </c>
      <c r="I25">
        <v>39.297370909999998</v>
      </c>
    </row>
    <row r="26" spans="1:9">
      <c r="A26">
        <v>0</v>
      </c>
      <c r="B26">
        <v>1</v>
      </c>
      <c r="C26">
        <v>2</v>
      </c>
      <c r="D26">
        <v>0</v>
      </c>
      <c r="E26">
        <v>1</v>
      </c>
      <c r="F26">
        <v>1</v>
      </c>
      <c r="G26">
        <v>1</v>
      </c>
      <c r="H26">
        <v>0</v>
      </c>
      <c r="I26">
        <v>38.882984159999999</v>
      </c>
    </row>
    <row r="27" spans="1:9">
      <c r="A27">
        <v>0</v>
      </c>
      <c r="B27">
        <v>1</v>
      </c>
      <c r="C27">
        <v>1</v>
      </c>
      <c r="D27">
        <v>1</v>
      </c>
      <c r="E27">
        <v>0</v>
      </c>
      <c r="F27">
        <v>1</v>
      </c>
      <c r="G27">
        <v>1</v>
      </c>
      <c r="H27">
        <v>0</v>
      </c>
      <c r="I27">
        <v>38.458583830000002</v>
      </c>
    </row>
    <row r="28" spans="1:9">
      <c r="A28">
        <v>1</v>
      </c>
      <c r="B28">
        <v>2</v>
      </c>
      <c r="C28">
        <v>0</v>
      </c>
      <c r="D28">
        <v>0</v>
      </c>
      <c r="E28">
        <v>0</v>
      </c>
      <c r="F28">
        <v>1</v>
      </c>
      <c r="G28">
        <v>1</v>
      </c>
      <c r="H28">
        <v>1</v>
      </c>
      <c r="I28">
        <v>38.084339139999997</v>
      </c>
    </row>
    <row r="29" spans="1:9">
      <c r="A29">
        <v>0</v>
      </c>
      <c r="B29">
        <v>2</v>
      </c>
      <c r="C29">
        <v>1</v>
      </c>
      <c r="D29">
        <v>0</v>
      </c>
      <c r="E29">
        <v>2</v>
      </c>
      <c r="F29">
        <v>1</v>
      </c>
      <c r="G29">
        <v>1</v>
      </c>
      <c r="H29">
        <v>0</v>
      </c>
      <c r="I29">
        <v>37.617202759999998</v>
      </c>
    </row>
    <row r="30" spans="1:9">
      <c r="A30">
        <v>0</v>
      </c>
      <c r="B30">
        <v>0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37.398475650000002</v>
      </c>
    </row>
    <row r="31" spans="1:9">
      <c r="A31">
        <v>1</v>
      </c>
      <c r="B31">
        <v>0</v>
      </c>
      <c r="C31">
        <v>1</v>
      </c>
      <c r="D31">
        <v>0</v>
      </c>
      <c r="E31">
        <v>1</v>
      </c>
      <c r="F31">
        <v>0</v>
      </c>
      <c r="G31">
        <v>1</v>
      </c>
      <c r="H31">
        <v>1</v>
      </c>
      <c r="I31">
        <v>36.764804839999996</v>
      </c>
    </row>
    <row r="32" spans="1:9">
      <c r="A32">
        <v>1</v>
      </c>
      <c r="B32">
        <v>1</v>
      </c>
      <c r="C32">
        <v>1</v>
      </c>
      <c r="D32">
        <v>1</v>
      </c>
      <c r="E32">
        <v>1</v>
      </c>
      <c r="F32">
        <v>1</v>
      </c>
      <c r="G32">
        <v>1</v>
      </c>
      <c r="H32">
        <v>0</v>
      </c>
      <c r="I32">
        <v>36.681903839999997</v>
      </c>
    </row>
    <row r="33" spans="1:9">
      <c r="A33">
        <v>0</v>
      </c>
      <c r="B33">
        <v>1</v>
      </c>
      <c r="C33">
        <v>0</v>
      </c>
      <c r="D33">
        <v>2</v>
      </c>
      <c r="E33">
        <v>1</v>
      </c>
      <c r="F33">
        <v>1</v>
      </c>
      <c r="G33">
        <v>1</v>
      </c>
      <c r="H33">
        <v>1</v>
      </c>
      <c r="I33">
        <v>35.787376399999999</v>
      </c>
    </row>
    <row r="34" spans="1:9">
      <c r="A34">
        <v>2</v>
      </c>
      <c r="B34">
        <v>1</v>
      </c>
      <c r="C34">
        <v>0</v>
      </c>
      <c r="D34">
        <v>0</v>
      </c>
      <c r="E34">
        <v>1</v>
      </c>
      <c r="F34">
        <v>0</v>
      </c>
      <c r="G34">
        <v>1</v>
      </c>
      <c r="H34">
        <v>1</v>
      </c>
      <c r="I34">
        <v>35.526847840000002</v>
      </c>
    </row>
    <row r="35" spans="1:9">
      <c r="A35">
        <v>1</v>
      </c>
      <c r="B35">
        <v>0</v>
      </c>
      <c r="C35">
        <v>1</v>
      </c>
      <c r="D35">
        <v>1</v>
      </c>
      <c r="E35">
        <v>1</v>
      </c>
      <c r="F35">
        <v>2</v>
      </c>
      <c r="G35">
        <v>1</v>
      </c>
      <c r="H35">
        <v>0</v>
      </c>
      <c r="I35">
        <v>35.460567470000001</v>
      </c>
    </row>
    <row r="36" spans="1:9">
      <c r="A36">
        <v>0</v>
      </c>
      <c r="B36">
        <v>1</v>
      </c>
      <c r="C36">
        <v>1</v>
      </c>
      <c r="D36">
        <v>2</v>
      </c>
      <c r="E36">
        <v>1</v>
      </c>
      <c r="F36">
        <v>0</v>
      </c>
      <c r="G36">
        <v>1</v>
      </c>
      <c r="H36">
        <v>1</v>
      </c>
      <c r="I36">
        <v>35.23893356</v>
      </c>
    </row>
    <row r="37" spans="1:9">
      <c r="A37">
        <v>1</v>
      </c>
      <c r="B37">
        <v>0</v>
      </c>
      <c r="C37">
        <v>1</v>
      </c>
      <c r="D37">
        <v>1</v>
      </c>
      <c r="E37">
        <v>1</v>
      </c>
      <c r="F37">
        <v>2</v>
      </c>
      <c r="G37">
        <v>1</v>
      </c>
      <c r="H37">
        <v>0</v>
      </c>
      <c r="I37">
        <v>35.14852905</v>
      </c>
    </row>
    <row r="38" spans="1:9">
      <c r="A38">
        <v>0</v>
      </c>
      <c r="B38">
        <v>2</v>
      </c>
      <c r="C38">
        <v>0</v>
      </c>
      <c r="D38">
        <v>1</v>
      </c>
      <c r="E38">
        <v>1</v>
      </c>
      <c r="F38">
        <v>1</v>
      </c>
      <c r="G38">
        <v>1</v>
      </c>
      <c r="H38">
        <v>1</v>
      </c>
      <c r="I38">
        <v>34.907363889999999</v>
      </c>
    </row>
    <row r="39" spans="1:9">
      <c r="A39">
        <v>1</v>
      </c>
      <c r="B39">
        <v>0</v>
      </c>
      <c r="C39">
        <v>1</v>
      </c>
      <c r="D39">
        <v>1</v>
      </c>
      <c r="E39">
        <v>0</v>
      </c>
      <c r="F39">
        <v>1</v>
      </c>
      <c r="G39">
        <v>1</v>
      </c>
      <c r="H39">
        <v>1</v>
      </c>
      <c r="I39">
        <v>33.900878910000003</v>
      </c>
    </row>
    <row r="40" spans="1:9">
      <c r="A40">
        <v>1</v>
      </c>
      <c r="B40">
        <v>1</v>
      </c>
      <c r="C40">
        <v>1</v>
      </c>
      <c r="D40">
        <v>0</v>
      </c>
      <c r="E40">
        <v>2</v>
      </c>
      <c r="F40">
        <v>1</v>
      </c>
      <c r="G40">
        <v>1</v>
      </c>
      <c r="H40">
        <v>1</v>
      </c>
      <c r="I40">
        <v>33.60836029</v>
      </c>
    </row>
    <row r="41" spans="1:9">
      <c r="A41">
        <v>2</v>
      </c>
      <c r="B41">
        <v>2</v>
      </c>
      <c r="C41">
        <v>1</v>
      </c>
      <c r="D41">
        <v>1</v>
      </c>
      <c r="E41">
        <v>1</v>
      </c>
      <c r="F41">
        <v>0</v>
      </c>
      <c r="G41">
        <v>1</v>
      </c>
      <c r="H41">
        <v>0</v>
      </c>
      <c r="I41">
        <v>33.025165559999998</v>
      </c>
    </row>
    <row r="42" spans="1:9">
      <c r="A42">
        <v>1</v>
      </c>
      <c r="B42">
        <v>1</v>
      </c>
      <c r="C42">
        <v>0</v>
      </c>
      <c r="D42">
        <v>2</v>
      </c>
      <c r="E42">
        <v>2</v>
      </c>
      <c r="F42">
        <v>1</v>
      </c>
      <c r="G42">
        <v>1</v>
      </c>
      <c r="H42">
        <v>0</v>
      </c>
      <c r="I42">
        <v>32.961460109999997</v>
      </c>
    </row>
    <row r="43" spans="1:9">
      <c r="A43">
        <v>1</v>
      </c>
      <c r="B43">
        <v>1</v>
      </c>
      <c r="C43">
        <v>0</v>
      </c>
      <c r="D43">
        <v>1</v>
      </c>
      <c r="E43">
        <v>1</v>
      </c>
      <c r="F43">
        <v>1</v>
      </c>
      <c r="G43">
        <v>1</v>
      </c>
      <c r="H43">
        <v>1</v>
      </c>
      <c r="I43">
        <v>32.859470369999997</v>
      </c>
    </row>
    <row r="44" spans="1:9">
      <c r="A44">
        <v>1</v>
      </c>
      <c r="B44">
        <v>0</v>
      </c>
      <c r="C44">
        <v>1</v>
      </c>
      <c r="D44">
        <v>1</v>
      </c>
      <c r="E44">
        <v>1</v>
      </c>
      <c r="F44">
        <v>1</v>
      </c>
      <c r="G44">
        <v>1</v>
      </c>
      <c r="H44">
        <v>1</v>
      </c>
      <c r="I44">
        <v>32.516296390000001</v>
      </c>
    </row>
    <row r="45" spans="1:9">
      <c r="A45">
        <v>1</v>
      </c>
      <c r="B45">
        <v>1</v>
      </c>
      <c r="C45">
        <v>1</v>
      </c>
      <c r="D45">
        <v>1</v>
      </c>
      <c r="E45">
        <v>1</v>
      </c>
      <c r="F45">
        <v>0</v>
      </c>
      <c r="G45">
        <v>1</v>
      </c>
      <c r="H45">
        <v>1</v>
      </c>
      <c r="I45">
        <v>32.371513370000002</v>
      </c>
    </row>
    <row r="46" spans="1:9">
      <c r="A46">
        <v>1</v>
      </c>
      <c r="B46">
        <v>0</v>
      </c>
      <c r="C46">
        <v>1</v>
      </c>
      <c r="D46">
        <v>1</v>
      </c>
      <c r="E46">
        <v>0</v>
      </c>
      <c r="F46">
        <v>1</v>
      </c>
      <c r="G46">
        <v>1</v>
      </c>
      <c r="H46">
        <v>1</v>
      </c>
      <c r="I46">
        <v>32.095775600000003</v>
      </c>
    </row>
    <row r="47" spans="1:9">
      <c r="A47">
        <v>2</v>
      </c>
      <c r="B47">
        <v>0</v>
      </c>
      <c r="C47">
        <v>2</v>
      </c>
      <c r="D47">
        <v>1</v>
      </c>
      <c r="E47">
        <v>0</v>
      </c>
      <c r="F47">
        <v>1</v>
      </c>
      <c r="G47">
        <v>1</v>
      </c>
      <c r="H47">
        <v>0</v>
      </c>
      <c r="I47">
        <v>31.699125290000001</v>
      </c>
    </row>
    <row r="48" spans="1:9">
      <c r="A48">
        <v>1</v>
      </c>
      <c r="B48">
        <v>1</v>
      </c>
      <c r="C48">
        <v>1</v>
      </c>
      <c r="D48">
        <v>1</v>
      </c>
      <c r="E48">
        <v>1</v>
      </c>
      <c r="F48">
        <v>1</v>
      </c>
      <c r="G48">
        <v>1</v>
      </c>
      <c r="H48">
        <v>1</v>
      </c>
      <c r="I48">
        <v>31.652505869999999</v>
      </c>
    </row>
    <row r="49" spans="1:9">
      <c r="A49">
        <v>1</v>
      </c>
      <c r="B49">
        <v>1</v>
      </c>
      <c r="C49">
        <v>2</v>
      </c>
      <c r="D49">
        <v>0</v>
      </c>
      <c r="E49">
        <v>1</v>
      </c>
      <c r="F49">
        <v>1</v>
      </c>
      <c r="G49">
        <v>1</v>
      </c>
      <c r="H49">
        <v>1</v>
      </c>
      <c r="I49">
        <v>31.494277950000001</v>
      </c>
    </row>
    <row r="50" spans="1:9">
      <c r="A50">
        <v>1</v>
      </c>
      <c r="B50">
        <v>1</v>
      </c>
      <c r="C50">
        <v>2</v>
      </c>
      <c r="D50">
        <v>1</v>
      </c>
      <c r="E50">
        <v>1</v>
      </c>
      <c r="F50">
        <v>0</v>
      </c>
      <c r="G50">
        <v>1</v>
      </c>
      <c r="H50">
        <v>1</v>
      </c>
      <c r="I50">
        <v>31.110309600000001</v>
      </c>
    </row>
    <row r="51" spans="1:9">
      <c r="A51">
        <v>2</v>
      </c>
      <c r="B51">
        <v>1</v>
      </c>
      <c r="C51">
        <v>1</v>
      </c>
      <c r="D51">
        <v>0</v>
      </c>
      <c r="E51">
        <v>1</v>
      </c>
      <c r="F51">
        <v>1</v>
      </c>
      <c r="G51">
        <v>1</v>
      </c>
      <c r="H51">
        <v>1</v>
      </c>
      <c r="I51">
        <v>30.338069919999999</v>
      </c>
    </row>
    <row r="52" spans="1:9">
      <c r="A52">
        <v>2</v>
      </c>
      <c r="B52">
        <v>1</v>
      </c>
      <c r="C52">
        <v>0</v>
      </c>
      <c r="D52">
        <v>2</v>
      </c>
      <c r="E52">
        <v>2</v>
      </c>
      <c r="F52">
        <v>1</v>
      </c>
      <c r="G52">
        <v>1</v>
      </c>
      <c r="H52">
        <v>0</v>
      </c>
      <c r="I52">
        <v>30.30666733</v>
      </c>
    </row>
    <row r="53" spans="1:9">
      <c r="A53">
        <v>2</v>
      </c>
      <c r="B53">
        <v>1</v>
      </c>
      <c r="C53">
        <v>1</v>
      </c>
      <c r="D53">
        <v>1</v>
      </c>
      <c r="E53">
        <v>1</v>
      </c>
      <c r="F53">
        <v>1</v>
      </c>
      <c r="G53">
        <v>1</v>
      </c>
      <c r="H53">
        <v>1</v>
      </c>
      <c r="I53">
        <v>28.682521820000002</v>
      </c>
    </row>
    <row r="54" spans="1:9">
      <c r="A54">
        <v>1</v>
      </c>
      <c r="B54">
        <v>0</v>
      </c>
      <c r="C54">
        <v>1</v>
      </c>
      <c r="D54">
        <v>2</v>
      </c>
      <c r="E54">
        <v>1</v>
      </c>
      <c r="F54">
        <v>1</v>
      </c>
      <c r="G54">
        <v>1</v>
      </c>
      <c r="H54">
        <v>1</v>
      </c>
      <c r="I54">
        <v>28.2880249</v>
      </c>
    </row>
    <row r="55" spans="1:9">
      <c r="A55">
        <v>1</v>
      </c>
      <c r="B55">
        <v>2</v>
      </c>
      <c r="C55">
        <v>1</v>
      </c>
      <c r="D55">
        <v>2</v>
      </c>
      <c r="E55">
        <v>2</v>
      </c>
      <c r="F55">
        <v>1</v>
      </c>
      <c r="G55">
        <v>1</v>
      </c>
      <c r="H55">
        <v>0</v>
      </c>
      <c r="I55">
        <v>28.247852330000001</v>
      </c>
    </row>
    <row r="56" spans="1:9">
      <c r="A56">
        <v>1</v>
      </c>
      <c r="B56">
        <v>1</v>
      </c>
      <c r="C56">
        <v>1</v>
      </c>
      <c r="D56">
        <v>2</v>
      </c>
      <c r="E56">
        <v>1</v>
      </c>
      <c r="F56">
        <v>2</v>
      </c>
      <c r="G56">
        <v>1</v>
      </c>
      <c r="H56">
        <v>1</v>
      </c>
      <c r="I56">
        <v>27.640823359999999</v>
      </c>
    </row>
    <row r="57" spans="1:9">
      <c r="A57">
        <v>0</v>
      </c>
      <c r="B57">
        <v>1</v>
      </c>
      <c r="C57">
        <v>1</v>
      </c>
      <c r="D57">
        <v>1</v>
      </c>
      <c r="E57">
        <v>0</v>
      </c>
      <c r="F57">
        <v>0</v>
      </c>
      <c r="G57">
        <v>1</v>
      </c>
      <c r="H57">
        <v>1</v>
      </c>
      <c r="I57">
        <v>27.607700350000002</v>
      </c>
    </row>
    <row r="58" spans="1:9">
      <c r="A58">
        <v>1</v>
      </c>
      <c r="B58">
        <v>1</v>
      </c>
      <c r="C58">
        <v>2</v>
      </c>
      <c r="D58">
        <v>2</v>
      </c>
      <c r="E58">
        <v>1</v>
      </c>
      <c r="F58">
        <v>1</v>
      </c>
      <c r="G58">
        <v>1</v>
      </c>
      <c r="H58">
        <v>1</v>
      </c>
      <c r="I58">
        <v>26.988592149999999</v>
      </c>
    </row>
    <row r="59" spans="1:9">
      <c r="A59">
        <v>1</v>
      </c>
      <c r="B59">
        <v>1</v>
      </c>
      <c r="C59">
        <v>1</v>
      </c>
      <c r="D59">
        <v>2</v>
      </c>
      <c r="E59">
        <v>2</v>
      </c>
      <c r="F59">
        <v>1</v>
      </c>
      <c r="G59">
        <v>1</v>
      </c>
      <c r="H59">
        <v>1</v>
      </c>
      <c r="I59">
        <v>26.222398760000001</v>
      </c>
    </row>
    <row r="60" spans="1:9">
      <c r="A60">
        <v>2</v>
      </c>
      <c r="B60">
        <v>1</v>
      </c>
      <c r="C60">
        <v>2</v>
      </c>
      <c r="D60">
        <v>1</v>
      </c>
      <c r="E60">
        <v>0</v>
      </c>
      <c r="F60">
        <v>1</v>
      </c>
      <c r="G60">
        <v>1</v>
      </c>
      <c r="H60">
        <v>1</v>
      </c>
      <c r="I60">
        <v>26.122816090000001</v>
      </c>
    </row>
    <row r="61" spans="1:9">
      <c r="A61">
        <v>1</v>
      </c>
      <c r="B61">
        <v>1</v>
      </c>
      <c r="C61">
        <v>2</v>
      </c>
      <c r="D61">
        <v>1</v>
      </c>
      <c r="E61">
        <v>0</v>
      </c>
      <c r="F61">
        <v>0</v>
      </c>
      <c r="G61">
        <v>1</v>
      </c>
      <c r="H61">
        <v>0</v>
      </c>
      <c r="I61">
        <v>25.92144012</v>
      </c>
    </row>
    <row r="62" spans="1:9">
      <c r="A62">
        <v>1</v>
      </c>
      <c r="B62">
        <v>2</v>
      </c>
      <c r="C62">
        <v>1</v>
      </c>
      <c r="D62">
        <v>2</v>
      </c>
      <c r="E62">
        <v>1</v>
      </c>
      <c r="F62">
        <v>2</v>
      </c>
      <c r="G62">
        <v>1</v>
      </c>
      <c r="H62">
        <v>1</v>
      </c>
      <c r="I62">
        <v>25.339673999999999</v>
      </c>
    </row>
    <row r="63" spans="1:9">
      <c r="A63">
        <v>2</v>
      </c>
      <c r="B63">
        <v>2</v>
      </c>
      <c r="C63">
        <v>1</v>
      </c>
      <c r="D63">
        <v>0</v>
      </c>
      <c r="E63">
        <v>2</v>
      </c>
      <c r="F63">
        <v>1</v>
      </c>
      <c r="G63">
        <v>1</v>
      </c>
      <c r="H63">
        <v>1</v>
      </c>
      <c r="I63">
        <v>21.47329903</v>
      </c>
    </row>
    <row r="65" spans="1:9">
      <c r="A65">
        <v>1</v>
      </c>
      <c r="B65">
        <v>2</v>
      </c>
      <c r="C65">
        <v>1</v>
      </c>
      <c r="D65">
        <v>1</v>
      </c>
      <c r="E65">
        <v>1</v>
      </c>
      <c r="F65">
        <v>2</v>
      </c>
      <c r="G65">
        <v>1</v>
      </c>
      <c r="H65">
        <v>2</v>
      </c>
      <c r="I65">
        <v>11.6394453</v>
      </c>
    </row>
    <row r="66" spans="1:9">
      <c r="A66">
        <v>1</v>
      </c>
      <c r="B66">
        <v>1</v>
      </c>
      <c r="C66">
        <v>1</v>
      </c>
      <c r="D66">
        <v>2</v>
      </c>
      <c r="E66">
        <v>1</v>
      </c>
      <c r="F66">
        <v>1</v>
      </c>
      <c r="G66">
        <v>1</v>
      </c>
      <c r="H66">
        <v>2</v>
      </c>
      <c r="I66">
        <v>9.9348945620000002</v>
      </c>
    </row>
    <row r="67" spans="1:9">
      <c r="A67">
        <v>1</v>
      </c>
      <c r="B67">
        <v>0</v>
      </c>
      <c r="C67">
        <v>0</v>
      </c>
      <c r="D67">
        <v>0</v>
      </c>
      <c r="E67">
        <v>1</v>
      </c>
      <c r="F67">
        <v>2</v>
      </c>
      <c r="G67">
        <v>1</v>
      </c>
      <c r="H67">
        <v>2</v>
      </c>
      <c r="I67">
        <v>9.2779521939999992</v>
      </c>
    </row>
    <row r="68" spans="1:9">
      <c r="A68">
        <v>1</v>
      </c>
      <c r="B68">
        <v>1</v>
      </c>
      <c r="C68">
        <v>0</v>
      </c>
      <c r="D68">
        <v>1</v>
      </c>
      <c r="E68">
        <v>1</v>
      </c>
      <c r="F68">
        <v>1</v>
      </c>
      <c r="G68">
        <v>1</v>
      </c>
      <c r="H68">
        <v>2</v>
      </c>
      <c r="I68">
        <v>6.3837628359999998</v>
      </c>
    </row>
    <row r="69" spans="1:9">
      <c r="A69">
        <v>2</v>
      </c>
      <c r="B69">
        <v>0</v>
      </c>
      <c r="C69">
        <v>1</v>
      </c>
      <c r="D69">
        <v>1</v>
      </c>
      <c r="E69">
        <v>0</v>
      </c>
      <c r="F69">
        <v>0</v>
      </c>
      <c r="G69">
        <v>2</v>
      </c>
      <c r="H69">
        <v>2</v>
      </c>
      <c r="I69">
        <v>5.7920441629999999</v>
      </c>
    </row>
    <row r="70" spans="1:9">
      <c r="A70">
        <v>2</v>
      </c>
      <c r="B70">
        <v>2</v>
      </c>
      <c r="C70">
        <v>1</v>
      </c>
      <c r="D70">
        <v>1</v>
      </c>
      <c r="E70">
        <v>0</v>
      </c>
      <c r="F70">
        <v>0</v>
      </c>
      <c r="G70">
        <v>1</v>
      </c>
      <c r="H70">
        <v>2</v>
      </c>
      <c r="I70">
        <v>3.1631782049999999</v>
      </c>
    </row>
    <row r="71" spans="1:9">
      <c r="A71">
        <v>1</v>
      </c>
      <c r="B71">
        <v>1</v>
      </c>
      <c r="C71">
        <v>0</v>
      </c>
      <c r="D71">
        <v>0</v>
      </c>
      <c r="E71">
        <v>0</v>
      </c>
      <c r="F71">
        <v>0</v>
      </c>
      <c r="G71">
        <v>1</v>
      </c>
      <c r="H71">
        <v>2</v>
      </c>
      <c r="I71">
        <v>0.16743946100000001</v>
      </c>
    </row>
    <row r="72" spans="1:9">
      <c r="A72">
        <v>1</v>
      </c>
      <c r="B72">
        <v>1</v>
      </c>
      <c r="C72">
        <v>0</v>
      </c>
      <c r="D72">
        <v>1</v>
      </c>
      <c r="E72">
        <v>1</v>
      </c>
      <c r="F72">
        <v>0</v>
      </c>
      <c r="G72">
        <v>1</v>
      </c>
      <c r="H72">
        <v>2</v>
      </c>
      <c r="I72">
        <v>9.8380468999999998E-2</v>
      </c>
    </row>
    <row r="73" spans="1:9">
      <c r="A73">
        <v>1</v>
      </c>
      <c r="B73">
        <v>2</v>
      </c>
      <c r="C73">
        <v>1</v>
      </c>
      <c r="D73">
        <v>1</v>
      </c>
      <c r="E73">
        <v>1</v>
      </c>
      <c r="F73">
        <v>2</v>
      </c>
      <c r="G73">
        <v>1</v>
      </c>
      <c r="H73">
        <v>2</v>
      </c>
      <c r="I73">
        <v>8.0173916999999997E-2</v>
      </c>
    </row>
    <row r="74" spans="1:9">
      <c r="A74">
        <v>1</v>
      </c>
      <c r="B74">
        <v>1</v>
      </c>
      <c r="C74">
        <v>2</v>
      </c>
      <c r="D74">
        <v>1</v>
      </c>
      <c r="E74">
        <v>1</v>
      </c>
      <c r="F74">
        <v>0</v>
      </c>
      <c r="G74">
        <v>1</v>
      </c>
      <c r="H74">
        <v>2</v>
      </c>
      <c r="I74">
        <v>5.2740785999999998E-2</v>
      </c>
    </row>
    <row r="76" spans="1:9">
      <c r="A76">
        <v>1</v>
      </c>
      <c r="B76">
        <v>1</v>
      </c>
      <c r="C76">
        <v>1</v>
      </c>
      <c r="D76">
        <v>1</v>
      </c>
      <c r="E76">
        <v>1</v>
      </c>
      <c r="F76">
        <v>1</v>
      </c>
      <c r="G76">
        <v>0</v>
      </c>
      <c r="H76">
        <v>0</v>
      </c>
      <c r="I76">
        <v>0</v>
      </c>
    </row>
    <row r="77" spans="1:9">
      <c r="A77">
        <v>0</v>
      </c>
      <c r="B77">
        <v>0</v>
      </c>
      <c r="C77">
        <v>0</v>
      </c>
      <c r="D77">
        <v>1</v>
      </c>
      <c r="E77">
        <v>0</v>
      </c>
      <c r="F77">
        <v>2</v>
      </c>
      <c r="G77">
        <v>0</v>
      </c>
      <c r="H77">
        <v>0</v>
      </c>
      <c r="I77">
        <v>0</v>
      </c>
    </row>
    <row r="78" spans="1:9">
      <c r="A78">
        <v>2</v>
      </c>
      <c r="B78">
        <v>1</v>
      </c>
      <c r="C78">
        <v>1</v>
      </c>
      <c r="D78">
        <v>0</v>
      </c>
      <c r="E78">
        <v>1</v>
      </c>
      <c r="F78">
        <v>2</v>
      </c>
      <c r="G78">
        <v>0</v>
      </c>
      <c r="H78">
        <v>0</v>
      </c>
      <c r="I78">
        <v>0</v>
      </c>
    </row>
    <row r="79" spans="1:9">
      <c r="A79">
        <v>1</v>
      </c>
      <c r="B79">
        <v>1</v>
      </c>
      <c r="C79">
        <v>1</v>
      </c>
      <c r="D79">
        <v>0</v>
      </c>
      <c r="E79">
        <v>2</v>
      </c>
      <c r="F79">
        <v>0</v>
      </c>
      <c r="G79">
        <v>0</v>
      </c>
      <c r="H79">
        <v>0</v>
      </c>
      <c r="I79">
        <v>0</v>
      </c>
    </row>
    <row r="80" spans="1:9">
      <c r="A80">
        <v>1</v>
      </c>
      <c r="B80">
        <v>2</v>
      </c>
      <c r="C80">
        <v>1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</row>
    <row r="81" spans="1:9">
      <c r="A81">
        <v>0</v>
      </c>
      <c r="B81">
        <v>1</v>
      </c>
      <c r="C81">
        <v>1</v>
      </c>
      <c r="D81">
        <v>1</v>
      </c>
      <c r="E81">
        <v>1</v>
      </c>
      <c r="F81">
        <v>0</v>
      </c>
      <c r="G81">
        <v>0</v>
      </c>
      <c r="H81">
        <v>0</v>
      </c>
      <c r="I81">
        <v>0</v>
      </c>
    </row>
    <row r="82" spans="1:9">
      <c r="A82">
        <v>0</v>
      </c>
      <c r="B82">
        <v>1</v>
      </c>
      <c r="C82">
        <v>0</v>
      </c>
      <c r="D82">
        <v>1</v>
      </c>
      <c r="E82">
        <v>1</v>
      </c>
      <c r="F82">
        <v>1</v>
      </c>
      <c r="G82">
        <v>0</v>
      </c>
      <c r="H82">
        <v>0</v>
      </c>
      <c r="I82">
        <v>0</v>
      </c>
    </row>
    <row r="83" spans="1:9">
      <c r="A83">
        <v>1</v>
      </c>
      <c r="B83">
        <v>0</v>
      </c>
      <c r="C83">
        <v>1</v>
      </c>
      <c r="D83">
        <v>1</v>
      </c>
      <c r="E83">
        <v>1</v>
      </c>
      <c r="F83">
        <v>1</v>
      </c>
      <c r="G83">
        <v>0</v>
      </c>
      <c r="H83">
        <v>0</v>
      </c>
      <c r="I83">
        <v>0</v>
      </c>
    </row>
    <row r="84" spans="1:9">
      <c r="A84">
        <v>1</v>
      </c>
      <c r="B84">
        <v>0</v>
      </c>
      <c r="C84">
        <v>1</v>
      </c>
      <c r="D84">
        <v>1</v>
      </c>
      <c r="E84">
        <v>1</v>
      </c>
      <c r="F84">
        <v>1</v>
      </c>
      <c r="G84">
        <v>0</v>
      </c>
      <c r="H84">
        <v>1</v>
      </c>
      <c r="I84">
        <v>0</v>
      </c>
    </row>
    <row r="85" spans="1:9">
      <c r="A85">
        <v>1</v>
      </c>
      <c r="B85">
        <v>1</v>
      </c>
      <c r="C85">
        <v>1</v>
      </c>
      <c r="D85">
        <v>1</v>
      </c>
      <c r="E85">
        <v>0</v>
      </c>
      <c r="F85">
        <v>1</v>
      </c>
      <c r="G85">
        <v>0</v>
      </c>
      <c r="H85">
        <v>1</v>
      </c>
      <c r="I85">
        <v>0</v>
      </c>
    </row>
    <row r="86" spans="1:9">
      <c r="A86">
        <v>1</v>
      </c>
      <c r="B86">
        <v>1</v>
      </c>
      <c r="C86">
        <v>1</v>
      </c>
      <c r="D86">
        <v>1</v>
      </c>
      <c r="E86">
        <v>1</v>
      </c>
      <c r="F86">
        <v>2</v>
      </c>
      <c r="G86">
        <v>0</v>
      </c>
      <c r="H86">
        <v>1</v>
      </c>
      <c r="I86">
        <v>0</v>
      </c>
    </row>
    <row r="87" spans="1:9">
      <c r="A87">
        <v>1</v>
      </c>
      <c r="B87">
        <v>1</v>
      </c>
      <c r="C87">
        <v>1</v>
      </c>
      <c r="D87">
        <v>1</v>
      </c>
      <c r="E87">
        <v>1</v>
      </c>
      <c r="F87">
        <v>1</v>
      </c>
      <c r="G87">
        <v>0</v>
      </c>
      <c r="H87">
        <v>1</v>
      </c>
      <c r="I87">
        <v>0</v>
      </c>
    </row>
    <row r="88" spans="1:9">
      <c r="A88">
        <v>0</v>
      </c>
      <c r="B88">
        <v>1</v>
      </c>
      <c r="C88">
        <v>0</v>
      </c>
      <c r="D88">
        <v>1</v>
      </c>
      <c r="E88">
        <v>1</v>
      </c>
      <c r="F88">
        <v>0</v>
      </c>
      <c r="G88">
        <v>0</v>
      </c>
      <c r="H88">
        <v>1</v>
      </c>
      <c r="I88">
        <v>0</v>
      </c>
    </row>
    <row r="89" spans="1:9">
      <c r="A89">
        <v>1</v>
      </c>
      <c r="B89">
        <v>1</v>
      </c>
      <c r="C89">
        <v>0</v>
      </c>
      <c r="D89">
        <v>1</v>
      </c>
      <c r="E89">
        <v>1</v>
      </c>
      <c r="F89">
        <v>0</v>
      </c>
      <c r="G89">
        <v>0</v>
      </c>
      <c r="H89">
        <v>1</v>
      </c>
      <c r="I89">
        <v>0</v>
      </c>
    </row>
    <row r="90" spans="1:9">
      <c r="A90">
        <v>1</v>
      </c>
      <c r="B90">
        <v>0</v>
      </c>
      <c r="C90">
        <v>1</v>
      </c>
      <c r="D90">
        <v>1</v>
      </c>
      <c r="E90">
        <v>0</v>
      </c>
      <c r="F90">
        <v>1</v>
      </c>
      <c r="G90">
        <v>0</v>
      </c>
      <c r="H90">
        <v>1</v>
      </c>
      <c r="I90">
        <v>0</v>
      </c>
    </row>
    <row r="91" spans="1:9">
      <c r="A91">
        <v>1</v>
      </c>
      <c r="B91">
        <v>1</v>
      </c>
      <c r="C91">
        <v>1</v>
      </c>
      <c r="D91">
        <v>0</v>
      </c>
      <c r="E91">
        <v>1</v>
      </c>
      <c r="F91">
        <v>0</v>
      </c>
      <c r="G91">
        <v>0</v>
      </c>
      <c r="H91">
        <v>1</v>
      </c>
      <c r="I91">
        <v>0</v>
      </c>
    </row>
    <row r="92" spans="1:9">
      <c r="A92">
        <v>2</v>
      </c>
      <c r="B92">
        <v>1</v>
      </c>
      <c r="C92">
        <v>1</v>
      </c>
      <c r="D92">
        <v>2</v>
      </c>
      <c r="E92">
        <v>0</v>
      </c>
      <c r="F92">
        <v>0</v>
      </c>
      <c r="G92">
        <v>0</v>
      </c>
      <c r="H92">
        <v>1</v>
      </c>
      <c r="I92">
        <v>0</v>
      </c>
    </row>
    <row r="93" spans="1:9">
      <c r="A93">
        <v>0</v>
      </c>
      <c r="B93">
        <v>1</v>
      </c>
      <c r="C93">
        <v>1</v>
      </c>
      <c r="D93">
        <v>1</v>
      </c>
      <c r="E93">
        <v>1</v>
      </c>
      <c r="F93">
        <v>2</v>
      </c>
      <c r="G93">
        <v>0</v>
      </c>
      <c r="H93">
        <v>1</v>
      </c>
      <c r="I93">
        <v>0</v>
      </c>
    </row>
    <row r="94" spans="1:9">
      <c r="A94">
        <v>1</v>
      </c>
      <c r="B94">
        <v>1</v>
      </c>
      <c r="C94">
        <v>1</v>
      </c>
      <c r="D94">
        <v>1</v>
      </c>
      <c r="E94">
        <v>2</v>
      </c>
      <c r="F94">
        <v>0</v>
      </c>
      <c r="G94">
        <v>0</v>
      </c>
      <c r="H94">
        <v>1</v>
      </c>
      <c r="I94">
        <v>0</v>
      </c>
    </row>
    <row r="95" spans="1:9">
      <c r="A95">
        <v>0</v>
      </c>
      <c r="B95">
        <v>0</v>
      </c>
      <c r="C95">
        <v>1</v>
      </c>
      <c r="D95">
        <v>0</v>
      </c>
      <c r="E95">
        <v>1</v>
      </c>
      <c r="F95">
        <v>2</v>
      </c>
      <c r="G95">
        <v>0</v>
      </c>
      <c r="H95">
        <v>1</v>
      </c>
      <c r="I95">
        <v>0</v>
      </c>
    </row>
    <row r="96" spans="1:9">
      <c r="A96">
        <v>1</v>
      </c>
      <c r="B96">
        <v>0</v>
      </c>
      <c r="C96">
        <v>2</v>
      </c>
      <c r="D96">
        <v>1</v>
      </c>
      <c r="E96">
        <v>1</v>
      </c>
      <c r="F96">
        <v>2</v>
      </c>
      <c r="G96">
        <v>0</v>
      </c>
      <c r="H96">
        <v>1</v>
      </c>
      <c r="I96">
        <v>0</v>
      </c>
    </row>
    <row r="97" spans="1:9">
      <c r="A97">
        <v>1</v>
      </c>
      <c r="B97">
        <v>0</v>
      </c>
      <c r="C97">
        <v>0</v>
      </c>
      <c r="D97">
        <v>2</v>
      </c>
      <c r="E97">
        <v>1</v>
      </c>
      <c r="F97">
        <v>1</v>
      </c>
      <c r="G97">
        <v>0</v>
      </c>
      <c r="H97">
        <v>1</v>
      </c>
      <c r="I97">
        <v>0</v>
      </c>
    </row>
    <row r="98" spans="1:9">
      <c r="A98">
        <v>1</v>
      </c>
      <c r="B98">
        <v>1</v>
      </c>
      <c r="C98">
        <v>0</v>
      </c>
      <c r="D98">
        <v>1</v>
      </c>
      <c r="E98">
        <v>0</v>
      </c>
      <c r="F98">
        <v>1</v>
      </c>
      <c r="G98">
        <v>0</v>
      </c>
      <c r="H98">
        <v>1</v>
      </c>
      <c r="I98">
        <v>0</v>
      </c>
    </row>
    <row r="99" spans="1:9">
      <c r="A99">
        <v>0</v>
      </c>
      <c r="B99">
        <v>1</v>
      </c>
      <c r="C99">
        <v>1</v>
      </c>
      <c r="D99">
        <v>1</v>
      </c>
      <c r="E99">
        <v>0</v>
      </c>
      <c r="F99">
        <v>1</v>
      </c>
      <c r="G99">
        <v>0</v>
      </c>
      <c r="H99">
        <v>1</v>
      </c>
      <c r="I99">
        <v>0</v>
      </c>
    </row>
    <row r="100" spans="1:9">
      <c r="A100">
        <v>0</v>
      </c>
      <c r="B100">
        <v>2</v>
      </c>
      <c r="C100">
        <v>2</v>
      </c>
      <c r="D100">
        <v>1</v>
      </c>
      <c r="E100">
        <v>2</v>
      </c>
      <c r="F100">
        <v>1</v>
      </c>
      <c r="G100">
        <v>0</v>
      </c>
      <c r="H100">
        <v>2</v>
      </c>
      <c r="I100">
        <v>0</v>
      </c>
    </row>
    <row r="101" spans="1:9">
      <c r="A101">
        <v>1</v>
      </c>
      <c r="B101">
        <v>1</v>
      </c>
      <c r="C101">
        <v>0</v>
      </c>
      <c r="D101">
        <v>1</v>
      </c>
      <c r="E101">
        <v>0</v>
      </c>
      <c r="F101">
        <v>0</v>
      </c>
      <c r="G101">
        <v>0</v>
      </c>
      <c r="H101">
        <v>2</v>
      </c>
      <c r="I101">
        <v>0</v>
      </c>
    </row>
    <row r="102" spans="1:9">
      <c r="A102">
        <v>1</v>
      </c>
      <c r="B102">
        <v>1</v>
      </c>
      <c r="C102">
        <v>1</v>
      </c>
      <c r="D102">
        <v>1</v>
      </c>
      <c r="E102">
        <v>0</v>
      </c>
      <c r="F102">
        <v>0</v>
      </c>
      <c r="G102">
        <v>0</v>
      </c>
      <c r="H102">
        <v>2</v>
      </c>
      <c r="I102">
        <v>0</v>
      </c>
    </row>
    <row r="103" spans="1:9">
      <c r="A103">
        <v>1</v>
      </c>
      <c r="B103">
        <v>0</v>
      </c>
      <c r="C103">
        <v>1</v>
      </c>
      <c r="D103">
        <v>2</v>
      </c>
      <c r="E103">
        <v>0</v>
      </c>
      <c r="F103">
        <v>1</v>
      </c>
      <c r="G103">
        <v>0</v>
      </c>
      <c r="H103">
        <v>2</v>
      </c>
      <c r="I103">
        <v>0</v>
      </c>
    </row>
  </sheetData>
  <sortState ref="A2:I63">
    <sortCondition descending="1" ref="I2:I63"/>
    <sortCondition ref="H2:H63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08"/>
  <sheetViews>
    <sheetView topLeftCell="A68" workbookViewId="0">
      <selection activeCell="B100" sqref="B100"/>
    </sheetView>
  </sheetViews>
  <sheetFormatPr defaultRowHeight="15"/>
  <sheetData>
    <row r="1" spans="1:10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t="s">
        <v>11</v>
      </c>
      <c r="H1" s="3" t="s">
        <v>15</v>
      </c>
      <c r="I1" t="s">
        <v>12</v>
      </c>
      <c r="J1" s="3" t="s">
        <v>15</v>
      </c>
    </row>
    <row r="2" spans="1:10">
      <c r="A2">
        <v>6</v>
      </c>
      <c r="B2">
        <v>1.4999999999999999E-2</v>
      </c>
      <c r="C2">
        <v>3.9E-2</v>
      </c>
      <c r="D2">
        <v>2.4E-2</v>
      </c>
      <c r="E2" s="4">
        <f t="shared" ref="E2:E33" si="0">IF(B2,(B2-C2)/B2,0)</f>
        <v>-1.6</v>
      </c>
      <c r="F2">
        <f>IF($B2,$C2,0)</f>
        <v>3.9E-2</v>
      </c>
      <c r="G2">
        <f>F2-B2</f>
        <v>2.4E-2</v>
      </c>
      <c r="H2" s="4">
        <f t="shared" ref="H2:H33" si="1">IF($B2,($B2-F2)/$B2,0)</f>
        <v>-1.6</v>
      </c>
      <c r="J2" s="4"/>
    </row>
    <row r="3" spans="1:10">
      <c r="A3">
        <v>60</v>
      </c>
      <c r="B3">
        <v>1.4999999999999999E-2</v>
      </c>
      <c r="C3">
        <v>3.7999999999999999E-2</v>
      </c>
      <c r="D3">
        <v>2.3E-2</v>
      </c>
      <c r="E3" s="4">
        <f t="shared" si="0"/>
        <v>-1.5333333333333334</v>
      </c>
      <c r="F3">
        <f t="shared" ref="F3:I66" si="2">IF($B3,$C3,0)</f>
        <v>3.7999999999999999E-2</v>
      </c>
      <c r="G3">
        <f t="shared" ref="G3:G66" si="3">F3-B3</f>
        <v>2.3E-2</v>
      </c>
      <c r="H3" s="4">
        <f t="shared" si="1"/>
        <v>-1.5333333333333334</v>
      </c>
      <c r="J3" s="4"/>
    </row>
    <row r="4" spans="1:10">
      <c r="A4">
        <v>67</v>
      </c>
      <c r="B4">
        <v>1.7000000000000001E-2</v>
      </c>
      <c r="C4">
        <v>0.04</v>
      </c>
      <c r="D4">
        <v>2.3E-2</v>
      </c>
      <c r="E4" s="4">
        <f t="shared" si="0"/>
        <v>-1.3529411764705881</v>
      </c>
      <c r="F4">
        <f t="shared" si="2"/>
        <v>0.04</v>
      </c>
      <c r="G4">
        <f t="shared" si="3"/>
        <v>2.3E-2</v>
      </c>
      <c r="H4" s="4">
        <f t="shared" si="1"/>
        <v>-1.3529411764705881</v>
      </c>
      <c r="J4" s="4"/>
    </row>
    <row r="5" spans="1:10">
      <c r="A5">
        <v>14</v>
      </c>
      <c r="B5">
        <v>1.4999999999999999E-2</v>
      </c>
      <c r="C5">
        <v>3.6999999999999998E-2</v>
      </c>
      <c r="D5">
        <v>2.1999999999999999E-2</v>
      </c>
      <c r="E5" s="4">
        <f t="shared" si="0"/>
        <v>-1.4666666666666666</v>
      </c>
      <c r="F5">
        <f t="shared" si="2"/>
        <v>3.6999999999999998E-2</v>
      </c>
      <c r="G5">
        <f t="shared" si="3"/>
        <v>2.1999999999999999E-2</v>
      </c>
      <c r="H5" s="4">
        <f t="shared" si="1"/>
        <v>-1.4666666666666666</v>
      </c>
      <c r="J5" s="4"/>
    </row>
    <row r="6" spans="1:10">
      <c r="A6">
        <v>69</v>
      </c>
      <c r="B6">
        <v>1.7000000000000001E-2</v>
      </c>
      <c r="C6">
        <v>3.9E-2</v>
      </c>
      <c r="D6">
        <v>2.1999999999999999E-2</v>
      </c>
      <c r="E6" s="4">
        <f t="shared" si="0"/>
        <v>-1.2941176470588234</v>
      </c>
      <c r="F6">
        <f t="shared" si="2"/>
        <v>3.9E-2</v>
      </c>
      <c r="G6">
        <f t="shared" si="3"/>
        <v>2.1999999999999999E-2</v>
      </c>
      <c r="H6" s="4">
        <f t="shared" si="1"/>
        <v>-1.2941176470588234</v>
      </c>
      <c r="J6" s="4"/>
    </row>
    <row r="7" spans="1:10">
      <c r="A7">
        <v>10</v>
      </c>
      <c r="B7">
        <v>1.6E-2</v>
      </c>
      <c r="C7">
        <v>3.6999999999999998E-2</v>
      </c>
      <c r="D7">
        <v>2.1000000000000001E-2</v>
      </c>
      <c r="E7" s="4">
        <f t="shared" si="0"/>
        <v>-1.3124999999999998</v>
      </c>
      <c r="F7">
        <f t="shared" si="2"/>
        <v>3.6999999999999998E-2</v>
      </c>
      <c r="G7">
        <f t="shared" si="3"/>
        <v>2.0999999999999998E-2</v>
      </c>
      <c r="H7" s="4">
        <f t="shared" si="1"/>
        <v>-1.3124999999999998</v>
      </c>
      <c r="J7" s="4"/>
    </row>
    <row r="8" spans="1:10">
      <c r="A8">
        <v>45</v>
      </c>
      <c r="B8">
        <v>2.4E-2</v>
      </c>
      <c r="C8">
        <v>0.04</v>
      </c>
      <c r="D8">
        <v>1.7000000000000001E-2</v>
      </c>
      <c r="E8" s="4">
        <f t="shared" si="0"/>
        <v>-0.66666666666666663</v>
      </c>
      <c r="F8">
        <f t="shared" si="2"/>
        <v>0.04</v>
      </c>
      <c r="G8">
        <f t="shared" si="3"/>
        <v>1.6E-2</v>
      </c>
      <c r="H8" s="4">
        <f t="shared" si="1"/>
        <v>-0.66666666666666663</v>
      </c>
      <c r="I8">
        <f t="shared" si="2"/>
        <v>0.04</v>
      </c>
      <c r="J8" s="4">
        <f t="shared" ref="J8:J66" si="4">IF($B8,($B8-I8)/$B8,0)</f>
        <v>-0.66666666666666663</v>
      </c>
    </row>
    <row r="9" spans="1:10">
      <c r="A9">
        <v>77</v>
      </c>
      <c r="B9">
        <v>2.3E-2</v>
      </c>
      <c r="C9">
        <v>3.7999999999999999E-2</v>
      </c>
      <c r="D9">
        <v>1.6E-2</v>
      </c>
      <c r="E9" s="4">
        <f t="shared" si="0"/>
        <v>-0.65217391304347827</v>
      </c>
      <c r="F9">
        <f t="shared" si="2"/>
        <v>3.7999999999999999E-2</v>
      </c>
      <c r="G9">
        <f t="shared" si="3"/>
        <v>1.4999999999999999E-2</v>
      </c>
      <c r="H9" s="4">
        <f t="shared" si="1"/>
        <v>-0.65217391304347827</v>
      </c>
      <c r="I9">
        <f t="shared" si="2"/>
        <v>3.7999999999999999E-2</v>
      </c>
      <c r="J9" s="4">
        <f t="shared" si="4"/>
        <v>-0.65217391304347827</v>
      </c>
    </row>
    <row r="10" spans="1:10">
      <c r="A10">
        <v>19</v>
      </c>
      <c r="B10">
        <v>2.4E-2</v>
      </c>
      <c r="C10">
        <v>3.9E-2</v>
      </c>
      <c r="D10">
        <v>1.4999999999999999E-2</v>
      </c>
      <c r="E10" s="4">
        <f t="shared" si="0"/>
        <v>-0.625</v>
      </c>
      <c r="F10">
        <f t="shared" si="2"/>
        <v>3.9E-2</v>
      </c>
      <c r="G10">
        <f t="shared" si="3"/>
        <v>1.4999999999999999E-2</v>
      </c>
      <c r="H10" s="4">
        <f t="shared" si="1"/>
        <v>-0.625</v>
      </c>
      <c r="I10">
        <f t="shared" si="2"/>
        <v>3.9E-2</v>
      </c>
      <c r="J10" s="4">
        <f t="shared" si="4"/>
        <v>-0.625</v>
      </c>
    </row>
    <row r="11" spans="1:10">
      <c r="A11">
        <v>78</v>
      </c>
      <c r="B11">
        <v>2.5000000000000001E-2</v>
      </c>
      <c r="C11">
        <v>0.04</v>
      </c>
      <c r="D11">
        <v>1.4999999999999999E-2</v>
      </c>
      <c r="E11" s="4">
        <f t="shared" si="0"/>
        <v>-0.6</v>
      </c>
      <c r="F11">
        <f t="shared" si="2"/>
        <v>0.04</v>
      </c>
      <c r="G11">
        <f t="shared" si="3"/>
        <v>1.4999999999999999E-2</v>
      </c>
      <c r="H11" s="4">
        <f t="shared" si="1"/>
        <v>-0.6</v>
      </c>
      <c r="I11">
        <f t="shared" si="2"/>
        <v>0.04</v>
      </c>
      <c r="J11" s="4">
        <f t="shared" si="4"/>
        <v>-0.6</v>
      </c>
    </row>
    <row r="12" spans="1:10">
      <c r="A12">
        <v>64</v>
      </c>
      <c r="B12">
        <v>2.7E-2</v>
      </c>
      <c r="C12">
        <v>3.9E-2</v>
      </c>
      <c r="D12">
        <v>1.2999999999999999E-2</v>
      </c>
      <c r="E12" s="4">
        <f t="shared" si="0"/>
        <v>-0.44444444444444448</v>
      </c>
      <c r="F12">
        <f t="shared" si="2"/>
        <v>3.9E-2</v>
      </c>
      <c r="G12">
        <f t="shared" si="3"/>
        <v>1.2E-2</v>
      </c>
      <c r="H12" s="4">
        <f t="shared" si="1"/>
        <v>-0.44444444444444448</v>
      </c>
      <c r="I12">
        <f t="shared" si="2"/>
        <v>3.9E-2</v>
      </c>
      <c r="J12" s="4">
        <f t="shared" si="4"/>
        <v>-0.44444444444444448</v>
      </c>
    </row>
    <row r="13" spans="1:10">
      <c r="A13">
        <v>79</v>
      </c>
      <c r="B13">
        <v>2.7E-2</v>
      </c>
      <c r="C13">
        <v>0.04</v>
      </c>
      <c r="D13">
        <v>1.2999999999999999E-2</v>
      </c>
      <c r="E13" s="4">
        <f t="shared" si="0"/>
        <v>-0.48148148148148151</v>
      </c>
      <c r="F13">
        <f t="shared" si="2"/>
        <v>0.04</v>
      </c>
      <c r="G13">
        <f t="shared" si="3"/>
        <v>1.3000000000000001E-2</v>
      </c>
      <c r="H13" s="4">
        <f t="shared" si="1"/>
        <v>-0.48148148148148151</v>
      </c>
      <c r="I13">
        <f t="shared" si="2"/>
        <v>0.04</v>
      </c>
      <c r="J13" s="4">
        <f t="shared" si="4"/>
        <v>-0.48148148148148151</v>
      </c>
    </row>
    <row r="14" spans="1:10">
      <c r="A14">
        <v>12</v>
      </c>
      <c r="B14">
        <v>2.7E-2</v>
      </c>
      <c r="C14">
        <v>3.9E-2</v>
      </c>
      <c r="D14">
        <v>1.2E-2</v>
      </c>
      <c r="E14" s="4">
        <f t="shared" si="0"/>
        <v>-0.44444444444444448</v>
      </c>
      <c r="F14">
        <f t="shared" si="2"/>
        <v>3.9E-2</v>
      </c>
      <c r="G14">
        <f t="shared" si="3"/>
        <v>1.2E-2</v>
      </c>
      <c r="H14" s="4">
        <f t="shared" si="1"/>
        <v>-0.44444444444444448</v>
      </c>
      <c r="I14">
        <f t="shared" si="2"/>
        <v>3.9E-2</v>
      </c>
      <c r="J14" s="4">
        <f t="shared" si="4"/>
        <v>-0.44444444444444448</v>
      </c>
    </row>
    <row r="15" spans="1:10">
      <c r="A15">
        <v>35</v>
      </c>
      <c r="B15">
        <v>0.01</v>
      </c>
      <c r="C15">
        <v>1.7999999999999999E-2</v>
      </c>
      <c r="D15">
        <v>8.0000000000000002E-3</v>
      </c>
      <c r="E15" s="4">
        <f t="shared" si="0"/>
        <v>-0.79999999999999982</v>
      </c>
      <c r="F15">
        <f t="shared" si="2"/>
        <v>1.7999999999999999E-2</v>
      </c>
      <c r="G15">
        <f t="shared" si="3"/>
        <v>7.9999999999999984E-3</v>
      </c>
      <c r="H15" s="4">
        <f t="shared" si="1"/>
        <v>-0.79999999999999982</v>
      </c>
      <c r="I15">
        <f t="shared" si="2"/>
        <v>1.7999999999999999E-2</v>
      </c>
      <c r="J15" s="4">
        <f t="shared" si="4"/>
        <v>-0.79999999999999982</v>
      </c>
    </row>
    <row r="16" spans="1:10">
      <c r="A16">
        <v>49</v>
      </c>
      <c r="B16">
        <v>1.2E-2</v>
      </c>
      <c r="C16">
        <v>1.9E-2</v>
      </c>
      <c r="D16">
        <v>8.0000000000000002E-3</v>
      </c>
      <c r="E16" s="4">
        <f t="shared" si="0"/>
        <v>-0.58333333333333326</v>
      </c>
      <c r="F16">
        <f t="shared" si="2"/>
        <v>1.9E-2</v>
      </c>
      <c r="G16">
        <f t="shared" si="3"/>
        <v>6.9999999999999993E-3</v>
      </c>
      <c r="H16" s="4">
        <f t="shared" si="1"/>
        <v>-0.58333333333333326</v>
      </c>
      <c r="I16">
        <f t="shared" si="2"/>
        <v>1.9E-2</v>
      </c>
      <c r="J16" s="4">
        <f t="shared" si="4"/>
        <v>-0.58333333333333326</v>
      </c>
    </row>
    <row r="17" spans="1:10">
      <c r="A17">
        <v>75</v>
      </c>
      <c r="B17">
        <v>1.0999999999999999E-2</v>
      </c>
      <c r="C17">
        <v>0.02</v>
      </c>
      <c r="D17">
        <v>8.0000000000000002E-3</v>
      </c>
      <c r="E17" s="4">
        <f t="shared" si="0"/>
        <v>-0.81818181818181834</v>
      </c>
      <c r="F17">
        <f t="shared" si="2"/>
        <v>0.02</v>
      </c>
      <c r="G17">
        <f t="shared" si="3"/>
        <v>9.0000000000000011E-3</v>
      </c>
      <c r="H17" s="4">
        <f t="shared" si="1"/>
        <v>-0.81818181818181834</v>
      </c>
      <c r="I17">
        <f t="shared" si="2"/>
        <v>0.02</v>
      </c>
      <c r="J17" s="4">
        <f t="shared" si="4"/>
        <v>-0.81818181818181834</v>
      </c>
    </row>
    <row r="18" spans="1:10">
      <c r="A18">
        <v>95</v>
      </c>
      <c r="B18">
        <v>1.2E-2</v>
      </c>
      <c r="C18">
        <v>1.9E-2</v>
      </c>
      <c r="D18">
        <v>8.0000000000000002E-3</v>
      </c>
      <c r="E18" s="4">
        <f t="shared" si="0"/>
        <v>-0.58333333333333326</v>
      </c>
      <c r="F18">
        <f t="shared" si="2"/>
        <v>1.9E-2</v>
      </c>
      <c r="G18">
        <f t="shared" si="3"/>
        <v>6.9999999999999993E-3</v>
      </c>
      <c r="H18" s="4">
        <f t="shared" si="1"/>
        <v>-0.58333333333333326</v>
      </c>
      <c r="I18">
        <f t="shared" si="2"/>
        <v>1.9E-2</v>
      </c>
      <c r="J18" s="4">
        <f t="shared" si="4"/>
        <v>-0.58333333333333326</v>
      </c>
    </row>
    <row r="19" spans="1:10">
      <c r="A19">
        <v>9</v>
      </c>
      <c r="B19">
        <v>1.4E-2</v>
      </c>
      <c r="C19">
        <v>2.1000000000000001E-2</v>
      </c>
      <c r="D19">
        <v>7.0000000000000001E-3</v>
      </c>
      <c r="E19" s="4">
        <f t="shared" si="0"/>
        <v>-0.50000000000000011</v>
      </c>
      <c r="F19">
        <f t="shared" si="2"/>
        <v>2.1000000000000001E-2</v>
      </c>
      <c r="G19">
        <f t="shared" si="3"/>
        <v>7.000000000000001E-3</v>
      </c>
      <c r="H19" s="4">
        <f t="shared" si="1"/>
        <v>-0.50000000000000011</v>
      </c>
      <c r="I19">
        <f t="shared" si="2"/>
        <v>2.1000000000000001E-2</v>
      </c>
      <c r="J19" s="4">
        <f t="shared" si="4"/>
        <v>-0.50000000000000011</v>
      </c>
    </row>
    <row r="20" spans="1:10">
      <c r="A20">
        <v>36</v>
      </c>
      <c r="B20">
        <v>1.0999999999999999E-2</v>
      </c>
      <c r="C20">
        <v>1.7999999999999999E-2</v>
      </c>
      <c r="D20">
        <v>7.0000000000000001E-3</v>
      </c>
      <c r="E20" s="4">
        <f t="shared" si="0"/>
        <v>-0.63636363636363635</v>
      </c>
      <c r="F20">
        <f t="shared" si="2"/>
        <v>1.7999999999999999E-2</v>
      </c>
      <c r="G20">
        <f t="shared" si="3"/>
        <v>6.9999999999999993E-3</v>
      </c>
      <c r="H20" s="4">
        <f t="shared" si="1"/>
        <v>-0.63636363636363635</v>
      </c>
      <c r="I20">
        <f t="shared" si="2"/>
        <v>1.7999999999999999E-2</v>
      </c>
      <c r="J20" s="4">
        <f t="shared" si="4"/>
        <v>-0.63636363636363635</v>
      </c>
    </row>
    <row r="21" spans="1:10">
      <c r="A21">
        <v>38</v>
      </c>
      <c r="B21">
        <v>1.0999999999999999E-2</v>
      </c>
      <c r="C21">
        <v>1.7999999999999999E-2</v>
      </c>
      <c r="D21">
        <v>7.0000000000000001E-3</v>
      </c>
      <c r="E21" s="4">
        <f t="shared" si="0"/>
        <v>-0.63636363636363635</v>
      </c>
      <c r="F21">
        <f t="shared" si="2"/>
        <v>1.7999999999999999E-2</v>
      </c>
      <c r="G21">
        <f t="shared" si="3"/>
        <v>6.9999999999999993E-3</v>
      </c>
      <c r="H21" s="4">
        <f t="shared" si="1"/>
        <v>-0.63636363636363635</v>
      </c>
      <c r="I21">
        <f t="shared" si="2"/>
        <v>1.7999999999999999E-2</v>
      </c>
      <c r="J21" s="4">
        <f t="shared" si="4"/>
        <v>-0.63636363636363635</v>
      </c>
    </row>
    <row r="22" spans="1:10">
      <c r="A22">
        <v>68</v>
      </c>
      <c r="B22">
        <v>1.4E-2</v>
      </c>
      <c r="C22">
        <v>0.02</v>
      </c>
      <c r="D22">
        <v>7.0000000000000001E-3</v>
      </c>
      <c r="E22" s="4">
        <f t="shared" si="0"/>
        <v>-0.42857142857142855</v>
      </c>
      <c r="F22">
        <f t="shared" si="2"/>
        <v>0.02</v>
      </c>
      <c r="G22">
        <f t="shared" si="3"/>
        <v>6.0000000000000001E-3</v>
      </c>
      <c r="H22" s="4">
        <f t="shared" si="1"/>
        <v>-0.42857142857142855</v>
      </c>
      <c r="I22">
        <f t="shared" si="2"/>
        <v>0.02</v>
      </c>
      <c r="J22" s="4">
        <f t="shared" si="4"/>
        <v>-0.42857142857142855</v>
      </c>
    </row>
    <row r="23" spans="1:10">
      <c r="A23">
        <v>73</v>
      </c>
      <c r="B23">
        <v>1.2999999999999999E-2</v>
      </c>
      <c r="C23">
        <v>2.1000000000000001E-2</v>
      </c>
      <c r="D23">
        <v>7.0000000000000001E-3</v>
      </c>
      <c r="E23" s="4">
        <f t="shared" si="0"/>
        <v>-0.61538461538461553</v>
      </c>
      <c r="F23">
        <f t="shared" si="2"/>
        <v>2.1000000000000001E-2</v>
      </c>
      <c r="G23">
        <f t="shared" si="3"/>
        <v>8.0000000000000019E-3</v>
      </c>
      <c r="H23" s="4">
        <f t="shared" si="1"/>
        <v>-0.61538461538461553</v>
      </c>
      <c r="I23">
        <f t="shared" si="2"/>
        <v>2.1000000000000001E-2</v>
      </c>
      <c r="J23" s="4">
        <f t="shared" si="4"/>
        <v>-0.61538461538461553</v>
      </c>
    </row>
    <row r="24" spans="1:10">
      <c r="A24">
        <v>88</v>
      </c>
      <c r="B24">
        <v>1.2999999999999999E-2</v>
      </c>
      <c r="C24">
        <v>0.02</v>
      </c>
      <c r="D24">
        <v>7.0000000000000001E-3</v>
      </c>
      <c r="E24" s="4">
        <f t="shared" si="0"/>
        <v>-0.53846153846153855</v>
      </c>
      <c r="F24">
        <f t="shared" si="2"/>
        <v>0.02</v>
      </c>
      <c r="G24">
        <f t="shared" si="3"/>
        <v>7.000000000000001E-3</v>
      </c>
      <c r="H24" s="4">
        <f t="shared" si="1"/>
        <v>-0.53846153846153855</v>
      </c>
      <c r="I24">
        <f t="shared" si="2"/>
        <v>0.02</v>
      </c>
      <c r="J24" s="4">
        <f t="shared" si="4"/>
        <v>-0.53846153846153855</v>
      </c>
    </row>
    <row r="25" spans="1:10">
      <c r="A25">
        <v>31</v>
      </c>
      <c r="B25">
        <v>1.2999999999999999E-2</v>
      </c>
      <c r="C25">
        <v>1.9E-2</v>
      </c>
      <c r="D25">
        <v>6.0000000000000001E-3</v>
      </c>
      <c r="E25" s="4">
        <f t="shared" si="0"/>
        <v>-0.46153846153846156</v>
      </c>
      <c r="F25">
        <f t="shared" si="2"/>
        <v>1.9E-2</v>
      </c>
      <c r="G25">
        <f t="shared" si="3"/>
        <v>6.0000000000000001E-3</v>
      </c>
      <c r="H25" s="4">
        <f t="shared" si="1"/>
        <v>-0.46153846153846156</v>
      </c>
      <c r="I25">
        <f t="shared" si="2"/>
        <v>1.9E-2</v>
      </c>
      <c r="J25" s="4">
        <f t="shared" si="4"/>
        <v>-0.46153846153846156</v>
      </c>
    </row>
    <row r="26" spans="1:10">
      <c r="A26">
        <v>37</v>
      </c>
      <c r="B26">
        <v>1.6E-2</v>
      </c>
      <c r="C26">
        <v>2.1999999999999999E-2</v>
      </c>
      <c r="D26">
        <v>6.0000000000000001E-3</v>
      </c>
      <c r="E26" s="4">
        <f t="shared" si="0"/>
        <v>-0.37499999999999989</v>
      </c>
      <c r="F26">
        <f t="shared" si="2"/>
        <v>2.1999999999999999E-2</v>
      </c>
      <c r="G26">
        <f t="shared" si="3"/>
        <v>5.9999999999999984E-3</v>
      </c>
      <c r="H26" s="4">
        <f t="shared" si="1"/>
        <v>-0.37499999999999989</v>
      </c>
      <c r="I26">
        <f t="shared" si="2"/>
        <v>2.1999999999999999E-2</v>
      </c>
      <c r="J26" s="4">
        <f t="shared" si="4"/>
        <v>-0.37499999999999989</v>
      </c>
    </row>
    <row r="27" spans="1:10">
      <c r="A27">
        <v>63</v>
      </c>
      <c r="B27">
        <v>1.2999999999999999E-2</v>
      </c>
      <c r="C27">
        <v>1.9E-2</v>
      </c>
      <c r="D27">
        <v>6.0000000000000001E-3</v>
      </c>
      <c r="E27" s="4">
        <f t="shared" si="0"/>
        <v>-0.46153846153846156</v>
      </c>
      <c r="F27">
        <f t="shared" si="2"/>
        <v>1.9E-2</v>
      </c>
      <c r="G27">
        <f t="shared" si="3"/>
        <v>6.0000000000000001E-3</v>
      </c>
      <c r="H27" s="4">
        <f t="shared" si="1"/>
        <v>-0.46153846153846156</v>
      </c>
      <c r="I27">
        <f t="shared" si="2"/>
        <v>1.9E-2</v>
      </c>
      <c r="J27" s="4">
        <f t="shared" si="4"/>
        <v>-0.46153846153846156</v>
      </c>
    </row>
    <row r="28" spans="1:10">
      <c r="A28">
        <v>89</v>
      </c>
      <c r="B28">
        <v>1.2999999999999999E-2</v>
      </c>
      <c r="C28">
        <v>1.9E-2</v>
      </c>
      <c r="D28">
        <v>5.0000000000000001E-3</v>
      </c>
      <c r="E28" s="4">
        <f t="shared" si="0"/>
        <v>-0.46153846153846156</v>
      </c>
      <c r="F28">
        <f t="shared" si="2"/>
        <v>1.9E-2</v>
      </c>
      <c r="G28">
        <f t="shared" si="3"/>
        <v>6.0000000000000001E-3</v>
      </c>
      <c r="H28" s="4">
        <f t="shared" si="1"/>
        <v>-0.46153846153846156</v>
      </c>
      <c r="I28">
        <f t="shared" si="2"/>
        <v>1.9E-2</v>
      </c>
      <c r="J28" s="4">
        <f t="shared" si="4"/>
        <v>-0.46153846153846156</v>
      </c>
    </row>
    <row r="29" spans="1:10">
      <c r="A29">
        <v>97</v>
      </c>
      <c r="B29">
        <v>1.6E-2</v>
      </c>
      <c r="C29">
        <v>2.1000000000000001E-2</v>
      </c>
      <c r="D29">
        <v>5.0000000000000001E-3</v>
      </c>
      <c r="E29" s="4">
        <f t="shared" si="0"/>
        <v>-0.31250000000000006</v>
      </c>
      <c r="F29">
        <f t="shared" si="2"/>
        <v>2.1000000000000001E-2</v>
      </c>
      <c r="G29">
        <f t="shared" si="3"/>
        <v>5.000000000000001E-3</v>
      </c>
      <c r="H29" s="4">
        <f t="shared" si="1"/>
        <v>-0.31250000000000006</v>
      </c>
      <c r="I29">
        <f t="shared" si="2"/>
        <v>2.1000000000000001E-2</v>
      </c>
      <c r="J29" s="4">
        <f t="shared" si="4"/>
        <v>-0.31250000000000006</v>
      </c>
    </row>
    <row r="30" spans="1:10">
      <c r="A30">
        <v>13</v>
      </c>
      <c r="B30">
        <v>0</v>
      </c>
      <c r="C30">
        <v>4.0000000000000001E-3</v>
      </c>
      <c r="D30">
        <v>4.0000000000000001E-3</v>
      </c>
      <c r="E30" s="4">
        <f t="shared" si="0"/>
        <v>0</v>
      </c>
      <c r="F30">
        <f t="shared" si="2"/>
        <v>0</v>
      </c>
      <c r="G30">
        <f t="shared" si="3"/>
        <v>0</v>
      </c>
      <c r="H30" s="4">
        <f t="shared" si="1"/>
        <v>0</v>
      </c>
      <c r="I30">
        <f t="shared" si="2"/>
        <v>0</v>
      </c>
      <c r="J30" s="4">
        <f t="shared" si="4"/>
        <v>0</v>
      </c>
    </row>
    <row r="31" spans="1:10">
      <c r="A31">
        <v>20</v>
      </c>
      <c r="B31">
        <v>1.6E-2</v>
      </c>
      <c r="C31">
        <v>0.02</v>
      </c>
      <c r="D31">
        <v>4.0000000000000001E-3</v>
      </c>
      <c r="E31" s="4">
        <f t="shared" si="0"/>
        <v>-0.25</v>
      </c>
      <c r="F31">
        <f t="shared" si="2"/>
        <v>0.02</v>
      </c>
      <c r="G31">
        <f t="shared" si="3"/>
        <v>4.0000000000000001E-3</v>
      </c>
      <c r="H31" s="4">
        <f t="shared" si="1"/>
        <v>-0.25</v>
      </c>
      <c r="I31">
        <f t="shared" si="2"/>
        <v>0.02</v>
      </c>
      <c r="J31" s="4">
        <f t="shared" si="4"/>
        <v>-0.25</v>
      </c>
    </row>
    <row r="32" spans="1:10">
      <c r="A32">
        <v>29</v>
      </c>
      <c r="B32">
        <v>1.6E-2</v>
      </c>
      <c r="C32">
        <v>0.02</v>
      </c>
      <c r="D32">
        <v>4.0000000000000001E-3</v>
      </c>
      <c r="E32" s="4">
        <f t="shared" si="0"/>
        <v>-0.25</v>
      </c>
      <c r="F32">
        <f t="shared" si="2"/>
        <v>0.02</v>
      </c>
      <c r="G32">
        <f t="shared" si="3"/>
        <v>4.0000000000000001E-3</v>
      </c>
      <c r="H32" s="4">
        <f t="shared" si="1"/>
        <v>-0.25</v>
      </c>
      <c r="I32">
        <f t="shared" si="2"/>
        <v>0.02</v>
      </c>
      <c r="J32" s="4">
        <f t="shared" si="4"/>
        <v>-0.25</v>
      </c>
    </row>
    <row r="33" spans="1:10">
      <c r="A33">
        <v>43</v>
      </c>
      <c r="B33">
        <v>1.2999999999999999E-2</v>
      </c>
      <c r="C33">
        <v>1.7999999999999999E-2</v>
      </c>
      <c r="D33">
        <v>4.0000000000000001E-3</v>
      </c>
      <c r="E33" s="4">
        <f t="shared" si="0"/>
        <v>-0.38461538461538458</v>
      </c>
      <c r="F33">
        <f t="shared" si="2"/>
        <v>1.7999999999999999E-2</v>
      </c>
      <c r="G33">
        <f t="shared" si="3"/>
        <v>4.9999999999999992E-3</v>
      </c>
      <c r="H33" s="4">
        <f t="shared" si="1"/>
        <v>-0.38461538461538458</v>
      </c>
      <c r="I33">
        <f t="shared" si="2"/>
        <v>1.7999999999999999E-2</v>
      </c>
      <c r="J33" s="4">
        <f t="shared" si="4"/>
        <v>-0.38461538461538458</v>
      </c>
    </row>
    <row r="34" spans="1:10">
      <c r="A34">
        <v>50</v>
      </c>
      <c r="B34">
        <v>1.4E-2</v>
      </c>
      <c r="C34">
        <v>1.9E-2</v>
      </c>
      <c r="D34">
        <v>4.0000000000000001E-3</v>
      </c>
      <c r="E34" s="4">
        <f t="shared" ref="E34:E65" si="5">IF(B34,(B34-C34)/B34,0)</f>
        <v>-0.3571428571428571</v>
      </c>
      <c r="F34">
        <f t="shared" si="2"/>
        <v>1.9E-2</v>
      </c>
      <c r="G34">
        <f t="shared" si="3"/>
        <v>4.9999999999999992E-3</v>
      </c>
      <c r="H34" s="4">
        <f t="shared" ref="H34:H65" si="6">IF($B34,($B34-F34)/$B34,0)</f>
        <v>-0.3571428571428571</v>
      </c>
      <c r="I34">
        <f t="shared" si="2"/>
        <v>1.9E-2</v>
      </c>
      <c r="J34" s="4">
        <f t="shared" si="4"/>
        <v>-0.3571428571428571</v>
      </c>
    </row>
    <row r="35" spans="1:10">
      <c r="A35">
        <v>52</v>
      </c>
      <c r="B35">
        <v>1.6E-2</v>
      </c>
      <c r="C35">
        <v>0.02</v>
      </c>
      <c r="D35">
        <v>4.0000000000000001E-3</v>
      </c>
      <c r="E35" s="4">
        <f t="shared" si="5"/>
        <v>-0.25</v>
      </c>
      <c r="F35">
        <f t="shared" si="2"/>
        <v>0.02</v>
      </c>
      <c r="G35">
        <f t="shared" si="3"/>
        <v>4.0000000000000001E-3</v>
      </c>
      <c r="H35" s="4">
        <f t="shared" si="6"/>
        <v>-0.25</v>
      </c>
      <c r="I35">
        <f t="shared" si="2"/>
        <v>0.02</v>
      </c>
      <c r="J35" s="4">
        <f t="shared" si="4"/>
        <v>-0.25</v>
      </c>
    </row>
    <row r="36" spans="1:10">
      <c r="A36">
        <v>56</v>
      </c>
      <c r="B36">
        <v>1.4999999999999999E-2</v>
      </c>
      <c r="C36">
        <v>1.9E-2</v>
      </c>
      <c r="D36">
        <v>4.0000000000000001E-3</v>
      </c>
      <c r="E36" s="4">
        <f t="shared" si="5"/>
        <v>-0.26666666666666666</v>
      </c>
      <c r="F36">
        <f t="shared" si="2"/>
        <v>1.9E-2</v>
      </c>
      <c r="G36">
        <f t="shared" si="3"/>
        <v>4.0000000000000001E-3</v>
      </c>
      <c r="H36" s="4">
        <f t="shared" si="6"/>
        <v>-0.26666666666666666</v>
      </c>
      <c r="I36">
        <f t="shared" si="2"/>
        <v>1.9E-2</v>
      </c>
      <c r="J36" s="4">
        <f t="shared" si="4"/>
        <v>-0.26666666666666666</v>
      </c>
    </row>
    <row r="37" spans="1:10">
      <c r="A37">
        <v>58</v>
      </c>
      <c r="B37">
        <v>1.6E-2</v>
      </c>
      <c r="C37">
        <v>2.1000000000000001E-2</v>
      </c>
      <c r="D37">
        <v>4.0000000000000001E-3</v>
      </c>
      <c r="E37" s="4">
        <f t="shared" si="5"/>
        <v>-0.31250000000000006</v>
      </c>
      <c r="F37">
        <f t="shared" si="2"/>
        <v>2.1000000000000001E-2</v>
      </c>
      <c r="G37">
        <f t="shared" si="3"/>
        <v>5.000000000000001E-3</v>
      </c>
      <c r="H37" s="4">
        <f t="shared" si="6"/>
        <v>-0.31250000000000006</v>
      </c>
      <c r="I37">
        <f t="shared" si="2"/>
        <v>2.1000000000000001E-2</v>
      </c>
      <c r="J37" s="4">
        <f t="shared" si="4"/>
        <v>-0.31250000000000006</v>
      </c>
    </row>
    <row r="38" spans="1:10">
      <c r="A38">
        <v>61</v>
      </c>
      <c r="B38">
        <v>1.6E-2</v>
      </c>
      <c r="C38">
        <v>0.02</v>
      </c>
      <c r="D38">
        <v>4.0000000000000001E-3</v>
      </c>
      <c r="E38" s="4">
        <f t="shared" si="5"/>
        <v>-0.25</v>
      </c>
      <c r="F38">
        <f t="shared" si="2"/>
        <v>0.02</v>
      </c>
      <c r="G38">
        <f t="shared" si="3"/>
        <v>4.0000000000000001E-3</v>
      </c>
      <c r="H38" s="4">
        <f t="shared" si="6"/>
        <v>-0.25</v>
      </c>
      <c r="I38">
        <f t="shared" si="2"/>
        <v>0.02</v>
      </c>
      <c r="J38" s="4">
        <f t="shared" si="4"/>
        <v>-0.25</v>
      </c>
    </row>
    <row r="39" spans="1:10">
      <c r="A39">
        <v>66</v>
      </c>
      <c r="B39">
        <v>1.6E-2</v>
      </c>
      <c r="C39">
        <v>0.02</v>
      </c>
      <c r="D39">
        <v>4.0000000000000001E-3</v>
      </c>
      <c r="E39" s="4">
        <f t="shared" si="5"/>
        <v>-0.25</v>
      </c>
      <c r="F39">
        <f t="shared" si="2"/>
        <v>0.02</v>
      </c>
      <c r="G39">
        <f t="shared" si="3"/>
        <v>4.0000000000000001E-3</v>
      </c>
      <c r="H39" s="4">
        <f t="shared" si="6"/>
        <v>-0.25</v>
      </c>
      <c r="I39">
        <f t="shared" si="2"/>
        <v>0.02</v>
      </c>
      <c r="J39" s="4">
        <f t="shared" si="4"/>
        <v>-0.25</v>
      </c>
    </row>
    <row r="40" spans="1:10">
      <c r="A40">
        <v>8</v>
      </c>
      <c r="B40">
        <v>1.6E-2</v>
      </c>
      <c r="C40">
        <v>1.9E-2</v>
      </c>
      <c r="D40">
        <v>3.0000000000000001E-3</v>
      </c>
      <c r="E40" s="4">
        <f t="shared" si="5"/>
        <v>-0.18749999999999994</v>
      </c>
      <c r="F40">
        <f t="shared" si="2"/>
        <v>1.9E-2</v>
      </c>
      <c r="G40">
        <f t="shared" si="3"/>
        <v>2.9999999999999992E-3</v>
      </c>
      <c r="H40" s="4">
        <f t="shared" si="6"/>
        <v>-0.18749999999999994</v>
      </c>
      <c r="I40">
        <f t="shared" si="2"/>
        <v>1.9E-2</v>
      </c>
      <c r="J40" s="4">
        <f t="shared" si="4"/>
        <v>-0.18749999999999994</v>
      </c>
    </row>
    <row r="41" spans="1:10">
      <c r="A41">
        <v>26</v>
      </c>
      <c r="B41">
        <v>0</v>
      </c>
      <c r="C41">
        <v>3.0000000000000001E-3</v>
      </c>
      <c r="D41">
        <v>3.0000000000000001E-3</v>
      </c>
      <c r="E41" s="4">
        <f t="shared" si="5"/>
        <v>0</v>
      </c>
      <c r="F41">
        <f t="shared" si="2"/>
        <v>0</v>
      </c>
      <c r="G41">
        <f t="shared" si="3"/>
        <v>0</v>
      </c>
      <c r="H41" s="4">
        <f t="shared" si="6"/>
        <v>0</v>
      </c>
      <c r="I41">
        <f t="shared" si="2"/>
        <v>0</v>
      </c>
      <c r="J41" s="4">
        <f t="shared" si="4"/>
        <v>0</v>
      </c>
    </row>
    <row r="42" spans="1:10">
      <c r="A42">
        <v>39</v>
      </c>
      <c r="B42">
        <v>1.6E-2</v>
      </c>
      <c r="C42">
        <v>1.9E-2</v>
      </c>
      <c r="D42">
        <v>3.0000000000000001E-3</v>
      </c>
      <c r="E42" s="4">
        <f t="shared" si="5"/>
        <v>-0.18749999999999994</v>
      </c>
      <c r="F42">
        <f t="shared" si="2"/>
        <v>1.9E-2</v>
      </c>
      <c r="G42">
        <f t="shared" si="3"/>
        <v>2.9999999999999992E-3</v>
      </c>
      <c r="H42" s="4">
        <f t="shared" si="6"/>
        <v>-0.18749999999999994</v>
      </c>
      <c r="I42">
        <f t="shared" si="2"/>
        <v>1.9E-2</v>
      </c>
      <c r="J42" s="4">
        <f t="shared" si="4"/>
        <v>-0.18749999999999994</v>
      </c>
    </row>
    <row r="43" spans="1:10">
      <c r="A43">
        <v>47</v>
      </c>
      <c r="B43">
        <v>1.6E-2</v>
      </c>
      <c r="C43">
        <v>1.9E-2</v>
      </c>
      <c r="D43">
        <v>3.0000000000000001E-3</v>
      </c>
      <c r="E43" s="4">
        <f t="shared" si="5"/>
        <v>-0.18749999999999994</v>
      </c>
      <c r="F43">
        <f t="shared" si="2"/>
        <v>1.9E-2</v>
      </c>
      <c r="G43">
        <f t="shared" si="3"/>
        <v>2.9999999999999992E-3</v>
      </c>
      <c r="H43" s="4">
        <f t="shared" si="6"/>
        <v>-0.18749999999999994</v>
      </c>
      <c r="I43">
        <f t="shared" si="2"/>
        <v>1.9E-2</v>
      </c>
      <c r="J43" s="4">
        <f t="shared" si="4"/>
        <v>-0.18749999999999994</v>
      </c>
    </row>
    <row r="44" spans="1:10">
      <c r="A44">
        <v>65</v>
      </c>
      <c r="B44">
        <v>1.6E-2</v>
      </c>
      <c r="C44">
        <v>1.9E-2</v>
      </c>
      <c r="D44">
        <v>3.0000000000000001E-3</v>
      </c>
      <c r="E44" s="4">
        <f t="shared" si="5"/>
        <v>-0.18749999999999994</v>
      </c>
      <c r="F44">
        <f t="shared" si="2"/>
        <v>1.9E-2</v>
      </c>
      <c r="G44">
        <f t="shared" si="3"/>
        <v>2.9999999999999992E-3</v>
      </c>
      <c r="H44" s="4">
        <f t="shared" si="6"/>
        <v>-0.18749999999999994</v>
      </c>
      <c r="I44">
        <f t="shared" si="2"/>
        <v>1.9E-2</v>
      </c>
      <c r="J44" s="4">
        <f t="shared" si="4"/>
        <v>-0.18749999999999994</v>
      </c>
    </row>
    <row r="45" spans="1:10">
      <c r="A45">
        <v>17</v>
      </c>
      <c r="B45">
        <v>0</v>
      </c>
      <c r="C45">
        <v>2E-3</v>
      </c>
      <c r="D45">
        <v>2E-3</v>
      </c>
      <c r="E45" s="4">
        <f t="shared" si="5"/>
        <v>0</v>
      </c>
      <c r="F45">
        <f t="shared" si="2"/>
        <v>0</v>
      </c>
      <c r="G45">
        <f t="shared" si="3"/>
        <v>0</v>
      </c>
      <c r="H45" s="4">
        <f t="shared" si="6"/>
        <v>0</v>
      </c>
      <c r="I45">
        <f t="shared" si="2"/>
        <v>0</v>
      </c>
      <c r="J45" s="4">
        <f t="shared" si="4"/>
        <v>0</v>
      </c>
    </row>
    <row r="46" spans="1:10">
      <c r="A46">
        <v>71</v>
      </c>
      <c r="B46">
        <v>4.1000000000000002E-2</v>
      </c>
      <c r="C46">
        <v>4.2000000000000003E-2</v>
      </c>
      <c r="D46">
        <v>2E-3</v>
      </c>
      <c r="E46" s="4">
        <f t="shared" si="5"/>
        <v>-2.4390243902439046E-2</v>
      </c>
      <c r="F46">
        <f t="shared" si="2"/>
        <v>4.2000000000000003E-2</v>
      </c>
      <c r="G46">
        <f t="shared" si="3"/>
        <v>1.0000000000000009E-3</v>
      </c>
      <c r="H46" s="4">
        <f t="shared" si="6"/>
        <v>-2.4390243902439046E-2</v>
      </c>
      <c r="I46">
        <f t="shared" si="2"/>
        <v>4.2000000000000003E-2</v>
      </c>
      <c r="J46" s="4">
        <f t="shared" si="4"/>
        <v>-2.4390243902439046E-2</v>
      </c>
    </row>
    <row r="47" spans="1:10">
      <c r="A47">
        <v>84</v>
      </c>
      <c r="B47">
        <v>0</v>
      </c>
      <c r="C47">
        <v>2E-3</v>
      </c>
      <c r="D47">
        <v>2E-3</v>
      </c>
      <c r="E47" s="4">
        <f t="shared" si="5"/>
        <v>0</v>
      </c>
      <c r="F47">
        <f t="shared" si="2"/>
        <v>0</v>
      </c>
      <c r="G47">
        <f t="shared" si="3"/>
        <v>0</v>
      </c>
      <c r="H47" s="4">
        <f t="shared" si="6"/>
        <v>0</v>
      </c>
      <c r="I47">
        <f t="shared" si="2"/>
        <v>0</v>
      </c>
      <c r="J47" s="4">
        <f t="shared" si="4"/>
        <v>0</v>
      </c>
    </row>
    <row r="48" spans="1:10">
      <c r="A48">
        <v>92</v>
      </c>
      <c r="B48">
        <v>0</v>
      </c>
      <c r="C48">
        <v>2E-3</v>
      </c>
      <c r="D48">
        <v>2E-3</v>
      </c>
      <c r="E48" s="4">
        <f t="shared" si="5"/>
        <v>0</v>
      </c>
      <c r="F48">
        <f t="shared" si="2"/>
        <v>0</v>
      </c>
      <c r="G48">
        <f t="shared" si="3"/>
        <v>0</v>
      </c>
      <c r="H48" s="4">
        <f t="shared" si="6"/>
        <v>0</v>
      </c>
      <c r="I48">
        <f t="shared" si="2"/>
        <v>0</v>
      </c>
      <c r="J48" s="4">
        <f t="shared" si="4"/>
        <v>0</v>
      </c>
    </row>
    <row r="49" spans="1:10">
      <c r="A49">
        <v>1</v>
      </c>
      <c r="B49">
        <v>0</v>
      </c>
      <c r="C49">
        <v>1E-3</v>
      </c>
      <c r="D49">
        <v>1E-3</v>
      </c>
      <c r="E49">
        <f t="shared" si="5"/>
        <v>0</v>
      </c>
      <c r="F49">
        <f t="shared" si="2"/>
        <v>0</v>
      </c>
      <c r="G49">
        <f t="shared" si="3"/>
        <v>0</v>
      </c>
      <c r="H49" s="4">
        <f t="shared" si="6"/>
        <v>0</v>
      </c>
      <c r="I49">
        <f t="shared" si="2"/>
        <v>0</v>
      </c>
      <c r="J49" s="4">
        <f t="shared" si="4"/>
        <v>0</v>
      </c>
    </row>
    <row r="50" spans="1:10">
      <c r="A50">
        <v>4</v>
      </c>
      <c r="B50">
        <v>0</v>
      </c>
      <c r="C50">
        <v>1E-3</v>
      </c>
      <c r="D50">
        <v>1E-3</v>
      </c>
      <c r="E50" s="4">
        <f t="shared" si="5"/>
        <v>0</v>
      </c>
      <c r="F50">
        <f t="shared" si="2"/>
        <v>0</v>
      </c>
      <c r="G50">
        <f t="shared" si="3"/>
        <v>0</v>
      </c>
      <c r="H50" s="4">
        <f t="shared" si="6"/>
        <v>0</v>
      </c>
      <c r="I50">
        <f t="shared" si="2"/>
        <v>0</v>
      </c>
      <c r="J50" s="4">
        <f t="shared" si="4"/>
        <v>0</v>
      </c>
    </row>
    <row r="51" spans="1:10">
      <c r="A51">
        <v>11</v>
      </c>
      <c r="B51">
        <v>0</v>
      </c>
      <c r="C51">
        <v>1E-3</v>
      </c>
      <c r="D51">
        <v>1E-3</v>
      </c>
      <c r="E51" s="4">
        <f t="shared" si="5"/>
        <v>0</v>
      </c>
      <c r="F51">
        <f t="shared" si="2"/>
        <v>0</v>
      </c>
      <c r="G51">
        <f t="shared" si="3"/>
        <v>0</v>
      </c>
      <c r="H51" s="4">
        <f t="shared" si="6"/>
        <v>0</v>
      </c>
      <c r="I51">
        <f t="shared" si="2"/>
        <v>0</v>
      </c>
      <c r="J51" s="4">
        <f t="shared" si="4"/>
        <v>0</v>
      </c>
    </row>
    <row r="52" spans="1:10">
      <c r="A52">
        <v>23</v>
      </c>
      <c r="B52">
        <v>0</v>
      </c>
      <c r="C52">
        <v>1E-3</v>
      </c>
      <c r="D52">
        <v>1E-3</v>
      </c>
      <c r="E52" s="4">
        <f t="shared" si="5"/>
        <v>0</v>
      </c>
      <c r="F52">
        <f t="shared" si="2"/>
        <v>0</v>
      </c>
      <c r="G52">
        <f t="shared" si="3"/>
        <v>0</v>
      </c>
      <c r="H52" s="4">
        <f t="shared" si="6"/>
        <v>0</v>
      </c>
      <c r="I52">
        <f t="shared" si="2"/>
        <v>0</v>
      </c>
      <c r="J52" s="4">
        <f t="shared" si="4"/>
        <v>0</v>
      </c>
    </row>
    <row r="53" spans="1:10">
      <c r="A53">
        <v>28</v>
      </c>
      <c r="B53">
        <v>0</v>
      </c>
      <c r="C53">
        <v>1E-3</v>
      </c>
      <c r="D53">
        <v>1E-3</v>
      </c>
      <c r="E53" s="4">
        <f t="shared" si="5"/>
        <v>0</v>
      </c>
      <c r="F53">
        <f t="shared" si="2"/>
        <v>0</v>
      </c>
      <c r="G53">
        <f t="shared" si="3"/>
        <v>0</v>
      </c>
      <c r="H53" s="4">
        <f t="shared" si="6"/>
        <v>0</v>
      </c>
      <c r="I53">
        <f t="shared" si="2"/>
        <v>0</v>
      </c>
      <c r="J53" s="4">
        <f t="shared" si="4"/>
        <v>0</v>
      </c>
    </row>
    <row r="54" spans="1:10">
      <c r="A54">
        <v>42</v>
      </c>
      <c r="B54">
        <v>0</v>
      </c>
      <c r="C54">
        <v>1E-3</v>
      </c>
      <c r="D54">
        <v>1E-3</v>
      </c>
      <c r="E54" s="4">
        <f t="shared" si="5"/>
        <v>0</v>
      </c>
      <c r="F54">
        <f t="shared" si="2"/>
        <v>0</v>
      </c>
      <c r="G54">
        <f t="shared" si="3"/>
        <v>0</v>
      </c>
      <c r="H54" s="4">
        <f t="shared" si="6"/>
        <v>0</v>
      </c>
      <c r="I54">
        <f t="shared" si="2"/>
        <v>0</v>
      </c>
      <c r="J54" s="4">
        <f t="shared" si="4"/>
        <v>0</v>
      </c>
    </row>
    <row r="55" spans="1:10">
      <c r="A55">
        <v>54</v>
      </c>
      <c r="B55">
        <v>0</v>
      </c>
      <c r="C55">
        <v>1E-3</v>
      </c>
      <c r="D55">
        <v>1E-3</v>
      </c>
      <c r="E55" s="4">
        <f t="shared" si="5"/>
        <v>0</v>
      </c>
      <c r="F55">
        <f t="shared" si="2"/>
        <v>0</v>
      </c>
      <c r="G55">
        <f t="shared" si="3"/>
        <v>0</v>
      </c>
      <c r="H55" s="4">
        <f t="shared" si="6"/>
        <v>0</v>
      </c>
      <c r="I55">
        <f t="shared" si="2"/>
        <v>0</v>
      </c>
      <c r="J55" s="4">
        <f t="shared" si="4"/>
        <v>0</v>
      </c>
    </row>
    <row r="56" spans="1:10">
      <c r="A56">
        <v>55</v>
      </c>
      <c r="B56">
        <v>0</v>
      </c>
      <c r="C56">
        <v>1E-3</v>
      </c>
      <c r="D56">
        <v>1E-3</v>
      </c>
      <c r="E56" s="4">
        <f t="shared" si="5"/>
        <v>0</v>
      </c>
      <c r="F56">
        <f t="shared" si="2"/>
        <v>0</v>
      </c>
      <c r="G56">
        <f t="shared" si="3"/>
        <v>0</v>
      </c>
      <c r="H56" s="4">
        <f t="shared" si="6"/>
        <v>0</v>
      </c>
      <c r="I56">
        <f t="shared" si="2"/>
        <v>0</v>
      </c>
      <c r="J56" s="4">
        <f t="shared" si="4"/>
        <v>0</v>
      </c>
    </row>
    <row r="57" spans="1:10">
      <c r="A57">
        <v>74</v>
      </c>
      <c r="B57">
        <v>0</v>
      </c>
      <c r="C57">
        <v>1E-3</v>
      </c>
      <c r="D57">
        <v>1E-3</v>
      </c>
      <c r="E57" s="4">
        <f t="shared" si="5"/>
        <v>0</v>
      </c>
      <c r="F57">
        <f t="shared" si="2"/>
        <v>0</v>
      </c>
      <c r="G57">
        <f t="shared" si="3"/>
        <v>0</v>
      </c>
      <c r="H57" s="4">
        <f t="shared" si="6"/>
        <v>0</v>
      </c>
      <c r="I57">
        <f t="shared" si="2"/>
        <v>0</v>
      </c>
      <c r="J57" s="4">
        <f t="shared" si="4"/>
        <v>0</v>
      </c>
    </row>
    <row r="58" spans="1:10">
      <c r="A58">
        <v>82</v>
      </c>
      <c r="B58">
        <v>0</v>
      </c>
      <c r="C58">
        <v>1E-3</v>
      </c>
      <c r="D58">
        <v>1E-3</v>
      </c>
      <c r="E58" s="4">
        <f t="shared" si="5"/>
        <v>0</v>
      </c>
      <c r="F58">
        <f t="shared" si="2"/>
        <v>0</v>
      </c>
      <c r="G58">
        <f t="shared" si="3"/>
        <v>0</v>
      </c>
      <c r="H58" s="4">
        <f t="shared" si="6"/>
        <v>0</v>
      </c>
      <c r="I58">
        <f t="shared" si="2"/>
        <v>0</v>
      </c>
      <c r="J58" s="4">
        <f t="shared" si="4"/>
        <v>0</v>
      </c>
    </row>
    <row r="59" spans="1:10">
      <c r="A59">
        <v>93</v>
      </c>
      <c r="B59">
        <v>0</v>
      </c>
      <c r="C59">
        <v>1E-3</v>
      </c>
      <c r="D59">
        <v>1E-3</v>
      </c>
      <c r="E59" s="4">
        <f t="shared" si="5"/>
        <v>0</v>
      </c>
      <c r="F59">
        <f t="shared" si="2"/>
        <v>0</v>
      </c>
      <c r="G59">
        <f t="shared" si="3"/>
        <v>0</v>
      </c>
      <c r="H59" s="4">
        <f t="shared" si="6"/>
        <v>0</v>
      </c>
      <c r="I59">
        <f t="shared" si="2"/>
        <v>0</v>
      </c>
      <c r="J59" s="4">
        <f t="shared" si="4"/>
        <v>0</v>
      </c>
    </row>
    <row r="60" spans="1:10">
      <c r="A60">
        <v>100</v>
      </c>
      <c r="B60">
        <v>0</v>
      </c>
      <c r="C60">
        <v>1E-3</v>
      </c>
      <c r="D60">
        <v>1E-3</v>
      </c>
      <c r="E60" s="4">
        <f t="shared" si="5"/>
        <v>0</v>
      </c>
      <c r="F60">
        <f t="shared" si="2"/>
        <v>0</v>
      </c>
      <c r="G60">
        <f t="shared" si="3"/>
        <v>0</v>
      </c>
      <c r="H60" s="4">
        <f t="shared" si="6"/>
        <v>0</v>
      </c>
      <c r="I60">
        <f t="shared" si="2"/>
        <v>0</v>
      </c>
      <c r="J60" s="4">
        <f t="shared" si="4"/>
        <v>0</v>
      </c>
    </row>
    <row r="61" spans="1:10">
      <c r="A61">
        <v>2</v>
      </c>
      <c r="B61">
        <v>0</v>
      </c>
      <c r="C61">
        <v>0</v>
      </c>
      <c r="D61">
        <v>0</v>
      </c>
      <c r="E61" s="4">
        <f t="shared" si="5"/>
        <v>0</v>
      </c>
      <c r="F61">
        <f t="shared" si="2"/>
        <v>0</v>
      </c>
      <c r="G61">
        <f t="shared" si="3"/>
        <v>0</v>
      </c>
      <c r="H61" s="4">
        <f t="shared" si="6"/>
        <v>0</v>
      </c>
      <c r="I61">
        <f t="shared" si="2"/>
        <v>0</v>
      </c>
      <c r="J61" s="4">
        <f t="shared" si="4"/>
        <v>0</v>
      </c>
    </row>
    <row r="62" spans="1:10">
      <c r="A62">
        <v>32</v>
      </c>
      <c r="B62">
        <v>0</v>
      </c>
      <c r="C62">
        <v>0</v>
      </c>
      <c r="D62">
        <v>0</v>
      </c>
      <c r="E62" s="4">
        <f t="shared" si="5"/>
        <v>0</v>
      </c>
      <c r="F62">
        <f t="shared" si="2"/>
        <v>0</v>
      </c>
      <c r="G62">
        <f t="shared" si="3"/>
        <v>0</v>
      </c>
      <c r="H62" s="4">
        <f t="shared" si="6"/>
        <v>0</v>
      </c>
      <c r="I62">
        <f t="shared" si="2"/>
        <v>0</v>
      </c>
      <c r="J62" s="4">
        <f t="shared" si="4"/>
        <v>0</v>
      </c>
    </row>
    <row r="63" spans="1:10">
      <c r="A63">
        <v>70</v>
      </c>
      <c r="B63">
        <v>0</v>
      </c>
      <c r="C63">
        <v>0</v>
      </c>
      <c r="D63">
        <v>0</v>
      </c>
      <c r="E63" s="4">
        <f t="shared" si="5"/>
        <v>0</v>
      </c>
      <c r="F63">
        <f t="shared" si="2"/>
        <v>0</v>
      </c>
      <c r="G63">
        <f t="shared" si="3"/>
        <v>0</v>
      </c>
      <c r="H63" s="4">
        <f t="shared" si="6"/>
        <v>0</v>
      </c>
      <c r="I63">
        <f t="shared" si="2"/>
        <v>0</v>
      </c>
      <c r="J63" s="4">
        <f t="shared" si="4"/>
        <v>0</v>
      </c>
    </row>
    <row r="64" spans="1:10">
      <c r="A64">
        <v>87</v>
      </c>
      <c r="B64">
        <v>0</v>
      </c>
      <c r="C64">
        <v>0</v>
      </c>
      <c r="D64">
        <v>0</v>
      </c>
      <c r="E64" s="4">
        <f t="shared" si="5"/>
        <v>0</v>
      </c>
      <c r="F64">
        <f t="shared" si="2"/>
        <v>0</v>
      </c>
      <c r="G64">
        <f t="shared" si="3"/>
        <v>0</v>
      </c>
      <c r="H64" s="4">
        <f t="shared" si="6"/>
        <v>0</v>
      </c>
      <c r="I64">
        <f t="shared" si="2"/>
        <v>0</v>
      </c>
      <c r="J64" s="4">
        <f t="shared" si="4"/>
        <v>0</v>
      </c>
    </row>
    <row r="65" spans="1:10">
      <c r="A65">
        <v>90</v>
      </c>
      <c r="B65">
        <v>0</v>
      </c>
      <c r="C65">
        <v>0</v>
      </c>
      <c r="D65">
        <v>0</v>
      </c>
      <c r="E65" s="4">
        <f t="shared" si="5"/>
        <v>0</v>
      </c>
      <c r="F65">
        <f t="shared" si="2"/>
        <v>0</v>
      </c>
      <c r="G65">
        <f t="shared" si="3"/>
        <v>0</v>
      </c>
      <c r="H65" s="4">
        <f t="shared" si="6"/>
        <v>0</v>
      </c>
      <c r="I65">
        <f t="shared" si="2"/>
        <v>0</v>
      </c>
      <c r="J65" s="4">
        <f t="shared" si="4"/>
        <v>0</v>
      </c>
    </row>
    <row r="66" spans="1:10">
      <c r="A66">
        <v>91</v>
      </c>
      <c r="B66">
        <v>0</v>
      </c>
      <c r="C66">
        <v>0</v>
      </c>
      <c r="D66">
        <v>0</v>
      </c>
      <c r="E66" s="4">
        <f t="shared" ref="E66:E101" si="7">IF(B66,(B66-C66)/B66,0)</f>
        <v>0</v>
      </c>
      <c r="F66">
        <f t="shared" si="2"/>
        <v>0</v>
      </c>
      <c r="G66">
        <f t="shared" si="3"/>
        <v>0</v>
      </c>
      <c r="H66" s="4">
        <f t="shared" ref="H66:H101" si="8">IF($B66,($B66-F66)/$B66,0)</f>
        <v>0</v>
      </c>
      <c r="I66">
        <f t="shared" si="2"/>
        <v>0</v>
      </c>
      <c r="J66" s="4">
        <f t="shared" si="4"/>
        <v>0</v>
      </c>
    </row>
    <row r="67" spans="1:10">
      <c r="A67">
        <v>7</v>
      </c>
      <c r="B67">
        <v>0.02</v>
      </c>
      <c r="C67">
        <v>1.9E-2</v>
      </c>
      <c r="D67">
        <v>-1E-3</v>
      </c>
      <c r="E67" s="4">
        <f t="shared" si="7"/>
        <v>5.0000000000000044E-2</v>
      </c>
      <c r="F67">
        <f t="shared" ref="F67:I101" si="9">IF($B67,$C67,0)</f>
        <v>1.9E-2</v>
      </c>
      <c r="G67">
        <f t="shared" ref="G67:G101" si="10">F67-B67</f>
        <v>-1.0000000000000009E-3</v>
      </c>
      <c r="H67" s="4">
        <f t="shared" si="8"/>
        <v>5.0000000000000044E-2</v>
      </c>
      <c r="I67">
        <f t="shared" si="9"/>
        <v>1.9E-2</v>
      </c>
      <c r="J67" s="4">
        <f t="shared" ref="J67:J101" si="11">IF($B67,($B67-I67)/$B67,0)</f>
        <v>5.0000000000000044E-2</v>
      </c>
    </row>
    <row r="68" spans="1:10">
      <c r="A68">
        <v>34</v>
      </c>
      <c r="B68">
        <v>2.1999999999999999E-2</v>
      </c>
      <c r="C68">
        <v>0.02</v>
      </c>
      <c r="D68">
        <v>-1E-3</v>
      </c>
      <c r="E68" s="4">
        <f t="shared" si="7"/>
        <v>9.0909090909090842E-2</v>
      </c>
      <c r="F68">
        <f t="shared" si="9"/>
        <v>0.02</v>
      </c>
      <c r="G68">
        <f t="shared" si="10"/>
        <v>-1.9999999999999983E-3</v>
      </c>
      <c r="H68" s="4">
        <f t="shared" si="8"/>
        <v>9.0909090909090842E-2</v>
      </c>
      <c r="I68">
        <f t="shared" si="9"/>
        <v>0.02</v>
      </c>
      <c r="J68" s="4">
        <f t="shared" si="11"/>
        <v>9.0909090909090842E-2</v>
      </c>
    </row>
    <row r="69" spans="1:10">
      <c r="A69">
        <v>53</v>
      </c>
      <c r="B69">
        <v>0</v>
      </c>
      <c r="C69">
        <v>-1E-3</v>
      </c>
      <c r="D69">
        <v>-1E-3</v>
      </c>
      <c r="E69" s="4">
        <f t="shared" si="7"/>
        <v>0</v>
      </c>
      <c r="F69">
        <f t="shared" si="9"/>
        <v>0</v>
      </c>
      <c r="G69">
        <f t="shared" si="10"/>
        <v>0</v>
      </c>
      <c r="H69" s="4">
        <f t="shared" si="8"/>
        <v>0</v>
      </c>
      <c r="I69">
        <f t="shared" si="9"/>
        <v>0</v>
      </c>
      <c r="J69" s="4">
        <f t="shared" si="11"/>
        <v>0</v>
      </c>
    </row>
    <row r="70" spans="1:10">
      <c r="A70">
        <v>76</v>
      </c>
      <c r="B70">
        <v>0</v>
      </c>
      <c r="C70">
        <v>-1E-3</v>
      </c>
      <c r="D70">
        <v>-1E-3</v>
      </c>
      <c r="E70" s="4">
        <f t="shared" si="7"/>
        <v>0</v>
      </c>
      <c r="F70">
        <f t="shared" si="9"/>
        <v>0</v>
      </c>
      <c r="G70">
        <f t="shared" si="10"/>
        <v>0</v>
      </c>
      <c r="H70" s="4">
        <f t="shared" si="8"/>
        <v>0</v>
      </c>
      <c r="I70">
        <f t="shared" si="9"/>
        <v>0</v>
      </c>
      <c r="J70" s="4">
        <f t="shared" si="11"/>
        <v>0</v>
      </c>
    </row>
    <row r="71" spans="1:10">
      <c r="A71">
        <v>98</v>
      </c>
      <c r="B71">
        <v>0</v>
      </c>
      <c r="C71">
        <v>-1E-3</v>
      </c>
      <c r="D71">
        <v>-1E-3</v>
      </c>
      <c r="E71" s="4">
        <f t="shared" si="7"/>
        <v>0</v>
      </c>
      <c r="F71">
        <f t="shared" si="9"/>
        <v>0</v>
      </c>
      <c r="G71">
        <f t="shared" si="10"/>
        <v>0</v>
      </c>
      <c r="H71" s="4">
        <f t="shared" si="8"/>
        <v>0</v>
      </c>
      <c r="I71">
        <f t="shared" si="9"/>
        <v>0</v>
      </c>
      <c r="J71" s="4">
        <f t="shared" si="11"/>
        <v>0</v>
      </c>
    </row>
    <row r="72" spans="1:10">
      <c r="A72">
        <v>25</v>
      </c>
      <c r="B72">
        <v>0</v>
      </c>
      <c r="C72">
        <v>-2E-3</v>
      </c>
      <c r="D72">
        <v>-2E-3</v>
      </c>
      <c r="E72" s="4">
        <f t="shared" si="7"/>
        <v>0</v>
      </c>
      <c r="F72">
        <f t="shared" si="9"/>
        <v>0</v>
      </c>
      <c r="G72">
        <f t="shared" si="10"/>
        <v>0</v>
      </c>
      <c r="H72" s="4">
        <f t="shared" si="8"/>
        <v>0</v>
      </c>
      <c r="I72">
        <f t="shared" si="9"/>
        <v>0</v>
      </c>
      <c r="J72" s="4">
        <f t="shared" si="11"/>
        <v>0</v>
      </c>
    </row>
    <row r="73" spans="1:10">
      <c r="A73">
        <v>33</v>
      </c>
      <c r="B73">
        <v>0</v>
      </c>
      <c r="C73">
        <v>-2E-3</v>
      </c>
      <c r="D73">
        <v>-2E-3</v>
      </c>
      <c r="E73" s="4">
        <f t="shared" si="7"/>
        <v>0</v>
      </c>
      <c r="F73">
        <f t="shared" si="9"/>
        <v>0</v>
      </c>
      <c r="G73">
        <f t="shared" si="10"/>
        <v>0</v>
      </c>
      <c r="H73" s="4">
        <f t="shared" si="8"/>
        <v>0</v>
      </c>
      <c r="I73">
        <f t="shared" si="9"/>
        <v>0</v>
      </c>
      <c r="J73" s="4">
        <f t="shared" si="11"/>
        <v>0</v>
      </c>
    </row>
    <row r="74" spans="1:10">
      <c r="A74">
        <v>72</v>
      </c>
      <c r="B74">
        <v>0</v>
      </c>
      <c r="C74">
        <v>-2E-3</v>
      </c>
      <c r="D74">
        <v>-2E-3</v>
      </c>
      <c r="E74" s="4">
        <f t="shared" si="7"/>
        <v>0</v>
      </c>
      <c r="F74">
        <f t="shared" si="9"/>
        <v>0</v>
      </c>
      <c r="G74">
        <f t="shared" si="10"/>
        <v>0</v>
      </c>
      <c r="H74" s="4">
        <f t="shared" si="8"/>
        <v>0</v>
      </c>
      <c r="I74">
        <f t="shared" si="9"/>
        <v>0</v>
      </c>
      <c r="J74" s="4">
        <f t="shared" si="11"/>
        <v>0</v>
      </c>
    </row>
    <row r="75" spans="1:10">
      <c r="A75">
        <v>83</v>
      </c>
      <c r="B75">
        <v>2.4E-2</v>
      </c>
      <c r="C75">
        <v>2.1000000000000001E-2</v>
      </c>
      <c r="D75">
        <v>-2E-3</v>
      </c>
      <c r="E75" s="4">
        <f t="shared" si="7"/>
        <v>0.12499999999999996</v>
      </c>
      <c r="F75">
        <f t="shared" si="9"/>
        <v>2.1000000000000001E-2</v>
      </c>
      <c r="G75">
        <f t="shared" si="10"/>
        <v>-2.9999999999999992E-3</v>
      </c>
      <c r="H75" s="4">
        <f t="shared" si="8"/>
        <v>0.12499999999999996</v>
      </c>
      <c r="I75">
        <f t="shared" si="9"/>
        <v>2.1000000000000001E-2</v>
      </c>
      <c r="J75" s="4">
        <f t="shared" si="11"/>
        <v>0.12499999999999996</v>
      </c>
    </row>
    <row r="76" spans="1:10">
      <c r="A76">
        <v>30</v>
      </c>
      <c r="B76">
        <v>2.4E-2</v>
      </c>
      <c r="C76">
        <v>2.1000000000000001E-2</v>
      </c>
      <c r="D76">
        <v>-3.0000000000000001E-3</v>
      </c>
      <c r="E76" s="4">
        <f t="shared" si="7"/>
        <v>0.12499999999999996</v>
      </c>
      <c r="F76">
        <f t="shared" si="9"/>
        <v>2.1000000000000001E-2</v>
      </c>
      <c r="G76">
        <f t="shared" si="10"/>
        <v>-2.9999999999999992E-3</v>
      </c>
      <c r="H76" s="4">
        <f t="shared" si="8"/>
        <v>0.12499999999999996</v>
      </c>
      <c r="I76">
        <f t="shared" si="9"/>
        <v>2.1000000000000001E-2</v>
      </c>
      <c r="J76" s="4">
        <f t="shared" si="11"/>
        <v>0.12499999999999996</v>
      </c>
    </row>
    <row r="77" spans="1:10">
      <c r="A77">
        <v>59</v>
      </c>
      <c r="B77">
        <v>2.4E-2</v>
      </c>
      <c r="C77">
        <v>2.1000000000000001E-2</v>
      </c>
      <c r="D77">
        <v>-3.0000000000000001E-3</v>
      </c>
      <c r="E77" s="4">
        <f t="shared" si="7"/>
        <v>0.12499999999999996</v>
      </c>
      <c r="F77">
        <f t="shared" si="9"/>
        <v>2.1000000000000001E-2</v>
      </c>
      <c r="G77">
        <f t="shared" si="10"/>
        <v>-2.9999999999999992E-3</v>
      </c>
      <c r="H77" s="4">
        <f t="shared" si="8"/>
        <v>0.12499999999999996</v>
      </c>
      <c r="I77">
        <f t="shared" si="9"/>
        <v>2.1000000000000001E-2</v>
      </c>
      <c r="J77" s="4">
        <f t="shared" si="11"/>
        <v>0.12499999999999996</v>
      </c>
    </row>
    <row r="78" spans="1:10">
      <c r="A78">
        <v>86</v>
      </c>
      <c r="B78">
        <v>2.4E-2</v>
      </c>
      <c r="C78">
        <v>0.02</v>
      </c>
      <c r="D78">
        <v>-3.0000000000000001E-3</v>
      </c>
      <c r="E78" s="4">
        <f t="shared" si="7"/>
        <v>0.16666666666666666</v>
      </c>
      <c r="F78">
        <f t="shared" si="9"/>
        <v>0.02</v>
      </c>
      <c r="G78">
        <f t="shared" si="10"/>
        <v>-4.0000000000000001E-3</v>
      </c>
      <c r="H78" s="4">
        <f t="shared" si="8"/>
        <v>0.16666666666666666</v>
      </c>
      <c r="I78">
        <f t="shared" si="9"/>
        <v>0.02</v>
      </c>
      <c r="J78" s="4">
        <f t="shared" si="11"/>
        <v>0.16666666666666666</v>
      </c>
    </row>
    <row r="79" spans="1:10">
      <c r="A79">
        <v>94</v>
      </c>
      <c r="B79">
        <v>2.4E-2</v>
      </c>
      <c r="C79">
        <v>2.1000000000000001E-2</v>
      </c>
      <c r="D79">
        <v>-3.0000000000000001E-3</v>
      </c>
      <c r="E79" s="4">
        <f t="shared" si="7"/>
        <v>0.12499999999999996</v>
      </c>
      <c r="F79">
        <f t="shared" si="9"/>
        <v>2.1000000000000001E-2</v>
      </c>
      <c r="G79">
        <f t="shared" si="10"/>
        <v>-2.9999999999999992E-3</v>
      </c>
      <c r="H79" s="4">
        <f t="shared" si="8"/>
        <v>0.12499999999999996</v>
      </c>
      <c r="I79">
        <f t="shared" si="9"/>
        <v>2.1000000000000001E-2</v>
      </c>
      <c r="J79" s="4">
        <f t="shared" si="11"/>
        <v>0.12499999999999996</v>
      </c>
    </row>
    <row r="80" spans="1:10">
      <c r="A80">
        <v>24</v>
      </c>
      <c r="B80">
        <v>2.5000000000000001E-2</v>
      </c>
      <c r="C80">
        <v>0.02</v>
      </c>
      <c r="D80">
        <v>-5.0000000000000001E-3</v>
      </c>
      <c r="E80" s="4">
        <f t="shared" si="7"/>
        <v>0.20000000000000004</v>
      </c>
      <c r="F80">
        <f t="shared" si="9"/>
        <v>0.02</v>
      </c>
      <c r="G80">
        <f t="shared" si="10"/>
        <v>-5.000000000000001E-3</v>
      </c>
      <c r="H80" s="4">
        <f t="shared" si="8"/>
        <v>0.20000000000000004</v>
      </c>
      <c r="I80">
        <f t="shared" si="9"/>
        <v>0.02</v>
      </c>
      <c r="J80" s="4">
        <f t="shared" si="11"/>
        <v>0.20000000000000004</v>
      </c>
    </row>
    <row r="81" spans="1:10">
      <c r="A81">
        <v>62</v>
      </c>
      <c r="B81">
        <v>0.03</v>
      </c>
      <c r="C81">
        <v>2.3E-2</v>
      </c>
      <c r="D81">
        <v>-7.0000000000000001E-3</v>
      </c>
      <c r="E81" s="4">
        <f t="shared" si="7"/>
        <v>0.23333333333333331</v>
      </c>
      <c r="F81">
        <f t="shared" si="9"/>
        <v>2.3E-2</v>
      </c>
      <c r="G81">
        <f t="shared" si="10"/>
        <v>-6.9999999999999993E-3</v>
      </c>
      <c r="H81" s="4">
        <f t="shared" si="8"/>
        <v>0.23333333333333331</v>
      </c>
      <c r="I81">
        <f t="shared" si="9"/>
        <v>2.3E-2</v>
      </c>
      <c r="J81" s="4">
        <f t="shared" si="11"/>
        <v>0.23333333333333331</v>
      </c>
    </row>
    <row r="82" spans="1:10">
      <c r="A82">
        <v>99</v>
      </c>
      <c r="B82">
        <v>2.8000000000000001E-2</v>
      </c>
      <c r="C82">
        <v>0.02</v>
      </c>
      <c r="D82">
        <v>-8.0000000000000002E-3</v>
      </c>
      <c r="E82" s="4">
        <f t="shared" si="7"/>
        <v>0.2857142857142857</v>
      </c>
      <c r="F82">
        <f t="shared" si="9"/>
        <v>0.02</v>
      </c>
      <c r="G82">
        <f t="shared" si="10"/>
        <v>-8.0000000000000002E-3</v>
      </c>
      <c r="H82" s="4">
        <f t="shared" si="8"/>
        <v>0.2857142857142857</v>
      </c>
      <c r="I82">
        <f t="shared" si="9"/>
        <v>0.02</v>
      </c>
      <c r="J82" s="4">
        <f t="shared" si="11"/>
        <v>0.2857142857142857</v>
      </c>
    </row>
    <row r="83" spans="1:10">
      <c r="A83">
        <v>3</v>
      </c>
      <c r="B83">
        <v>0.03</v>
      </c>
      <c r="C83">
        <v>2.1000000000000001E-2</v>
      </c>
      <c r="D83">
        <v>-8.9999999999999993E-3</v>
      </c>
      <c r="E83" s="4">
        <f t="shared" si="7"/>
        <v>0.29999999999999993</v>
      </c>
      <c r="F83">
        <f t="shared" si="9"/>
        <v>2.1000000000000001E-2</v>
      </c>
      <c r="G83">
        <f t="shared" si="10"/>
        <v>-8.9999999999999976E-3</v>
      </c>
      <c r="H83" s="4">
        <f t="shared" si="8"/>
        <v>0.29999999999999993</v>
      </c>
      <c r="I83">
        <f t="shared" si="9"/>
        <v>2.1000000000000001E-2</v>
      </c>
      <c r="J83" s="4">
        <f t="shared" si="11"/>
        <v>0.29999999999999993</v>
      </c>
    </row>
    <row r="84" spans="1:10">
      <c r="A84">
        <v>5</v>
      </c>
      <c r="B84">
        <v>2.9000000000000001E-2</v>
      </c>
      <c r="C84">
        <v>0.02</v>
      </c>
      <c r="D84">
        <v>-8.9999999999999993E-3</v>
      </c>
      <c r="E84" s="4">
        <f t="shared" si="7"/>
        <v>0.31034482758620691</v>
      </c>
      <c r="F84">
        <f t="shared" si="9"/>
        <v>0.02</v>
      </c>
      <c r="G84">
        <f t="shared" si="10"/>
        <v>-9.0000000000000011E-3</v>
      </c>
      <c r="H84" s="4">
        <f t="shared" si="8"/>
        <v>0.31034482758620691</v>
      </c>
      <c r="I84">
        <f t="shared" si="9"/>
        <v>0.02</v>
      </c>
      <c r="J84" s="4">
        <f t="shared" si="11"/>
        <v>0.31034482758620691</v>
      </c>
    </row>
    <row r="85" spans="1:10">
      <c r="A85">
        <v>80</v>
      </c>
      <c r="B85">
        <v>0.03</v>
      </c>
      <c r="C85">
        <v>2.1000000000000001E-2</v>
      </c>
      <c r="D85">
        <v>-8.9999999999999993E-3</v>
      </c>
      <c r="E85" s="4">
        <f t="shared" si="7"/>
        <v>0.29999999999999993</v>
      </c>
      <c r="F85">
        <f t="shared" si="9"/>
        <v>2.1000000000000001E-2</v>
      </c>
      <c r="G85">
        <f t="shared" si="10"/>
        <v>-8.9999999999999976E-3</v>
      </c>
      <c r="H85" s="4">
        <f t="shared" si="8"/>
        <v>0.29999999999999993</v>
      </c>
      <c r="I85">
        <f t="shared" si="9"/>
        <v>2.1000000000000001E-2</v>
      </c>
      <c r="J85" s="4">
        <f t="shared" si="11"/>
        <v>0.29999999999999993</v>
      </c>
    </row>
    <row r="86" spans="1:10">
      <c r="A86">
        <v>51</v>
      </c>
      <c r="B86">
        <v>3.1E-2</v>
      </c>
      <c r="C86">
        <v>2.1000000000000001E-2</v>
      </c>
      <c r="D86">
        <v>-0.01</v>
      </c>
      <c r="E86" s="4">
        <f t="shared" si="7"/>
        <v>0.32258064516129026</v>
      </c>
      <c r="F86">
        <f t="shared" si="9"/>
        <v>2.1000000000000001E-2</v>
      </c>
      <c r="G86">
        <f t="shared" si="10"/>
        <v>-9.9999999999999985E-3</v>
      </c>
      <c r="H86" s="4">
        <f t="shared" si="8"/>
        <v>0.32258064516129026</v>
      </c>
      <c r="I86">
        <f t="shared" si="9"/>
        <v>2.1000000000000001E-2</v>
      </c>
      <c r="J86" s="4">
        <f t="shared" si="11"/>
        <v>0.32258064516129026</v>
      </c>
    </row>
    <row r="87" spans="1:10">
      <c r="A87">
        <v>21</v>
      </c>
      <c r="B87">
        <v>3.3000000000000002E-2</v>
      </c>
      <c r="C87">
        <v>1.9E-2</v>
      </c>
      <c r="D87">
        <v>-1.4999999999999999E-2</v>
      </c>
      <c r="E87" s="4">
        <f t="shared" si="7"/>
        <v>0.42424242424242431</v>
      </c>
      <c r="F87">
        <f t="shared" si="9"/>
        <v>1.9E-2</v>
      </c>
      <c r="G87">
        <f t="shared" si="10"/>
        <v>-1.4000000000000002E-2</v>
      </c>
      <c r="H87" s="4">
        <f t="shared" si="8"/>
        <v>0.42424242424242431</v>
      </c>
      <c r="I87">
        <f t="shared" si="9"/>
        <v>1.9E-2</v>
      </c>
      <c r="J87" s="4">
        <f t="shared" si="11"/>
        <v>0.42424242424242431</v>
      </c>
    </row>
    <row r="88" spans="1:10">
      <c r="A88">
        <v>27</v>
      </c>
      <c r="B88">
        <v>3.3000000000000002E-2</v>
      </c>
      <c r="C88">
        <v>1.7999999999999999E-2</v>
      </c>
      <c r="D88">
        <v>-1.4999999999999999E-2</v>
      </c>
      <c r="E88" s="4">
        <f t="shared" si="7"/>
        <v>0.45454545454545459</v>
      </c>
      <c r="F88">
        <f t="shared" si="9"/>
        <v>1.7999999999999999E-2</v>
      </c>
      <c r="G88">
        <f t="shared" si="10"/>
        <v>-1.5000000000000003E-2</v>
      </c>
      <c r="H88" s="4">
        <f t="shared" si="8"/>
        <v>0.45454545454545459</v>
      </c>
      <c r="I88">
        <f t="shared" si="9"/>
        <v>1.7999999999999999E-2</v>
      </c>
      <c r="J88" s="4">
        <f t="shared" si="11"/>
        <v>0.45454545454545459</v>
      </c>
    </row>
    <row r="89" spans="1:10">
      <c r="A89">
        <v>22</v>
      </c>
      <c r="B89">
        <v>3.6999999999999998E-2</v>
      </c>
      <c r="C89">
        <v>2.1000000000000001E-2</v>
      </c>
      <c r="D89">
        <v>-1.6E-2</v>
      </c>
      <c r="E89" s="4">
        <f t="shared" si="7"/>
        <v>0.43243243243243235</v>
      </c>
      <c r="F89">
        <f t="shared" si="9"/>
        <v>2.1000000000000001E-2</v>
      </c>
      <c r="G89">
        <f t="shared" si="10"/>
        <v>-1.5999999999999997E-2</v>
      </c>
      <c r="H89" s="4">
        <f t="shared" si="8"/>
        <v>0.43243243243243235</v>
      </c>
      <c r="I89">
        <f t="shared" si="9"/>
        <v>2.1000000000000001E-2</v>
      </c>
      <c r="J89" s="4">
        <f t="shared" si="11"/>
        <v>0.43243243243243235</v>
      </c>
    </row>
    <row r="90" spans="1:10">
      <c r="A90">
        <v>57</v>
      </c>
      <c r="B90">
        <v>0.04</v>
      </c>
      <c r="C90">
        <v>1.7999999999999999E-2</v>
      </c>
      <c r="D90">
        <v>-2.1999999999999999E-2</v>
      </c>
      <c r="E90" s="4">
        <f t="shared" si="7"/>
        <v>0.55000000000000004</v>
      </c>
      <c r="F90">
        <f t="shared" si="9"/>
        <v>1.7999999999999999E-2</v>
      </c>
      <c r="G90">
        <f t="shared" si="10"/>
        <v>-2.2000000000000002E-2</v>
      </c>
      <c r="H90" s="4">
        <f t="shared" si="8"/>
        <v>0.55000000000000004</v>
      </c>
      <c r="I90">
        <f t="shared" si="9"/>
        <v>1.7999999999999999E-2</v>
      </c>
      <c r="J90" s="4">
        <f t="shared" si="11"/>
        <v>0.55000000000000004</v>
      </c>
    </row>
    <row r="91" spans="1:10">
      <c r="A91">
        <v>44</v>
      </c>
      <c r="B91">
        <v>4.1000000000000002E-2</v>
      </c>
      <c r="C91">
        <v>1.9E-2</v>
      </c>
      <c r="D91">
        <v>-2.3E-2</v>
      </c>
      <c r="E91" s="4">
        <f t="shared" si="7"/>
        <v>0.53658536585365857</v>
      </c>
      <c r="F91">
        <f t="shared" si="9"/>
        <v>1.9E-2</v>
      </c>
      <c r="G91">
        <f t="shared" si="10"/>
        <v>-2.2000000000000002E-2</v>
      </c>
      <c r="H91" s="4">
        <f t="shared" si="8"/>
        <v>0.53658536585365857</v>
      </c>
      <c r="I91">
        <f t="shared" si="9"/>
        <v>1.9E-2</v>
      </c>
      <c r="J91" s="4">
        <f t="shared" si="11"/>
        <v>0.53658536585365857</v>
      </c>
    </row>
    <row r="92" spans="1:10">
      <c r="A92">
        <v>48</v>
      </c>
      <c r="B92">
        <v>4.1000000000000002E-2</v>
      </c>
      <c r="C92">
        <v>1.7999999999999999E-2</v>
      </c>
      <c r="D92">
        <v>-2.3E-2</v>
      </c>
      <c r="E92" s="4">
        <f t="shared" si="7"/>
        <v>0.56097560975609762</v>
      </c>
      <c r="F92">
        <f t="shared" si="9"/>
        <v>1.7999999999999999E-2</v>
      </c>
      <c r="G92">
        <f t="shared" si="10"/>
        <v>-2.3000000000000003E-2</v>
      </c>
      <c r="H92" s="4">
        <f t="shared" si="8"/>
        <v>0.56097560975609762</v>
      </c>
      <c r="I92">
        <f t="shared" si="9"/>
        <v>1.7999999999999999E-2</v>
      </c>
      <c r="J92" s="4">
        <f t="shared" si="11"/>
        <v>0.56097560975609762</v>
      </c>
    </row>
    <row r="93" spans="1:10">
      <c r="A93">
        <v>85</v>
      </c>
      <c r="B93">
        <v>4.4999999999999998E-2</v>
      </c>
      <c r="C93">
        <v>0.02</v>
      </c>
      <c r="D93">
        <v>-2.5000000000000001E-2</v>
      </c>
      <c r="E93" s="4">
        <f t="shared" si="7"/>
        <v>0.55555555555555558</v>
      </c>
      <c r="F93">
        <f t="shared" si="9"/>
        <v>0.02</v>
      </c>
      <c r="G93">
        <f t="shared" si="10"/>
        <v>-2.4999999999999998E-2</v>
      </c>
      <c r="H93" s="4">
        <f t="shared" si="8"/>
        <v>0.55555555555555558</v>
      </c>
      <c r="I93">
        <f t="shared" si="9"/>
        <v>0.02</v>
      </c>
      <c r="J93" s="4">
        <f t="shared" si="11"/>
        <v>0.55555555555555558</v>
      </c>
    </row>
    <row r="94" spans="1:10">
      <c r="A94">
        <v>18</v>
      </c>
      <c r="B94">
        <v>4.7E-2</v>
      </c>
      <c r="C94">
        <v>2.1000000000000001E-2</v>
      </c>
      <c r="D94">
        <v>-2.5999999999999999E-2</v>
      </c>
      <c r="E94" s="4">
        <f t="shared" si="7"/>
        <v>0.55319148936170215</v>
      </c>
      <c r="F94">
        <f t="shared" si="9"/>
        <v>2.1000000000000001E-2</v>
      </c>
      <c r="G94">
        <f t="shared" si="10"/>
        <v>-2.5999999999999999E-2</v>
      </c>
      <c r="H94" s="4">
        <f t="shared" si="8"/>
        <v>0.55319148936170215</v>
      </c>
      <c r="I94">
        <f t="shared" si="9"/>
        <v>2.1000000000000001E-2</v>
      </c>
      <c r="J94" s="4">
        <f t="shared" si="11"/>
        <v>0.55319148936170215</v>
      </c>
    </row>
    <row r="95" spans="1:10">
      <c r="A95">
        <v>81</v>
      </c>
      <c r="B95">
        <v>4.8000000000000001E-2</v>
      </c>
      <c r="C95">
        <v>2.1999999999999999E-2</v>
      </c>
      <c r="D95">
        <v>-2.5999999999999999E-2</v>
      </c>
      <c r="E95" s="4">
        <f t="shared" si="7"/>
        <v>0.54166666666666674</v>
      </c>
      <c r="F95">
        <f t="shared" si="9"/>
        <v>2.1999999999999999E-2</v>
      </c>
      <c r="G95">
        <f t="shared" si="10"/>
        <v>-2.6000000000000002E-2</v>
      </c>
      <c r="H95" s="4">
        <f t="shared" si="8"/>
        <v>0.54166666666666674</v>
      </c>
      <c r="I95">
        <f t="shared" si="9"/>
        <v>2.1999999999999999E-2</v>
      </c>
      <c r="J95" s="4">
        <f t="shared" si="11"/>
        <v>0.54166666666666674</v>
      </c>
    </row>
    <row r="96" spans="1:10">
      <c r="A96">
        <v>15</v>
      </c>
      <c r="B96">
        <v>0.05</v>
      </c>
      <c r="C96">
        <v>2.3E-2</v>
      </c>
      <c r="D96">
        <v>-2.7E-2</v>
      </c>
      <c r="E96" s="4">
        <f t="shared" si="7"/>
        <v>0.54</v>
      </c>
      <c r="F96">
        <f t="shared" si="9"/>
        <v>2.3E-2</v>
      </c>
      <c r="G96">
        <f t="shared" si="10"/>
        <v>-2.7000000000000003E-2</v>
      </c>
      <c r="H96" s="4">
        <f t="shared" si="8"/>
        <v>0.54</v>
      </c>
      <c r="I96">
        <f t="shared" si="9"/>
        <v>2.3E-2</v>
      </c>
      <c r="J96" s="4">
        <f t="shared" si="11"/>
        <v>0.54</v>
      </c>
    </row>
    <row r="97" spans="1:10">
      <c r="A97">
        <v>16</v>
      </c>
      <c r="B97">
        <v>4.8000000000000001E-2</v>
      </c>
      <c r="C97">
        <v>2.1000000000000001E-2</v>
      </c>
      <c r="D97">
        <v>-2.7E-2</v>
      </c>
      <c r="E97" s="4">
        <f t="shared" si="7"/>
        <v>0.5625</v>
      </c>
      <c r="F97">
        <f t="shared" si="9"/>
        <v>2.1000000000000001E-2</v>
      </c>
      <c r="G97">
        <f t="shared" si="10"/>
        <v>-2.7E-2</v>
      </c>
      <c r="H97" s="4">
        <f t="shared" si="8"/>
        <v>0.5625</v>
      </c>
      <c r="I97">
        <f t="shared" si="9"/>
        <v>2.1000000000000001E-2</v>
      </c>
      <c r="J97" s="4">
        <f t="shared" si="11"/>
        <v>0.5625</v>
      </c>
    </row>
    <row r="98" spans="1:10">
      <c r="A98">
        <v>41</v>
      </c>
      <c r="B98">
        <v>4.7E-2</v>
      </c>
      <c r="C98">
        <v>0.02</v>
      </c>
      <c r="D98">
        <v>-2.7E-2</v>
      </c>
      <c r="E98" s="4">
        <f t="shared" si="7"/>
        <v>0.57446808510638292</v>
      </c>
      <c r="F98">
        <f t="shared" si="9"/>
        <v>0.02</v>
      </c>
      <c r="G98">
        <f t="shared" si="10"/>
        <v>-2.7E-2</v>
      </c>
      <c r="H98" s="4">
        <f t="shared" si="8"/>
        <v>0.57446808510638292</v>
      </c>
      <c r="I98">
        <f t="shared" si="9"/>
        <v>0.02</v>
      </c>
      <c r="J98" s="4">
        <f t="shared" si="11"/>
        <v>0.57446808510638292</v>
      </c>
    </row>
    <row r="99" spans="1:10">
      <c r="A99">
        <v>96</v>
      </c>
      <c r="B99">
        <v>4.8000000000000001E-2</v>
      </c>
      <c r="C99">
        <v>2.1000000000000001E-2</v>
      </c>
      <c r="D99">
        <v>-2.7E-2</v>
      </c>
      <c r="E99" s="4">
        <f t="shared" si="7"/>
        <v>0.5625</v>
      </c>
      <c r="F99">
        <f t="shared" si="9"/>
        <v>2.1000000000000001E-2</v>
      </c>
      <c r="G99">
        <f t="shared" si="10"/>
        <v>-2.7E-2</v>
      </c>
      <c r="H99" s="4">
        <f t="shared" si="8"/>
        <v>0.5625</v>
      </c>
      <c r="I99">
        <f t="shared" si="9"/>
        <v>2.1000000000000001E-2</v>
      </c>
      <c r="J99" s="4">
        <f t="shared" si="11"/>
        <v>0.5625</v>
      </c>
    </row>
    <row r="100" spans="1:10">
      <c r="A100">
        <v>46</v>
      </c>
      <c r="B100">
        <v>5.1999999999999998E-2</v>
      </c>
      <c r="C100">
        <v>2.1999999999999999E-2</v>
      </c>
      <c r="D100">
        <v>-0.03</v>
      </c>
      <c r="E100" s="4">
        <f t="shared" si="7"/>
        <v>0.57692307692307698</v>
      </c>
      <c r="F100">
        <f t="shared" si="9"/>
        <v>2.1999999999999999E-2</v>
      </c>
      <c r="G100">
        <f t="shared" si="10"/>
        <v>-0.03</v>
      </c>
      <c r="H100" s="4">
        <f t="shared" si="8"/>
        <v>0.57692307692307698</v>
      </c>
      <c r="I100">
        <f t="shared" si="9"/>
        <v>2.1999999999999999E-2</v>
      </c>
      <c r="J100" s="4">
        <f t="shared" si="11"/>
        <v>0.57692307692307698</v>
      </c>
    </row>
    <row r="101" spans="1:10">
      <c r="A101">
        <v>40</v>
      </c>
      <c r="B101">
        <v>5.8000000000000003E-2</v>
      </c>
      <c r="C101">
        <v>2.4E-2</v>
      </c>
      <c r="D101">
        <v>-3.5000000000000003E-2</v>
      </c>
      <c r="E101" s="4">
        <f t="shared" si="7"/>
        <v>0.5862068965517242</v>
      </c>
      <c r="F101">
        <f t="shared" si="9"/>
        <v>2.4E-2</v>
      </c>
      <c r="G101">
        <f t="shared" si="10"/>
        <v>-3.4000000000000002E-2</v>
      </c>
      <c r="H101" s="4">
        <f t="shared" si="8"/>
        <v>0.5862068965517242</v>
      </c>
      <c r="I101">
        <f t="shared" si="9"/>
        <v>2.4E-2</v>
      </c>
      <c r="J101" s="4">
        <f t="shared" si="11"/>
        <v>0.5862068965517242</v>
      </c>
    </row>
    <row r="103" spans="1:10">
      <c r="A103" s="5" t="s">
        <v>16</v>
      </c>
      <c r="B103" s="5">
        <f t="shared" ref="B103:H103" si="12">MIN(B2:B101)</f>
        <v>0</v>
      </c>
      <c r="C103" s="5">
        <f t="shared" si="12"/>
        <v>-2E-3</v>
      </c>
      <c r="D103" s="5">
        <f t="shared" si="12"/>
        <v>-3.5000000000000003E-2</v>
      </c>
      <c r="E103" s="6">
        <f t="shared" si="12"/>
        <v>-1.6</v>
      </c>
      <c r="F103" s="5">
        <f t="shared" si="12"/>
        <v>0</v>
      </c>
      <c r="G103" s="5"/>
      <c r="H103" s="6">
        <f t="shared" si="12"/>
        <v>-1.6</v>
      </c>
      <c r="I103" s="5">
        <f>MIN(I2:I101)</f>
        <v>0</v>
      </c>
      <c r="J103" s="6">
        <f>MIN(J2:J101)</f>
        <v>-0.81818181818181834</v>
      </c>
    </row>
    <row r="104" spans="1:10">
      <c r="A104" s="5" t="s">
        <v>17</v>
      </c>
      <c r="B104" s="5">
        <f t="shared" ref="B104:H104" si="13">MAX(B2:B101)</f>
        <v>5.8000000000000003E-2</v>
      </c>
      <c r="C104" s="5">
        <f t="shared" si="13"/>
        <v>4.2000000000000003E-2</v>
      </c>
      <c r="D104" s="5">
        <f t="shared" si="13"/>
        <v>2.4E-2</v>
      </c>
      <c r="E104" s="6">
        <f t="shared" si="13"/>
        <v>0.5862068965517242</v>
      </c>
      <c r="F104" s="5">
        <f t="shared" si="13"/>
        <v>4.2000000000000003E-2</v>
      </c>
      <c r="G104" s="5"/>
      <c r="H104" s="6">
        <f t="shared" si="13"/>
        <v>0.5862068965517242</v>
      </c>
      <c r="I104" s="5">
        <f>MAX(I2:I101)</f>
        <v>4.2000000000000003E-2</v>
      </c>
      <c r="J104" s="6">
        <f>MAX(J2:J101)</f>
        <v>0.5862068965517242</v>
      </c>
    </row>
    <row r="105" spans="1:10">
      <c r="A105" s="5" t="s">
        <v>18</v>
      </c>
      <c r="B105" s="5">
        <f t="shared" ref="B105:H105" si="14">AVERAGE(B2:B101)</f>
        <v>1.7400000000000002E-2</v>
      </c>
      <c r="C105" s="5">
        <f t="shared" si="14"/>
        <v>1.7059999999999978E-2</v>
      </c>
      <c r="D105" s="5">
        <f t="shared" si="14"/>
        <v>-3.2999999999999891E-4</v>
      </c>
      <c r="E105" s="6">
        <f t="shared" si="14"/>
        <v>-0.13259851744179937</v>
      </c>
      <c r="F105" s="5">
        <f t="shared" si="14"/>
        <v>1.6899999999999988E-2</v>
      </c>
      <c r="G105" s="5"/>
      <c r="H105" s="6">
        <f t="shared" si="14"/>
        <v>-0.13259851744179937</v>
      </c>
      <c r="I105" s="5">
        <f>AVERAGE(I2:I101)</f>
        <v>1.5531914893617018E-2</v>
      </c>
      <c r="J105" s="6">
        <f>AVERAGE(J2:J101)</f>
        <v>-5.0003116177133419E-2</v>
      </c>
    </row>
    <row r="106" spans="1:10">
      <c r="A106" s="5" t="s">
        <v>19</v>
      </c>
      <c r="B106" s="5">
        <f t="shared" ref="B106:H106" si="15">MEDIAN(B2:B101)</f>
        <v>1.6E-2</v>
      </c>
      <c r="C106" s="5">
        <f t="shared" si="15"/>
        <v>1.95E-2</v>
      </c>
      <c r="D106" s="5">
        <f t="shared" si="15"/>
        <v>1E-3</v>
      </c>
      <c r="E106" s="6">
        <f t="shared" si="15"/>
        <v>0</v>
      </c>
      <c r="F106" s="5">
        <f t="shared" si="15"/>
        <v>1.95E-2</v>
      </c>
      <c r="G106" s="5"/>
      <c r="H106" s="6">
        <f t="shared" si="15"/>
        <v>0</v>
      </c>
      <c r="I106" s="5">
        <f>MEDIAN(I2:I101)</f>
        <v>1.9E-2</v>
      </c>
      <c r="J106" s="6">
        <f>MEDIAN(J2:J101)</f>
        <v>0</v>
      </c>
    </row>
    <row r="107" spans="1:10">
      <c r="A107" s="5" t="s">
        <v>20</v>
      </c>
      <c r="B107" s="5">
        <f t="shared" ref="B107:H107" si="16">STDEV(B2:B101)</f>
        <v>1.5296398202838402E-2</v>
      </c>
      <c r="C107" s="5">
        <f t="shared" si="16"/>
        <v>1.2463133513274154E-2</v>
      </c>
      <c r="D107" s="5">
        <f t="shared" si="16"/>
        <v>1.2412973825474672E-2</v>
      </c>
      <c r="E107" s="6">
        <f t="shared" si="16"/>
        <v>0.48650264602708188</v>
      </c>
      <c r="F107" s="5">
        <f t="shared" si="16"/>
        <v>1.2655896537650629E-2</v>
      </c>
      <c r="G107" s="5"/>
      <c r="H107" s="6">
        <f t="shared" si="16"/>
        <v>0.48650264602708188</v>
      </c>
      <c r="I107" s="5">
        <f>STDEV(I2:I101)</f>
        <v>1.178544950138383E-2</v>
      </c>
      <c r="J107" s="6">
        <f>STDEV(J2:J101)</f>
        <v>0.36902860338335441</v>
      </c>
    </row>
    <row r="108" spans="1:10">
      <c r="A108" s="5" t="s">
        <v>21</v>
      </c>
      <c r="B108" s="5"/>
      <c r="C108" s="5">
        <f>CORREL($B1:$B101,C1:C101)</f>
        <v>0.62206915708639621</v>
      </c>
      <c r="D108" s="5"/>
      <c r="E108" s="5"/>
      <c r="F108" s="5">
        <f>CORREL($B1:$B101,F1:F101)</f>
        <v>0.62712056678305583</v>
      </c>
      <c r="G108" s="7"/>
      <c r="I108" s="5">
        <f>CORREL($B1:$B101,I1:I101)</f>
        <v>0.70733363877522382</v>
      </c>
    </row>
  </sheetData>
  <sortState ref="A2:G101">
    <sortCondition descending="1" ref="D2:D101"/>
  </sortState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102"/>
  <sheetViews>
    <sheetView topLeftCell="A85" workbookViewId="0">
      <selection activeCell="I41" sqref="I41"/>
    </sheetView>
  </sheetViews>
  <sheetFormatPr defaultRowHeight="15"/>
  <sheetData>
    <row r="1" spans="1:9">
      <c r="A1" t="s">
        <v>30</v>
      </c>
      <c r="B1" t="s">
        <v>29</v>
      </c>
      <c r="C1" t="s">
        <v>28</v>
      </c>
      <c r="D1" t="s">
        <v>27</v>
      </c>
      <c r="E1" t="s">
        <v>26</v>
      </c>
      <c r="F1" t="s">
        <v>25</v>
      </c>
      <c r="G1" t="s">
        <v>24</v>
      </c>
      <c r="H1" t="s">
        <v>23</v>
      </c>
      <c r="I1" t="s">
        <v>31</v>
      </c>
    </row>
    <row r="2" spans="1:9">
      <c r="A2">
        <v>1</v>
      </c>
      <c r="B2">
        <v>1</v>
      </c>
      <c r="C2">
        <v>0</v>
      </c>
      <c r="D2">
        <v>1</v>
      </c>
      <c r="E2">
        <v>0</v>
      </c>
      <c r="F2">
        <v>1</v>
      </c>
      <c r="G2">
        <v>1</v>
      </c>
      <c r="H2">
        <v>0</v>
      </c>
      <c r="I2">
        <v>0</v>
      </c>
    </row>
    <row r="3" spans="1:9">
      <c r="A3">
        <v>1</v>
      </c>
      <c r="B3">
        <v>1</v>
      </c>
      <c r="C3">
        <v>1</v>
      </c>
      <c r="D3">
        <v>1</v>
      </c>
      <c r="E3">
        <v>1</v>
      </c>
      <c r="F3">
        <v>1</v>
      </c>
      <c r="G3">
        <v>0</v>
      </c>
      <c r="H3">
        <v>0</v>
      </c>
      <c r="I3">
        <v>0</v>
      </c>
    </row>
    <row r="4" spans="1:9">
      <c r="A4">
        <v>1</v>
      </c>
      <c r="B4">
        <v>0</v>
      </c>
      <c r="C4">
        <v>1</v>
      </c>
      <c r="D4">
        <v>1</v>
      </c>
      <c r="E4">
        <v>1</v>
      </c>
      <c r="F4">
        <v>2</v>
      </c>
      <c r="G4">
        <v>1</v>
      </c>
      <c r="H4">
        <v>0</v>
      </c>
      <c r="I4">
        <v>0</v>
      </c>
    </row>
    <row r="5" spans="1:9">
      <c r="A5">
        <v>0</v>
      </c>
      <c r="B5">
        <v>1</v>
      </c>
      <c r="C5">
        <v>2</v>
      </c>
      <c r="D5">
        <v>0</v>
      </c>
      <c r="E5">
        <v>1</v>
      </c>
      <c r="F5">
        <v>1</v>
      </c>
      <c r="G5">
        <v>1</v>
      </c>
      <c r="H5">
        <v>0</v>
      </c>
      <c r="I5">
        <v>0</v>
      </c>
    </row>
    <row r="6" spans="1:9">
      <c r="A6">
        <v>0</v>
      </c>
      <c r="B6">
        <v>0</v>
      </c>
      <c r="C6">
        <v>0</v>
      </c>
      <c r="D6">
        <v>1</v>
      </c>
      <c r="E6">
        <v>0</v>
      </c>
      <c r="F6">
        <v>2</v>
      </c>
      <c r="G6">
        <v>0</v>
      </c>
      <c r="H6">
        <v>0</v>
      </c>
      <c r="I6">
        <v>0</v>
      </c>
    </row>
    <row r="7" spans="1:9">
      <c r="A7">
        <v>1</v>
      </c>
      <c r="B7">
        <v>1</v>
      </c>
      <c r="C7">
        <v>0</v>
      </c>
      <c r="D7">
        <v>0</v>
      </c>
      <c r="E7">
        <v>0</v>
      </c>
      <c r="F7">
        <v>1</v>
      </c>
      <c r="G7">
        <v>1</v>
      </c>
      <c r="H7">
        <v>0</v>
      </c>
      <c r="I7">
        <v>0</v>
      </c>
    </row>
    <row r="8" spans="1:9">
      <c r="A8">
        <v>2</v>
      </c>
      <c r="B8">
        <v>1</v>
      </c>
      <c r="C8">
        <v>1</v>
      </c>
      <c r="D8">
        <v>0</v>
      </c>
      <c r="E8">
        <v>1</v>
      </c>
      <c r="F8">
        <v>2</v>
      </c>
      <c r="G8">
        <v>0</v>
      </c>
      <c r="H8">
        <v>0</v>
      </c>
      <c r="I8">
        <v>0</v>
      </c>
    </row>
    <row r="9" spans="1:9">
      <c r="A9">
        <v>1</v>
      </c>
      <c r="B9">
        <v>2</v>
      </c>
      <c r="C9">
        <v>1</v>
      </c>
      <c r="D9">
        <v>2</v>
      </c>
      <c r="E9">
        <v>2</v>
      </c>
      <c r="F9">
        <v>1</v>
      </c>
      <c r="G9">
        <v>1</v>
      </c>
      <c r="H9">
        <v>0</v>
      </c>
      <c r="I9">
        <v>0</v>
      </c>
    </row>
    <row r="10" spans="1:9">
      <c r="A10">
        <v>0</v>
      </c>
      <c r="B10">
        <v>0</v>
      </c>
      <c r="C10">
        <v>1</v>
      </c>
      <c r="D10">
        <v>0</v>
      </c>
      <c r="E10">
        <v>0</v>
      </c>
      <c r="F10">
        <v>1</v>
      </c>
      <c r="G10">
        <v>1</v>
      </c>
      <c r="H10">
        <v>0</v>
      </c>
      <c r="I10">
        <v>0</v>
      </c>
    </row>
    <row r="11" spans="1:9">
      <c r="A11">
        <v>1</v>
      </c>
      <c r="B11">
        <v>1</v>
      </c>
      <c r="C11">
        <v>1</v>
      </c>
      <c r="D11">
        <v>0</v>
      </c>
      <c r="E11">
        <v>2</v>
      </c>
      <c r="F11">
        <v>0</v>
      </c>
      <c r="G11">
        <v>0</v>
      </c>
      <c r="H11">
        <v>0</v>
      </c>
      <c r="I11">
        <v>0</v>
      </c>
    </row>
    <row r="12" spans="1:9">
      <c r="A12">
        <v>1</v>
      </c>
      <c r="B12">
        <v>2</v>
      </c>
      <c r="C12">
        <v>1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</row>
    <row r="13" spans="1:9">
      <c r="A13">
        <v>1</v>
      </c>
      <c r="B13">
        <v>1</v>
      </c>
      <c r="C13">
        <v>2</v>
      </c>
      <c r="D13">
        <v>1</v>
      </c>
      <c r="E13">
        <v>0</v>
      </c>
      <c r="F13">
        <v>0</v>
      </c>
      <c r="G13">
        <v>1</v>
      </c>
      <c r="H13">
        <v>0</v>
      </c>
      <c r="I13">
        <v>0</v>
      </c>
    </row>
    <row r="14" spans="1:9">
      <c r="A14">
        <v>0</v>
      </c>
      <c r="B14">
        <v>1</v>
      </c>
      <c r="C14">
        <v>0</v>
      </c>
      <c r="D14">
        <v>1</v>
      </c>
      <c r="E14">
        <v>2</v>
      </c>
      <c r="F14">
        <v>1</v>
      </c>
      <c r="G14">
        <v>2</v>
      </c>
      <c r="H14">
        <v>0</v>
      </c>
      <c r="I14">
        <v>0</v>
      </c>
    </row>
    <row r="15" spans="1:9">
      <c r="A15">
        <v>2</v>
      </c>
      <c r="B15">
        <v>0</v>
      </c>
      <c r="C15">
        <v>2</v>
      </c>
      <c r="D15">
        <v>1</v>
      </c>
      <c r="E15">
        <v>0</v>
      </c>
      <c r="F15">
        <v>1</v>
      </c>
      <c r="G15">
        <v>1</v>
      </c>
      <c r="H15">
        <v>0</v>
      </c>
      <c r="I15">
        <v>0</v>
      </c>
    </row>
    <row r="16" spans="1:9">
      <c r="A16">
        <v>0</v>
      </c>
      <c r="B16">
        <v>1</v>
      </c>
      <c r="C16">
        <v>1</v>
      </c>
      <c r="D16">
        <v>1</v>
      </c>
      <c r="E16">
        <v>0</v>
      </c>
      <c r="F16">
        <v>1</v>
      </c>
      <c r="G16">
        <v>1</v>
      </c>
      <c r="H16">
        <v>0</v>
      </c>
      <c r="I16">
        <v>0</v>
      </c>
    </row>
    <row r="17" spans="1:9">
      <c r="A17">
        <v>0</v>
      </c>
      <c r="B17">
        <v>2</v>
      </c>
      <c r="C17">
        <v>1</v>
      </c>
      <c r="D17">
        <v>0</v>
      </c>
      <c r="E17">
        <v>2</v>
      </c>
      <c r="F17">
        <v>1</v>
      </c>
      <c r="G17">
        <v>1</v>
      </c>
      <c r="H17">
        <v>0</v>
      </c>
      <c r="I17">
        <v>0</v>
      </c>
    </row>
    <row r="18" spans="1:9">
      <c r="A18">
        <v>0</v>
      </c>
      <c r="B18">
        <v>1</v>
      </c>
      <c r="C18">
        <v>2</v>
      </c>
      <c r="D18">
        <v>0</v>
      </c>
      <c r="E18">
        <v>1</v>
      </c>
      <c r="F18">
        <v>1</v>
      </c>
      <c r="G18">
        <v>2</v>
      </c>
      <c r="H18">
        <v>0</v>
      </c>
      <c r="I18">
        <v>0</v>
      </c>
    </row>
    <row r="19" spans="1:9">
      <c r="A19">
        <v>2</v>
      </c>
      <c r="B19">
        <v>2</v>
      </c>
      <c r="C19">
        <v>1</v>
      </c>
      <c r="D19">
        <v>1</v>
      </c>
      <c r="E19">
        <v>1</v>
      </c>
      <c r="F19">
        <v>0</v>
      </c>
      <c r="G19">
        <v>1</v>
      </c>
      <c r="H19">
        <v>0</v>
      </c>
      <c r="I19">
        <v>0</v>
      </c>
    </row>
    <row r="20" spans="1:9">
      <c r="A20">
        <v>0</v>
      </c>
      <c r="B20">
        <v>1</v>
      </c>
      <c r="C20">
        <v>1</v>
      </c>
      <c r="D20">
        <v>1</v>
      </c>
      <c r="E20">
        <v>1</v>
      </c>
      <c r="F20">
        <v>1</v>
      </c>
      <c r="G20">
        <v>1</v>
      </c>
      <c r="H20">
        <v>0</v>
      </c>
      <c r="I20">
        <v>0</v>
      </c>
    </row>
    <row r="21" spans="1:9">
      <c r="A21">
        <v>1</v>
      </c>
      <c r="B21">
        <v>1</v>
      </c>
      <c r="C21">
        <v>2</v>
      </c>
      <c r="D21">
        <v>0</v>
      </c>
      <c r="E21">
        <v>2</v>
      </c>
      <c r="F21">
        <v>1</v>
      </c>
      <c r="G21">
        <v>2</v>
      </c>
      <c r="H21">
        <v>0</v>
      </c>
      <c r="I21">
        <v>0</v>
      </c>
    </row>
    <row r="22" spans="1:9">
      <c r="A22">
        <v>0</v>
      </c>
      <c r="B22">
        <v>1</v>
      </c>
      <c r="C22">
        <v>1</v>
      </c>
      <c r="D22">
        <v>1</v>
      </c>
      <c r="E22">
        <v>1</v>
      </c>
      <c r="F22">
        <v>0</v>
      </c>
      <c r="G22">
        <v>0</v>
      </c>
      <c r="H22">
        <v>0</v>
      </c>
      <c r="I22">
        <v>0</v>
      </c>
    </row>
    <row r="23" spans="1:9">
      <c r="A23">
        <v>0</v>
      </c>
      <c r="B23">
        <v>1</v>
      </c>
      <c r="C23">
        <v>0</v>
      </c>
      <c r="D23">
        <v>1</v>
      </c>
      <c r="E23">
        <v>1</v>
      </c>
      <c r="F23">
        <v>1</v>
      </c>
      <c r="G23">
        <v>0</v>
      </c>
      <c r="H23">
        <v>0</v>
      </c>
      <c r="I23">
        <v>0</v>
      </c>
    </row>
    <row r="24" spans="1:9">
      <c r="A24">
        <v>1</v>
      </c>
      <c r="B24">
        <v>1</v>
      </c>
      <c r="C24">
        <v>1</v>
      </c>
      <c r="D24">
        <v>1</v>
      </c>
      <c r="E24">
        <v>1</v>
      </c>
      <c r="F24">
        <v>1</v>
      </c>
      <c r="G24">
        <v>1</v>
      </c>
      <c r="H24">
        <v>0</v>
      </c>
      <c r="I24">
        <v>0</v>
      </c>
    </row>
    <row r="25" spans="1:9">
      <c r="A25">
        <v>1</v>
      </c>
      <c r="B25">
        <v>1</v>
      </c>
      <c r="C25">
        <v>0</v>
      </c>
      <c r="D25">
        <v>2</v>
      </c>
      <c r="E25">
        <v>2</v>
      </c>
      <c r="F25">
        <v>1</v>
      </c>
      <c r="G25">
        <v>1</v>
      </c>
      <c r="H25">
        <v>0</v>
      </c>
      <c r="I25">
        <v>0</v>
      </c>
    </row>
    <row r="26" spans="1:9">
      <c r="A26">
        <v>0</v>
      </c>
      <c r="B26">
        <v>1</v>
      </c>
      <c r="C26">
        <v>1</v>
      </c>
      <c r="D26">
        <v>1</v>
      </c>
      <c r="E26">
        <v>1</v>
      </c>
      <c r="F26">
        <v>0</v>
      </c>
      <c r="G26">
        <v>1</v>
      </c>
      <c r="H26">
        <v>0</v>
      </c>
      <c r="I26">
        <v>0</v>
      </c>
    </row>
    <row r="27" spans="1:9">
      <c r="A27">
        <v>0</v>
      </c>
      <c r="B27">
        <v>1</v>
      </c>
      <c r="C27">
        <v>0</v>
      </c>
      <c r="D27">
        <v>1</v>
      </c>
      <c r="E27">
        <v>1</v>
      </c>
      <c r="F27">
        <v>1</v>
      </c>
      <c r="G27">
        <v>1</v>
      </c>
      <c r="H27">
        <v>0</v>
      </c>
      <c r="I27">
        <v>0</v>
      </c>
    </row>
    <row r="28" spans="1:9">
      <c r="A28">
        <v>1</v>
      </c>
      <c r="B28">
        <v>0</v>
      </c>
      <c r="C28">
        <v>1</v>
      </c>
      <c r="D28">
        <v>1</v>
      </c>
      <c r="E28">
        <v>1</v>
      </c>
      <c r="F28">
        <v>2</v>
      </c>
      <c r="G28">
        <v>1</v>
      </c>
      <c r="H28">
        <v>0</v>
      </c>
      <c r="I28">
        <v>0</v>
      </c>
    </row>
    <row r="29" spans="1:9">
      <c r="A29">
        <v>2</v>
      </c>
      <c r="B29">
        <v>1</v>
      </c>
      <c r="C29">
        <v>0</v>
      </c>
      <c r="D29">
        <v>2</v>
      </c>
      <c r="E29">
        <v>2</v>
      </c>
      <c r="F29">
        <v>1</v>
      </c>
      <c r="G29">
        <v>1</v>
      </c>
      <c r="H29">
        <v>0</v>
      </c>
      <c r="I29">
        <v>0</v>
      </c>
    </row>
    <row r="30" spans="1:9">
      <c r="A30">
        <v>1</v>
      </c>
      <c r="B30">
        <v>0</v>
      </c>
      <c r="C30">
        <v>1</v>
      </c>
      <c r="D30">
        <v>1</v>
      </c>
      <c r="E30">
        <v>1</v>
      </c>
      <c r="F30">
        <v>1</v>
      </c>
      <c r="G30">
        <v>0</v>
      </c>
      <c r="H30">
        <v>0</v>
      </c>
      <c r="I30">
        <v>0</v>
      </c>
    </row>
    <row r="32" spans="1:9">
      <c r="A32">
        <v>2</v>
      </c>
      <c r="B32">
        <v>0</v>
      </c>
      <c r="C32">
        <v>0</v>
      </c>
      <c r="D32">
        <v>2</v>
      </c>
      <c r="E32">
        <v>1</v>
      </c>
      <c r="F32">
        <v>0</v>
      </c>
      <c r="G32">
        <v>2</v>
      </c>
      <c r="H32">
        <v>1</v>
      </c>
      <c r="I32">
        <v>1.0145045E-2</v>
      </c>
    </row>
    <row r="33" spans="1:9">
      <c r="A33">
        <v>2</v>
      </c>
      <c r="B33">
        <v>1</v>
      </c>
      <c r="C33">
        <v>1</v>
      </c>
      <c r="D33">
        <v>2</v>
      </c>
      <c r="E33">
        <v>0</v>
      </c>
      <c r="F33">
        <v>0</v>
      </c>
      <c r="G33">
        <v>0</v>
      </c>
      <c r="H33">
        <v>1</v>
      </c>
      <c r="I33">
        <v>1.0603105E-2</v>
      </c>
    </row>
    <row r="34" spans="1:9">
      <c r="A34">
        <v>1</v>
      </c>
      <c r="B34">
        <v>1</v>
      </c>
      <c r="C34">
        <v>2</v>
      </c>
      <c r="D34">
        <v>1</v>
      </c>
      <c r="E34">
        <v>1</v>
      </c>
      <c r="F34">
        <v>0</v>
      </c>
      <c r="G34">
        <v>1</v>
      </c>
      <c r="H34">
        <v>1</v>
      </c>
      <c r="I34">
        <v>1.1239401E-2</v>
      </c>
    </row>
    <row r="35" spans="1:9">
      <c r="A35">
        <v>1</v>
      </c>
      <c r="B35">
        <v>1</v>
      </c>
      <c r="C35">
        <v>1</v>
      </c>
      <c r="D35">
        <v>1</v>
      </c>
      <c r="E35">
        <v>1</v>
      </c>
      <c r="F35">
        <v>1</v>
      </c>
      <c r="G35">
        <v>1</v>
      </c>
      <c r="H35">
        <v>1</v>
      </c>
      <c r="I35">
        <v>1.1447766E-2</v>
      </c>
    </row>
    <row r="36" spans="1:9">
      <c r="A36">
        <v>2</v>
      </c>
      <c r="B36">
        <v>1</v>
      </c>
      <c r="C36">
        <v>1</v>
      </c>
      <c r="D36">
        <v>0</v>
      </c>
      <c r="E36">
        <v>1</v>
      </c>
      <c r="F36">
        <v>1</v>
      </c>
      <c r="G36">
        <v>1</v>
      </c>
      <c r="H36">
        <v>1</v>
      </c>
      <c r="I36">
        <v>1.1539501000000001E-2</v>
      </c>
    </row>
    <row r="37" spans="1:9">
      <c r="A37">
        <v>1</v>
      </c>
      <c r="B37">
        <v>1</v>
      </c>
      <c r="C37">
        <v>2</v>
      </c>
      <c r="D37">
        <v>0</v>
      </c>
      <c r="E37">
        <v>1</v>
      </c>
      <c r="F37">
        <v>1</v>
      </c>
      <c r="G37">
        <v>1</v>
      </c>
      <c r="H37">
        <v>1</v>
      </c>
      <c r="I37">
        <v>1.1592628000000001E-2</v>
      </c>
    </row>
    <row r="38" spans="1:9">
      <c r="A38">
        <v>1</v>
      </c>
      <c r="B38">
        <v>0</v>
      </c>
      <c r="C38">
        <v>1</v>
      </c>
      <c r="D38">
        <v>2</v>
      </c>
      <c r="E38">
        <v>1</v>
      </c>
      <c r="F38">
        <v>1</v>
      </c>
      <c r="G38">
        <v>1</v>
      </c>
      <c r="H38">
        <v>1</v>
      </c>
      <c r="I38">
        <v>1.3117238999999999E-2</v>
      </c>
    </row>
    <row r="39" spans="1:9">
      <c r="A39">
        <v>1</v>
      </c>
      <c r="B39">
        <v>1</v>
      </c>
      <c r="C39">
        <v>1</v>
      </c>
      <c r="D39">
        <v>2</v>
      </c>
      <c r="E39">
        <v>1</v>
      </c>
      <c r="F39">
        <v>2</v>
      </c>
      <c r="G39">
        <v>1</v>
      </c>
      <c r="H39">
        <v>1</v>
      </c>
      <c r="I39">
        <v>1.3217548000000001E-2</v>
      </c>
    </row>
    <row r="40" spans="1:9">
      <c r="A40">
        <v>1</v>
      </c>
      <c r="B40">
        <v>1</v>
      </c>
      <c r="C40">
        <v>1</v>
      </c>
      <c r="D40">
        <v>2</v>
      </c>
      <c r="E40">
        <v>2</v>
      </c>
      <c r="F40">
        <v>1</v>
      </c>
      <c r="G40">
        <v>1</v>
      </c>
      <c r="H40">
        <v>1</v>
      </c>
      <c r="I40">
        <v>1.3249089E-2</v>
      </c>
    </row>
    <row r="41" spans="1:9">
      <c r="A41">
        <v>1</v>
      </c>
      <c r="B41">
        <v>1</v>
      </c>
      <c r="C41">
        <v>2</v>
      </c>
      <c r="D41">
        <v>2</v>
      </c>
      <c r="E41">
        <v>1</v>
      </c>
      <c r="F41">
        <v>1</v>
      </c>
      <c r="G41">
        <v>1</v>
      </c>
      <c r="H41">
        <v>1</v>
      </c>
      <c r="I41">
        <v>1.3280703E-2</v>
      </c>
    </row>
    <row r="42" spans="1:9">
      <c r="A42">
        <v>1</v>
      </c>
      <c r="B42">
        <v>0</v>
      </c>
      <c r="C42">
        <v>1</v>
      </c>
      <c r="D42">
        <v>1</v>
      </c>
      <c r="E42">
        <v>1</v>
      </c>
      <c r="F42">
        <v>1</v>
      </c>
      <c r="G42">
        <v>2</v>
      </c>
      <c r="H42">
        <v>1</v>
      </c>
      <c r="I42">
        <v>1.3302924000000001E-2</v>
      </c>
    </row>
    <row r="43" spans="1:9">
      <c r="A43">
        <v>1</v>
      </c>
      <c r="B43">
        <v>0</v>
      </c>
      <c r="C43">
        <v>2</v>
      </c>
      <c r="D43">
        <v>1</v>
      </c>
      <c r="E43">
        <v>1</v>
      </c>
      <c r="F43">
        <v>2</v>
      </c>
      <c r="G43">
        <v>0</v>
      </c>
      <c r="H43">
        <v>1</v>
      </c>
      <c r="I43">
        <v>1.3413817E-2</v>
      </c>
    </row>
    <row r="44" spans="1:9">
      <c r="A44">
        <v>1</v>
      </c>
      <c r="B44">
        <v>1</v>
      </c>
      <c r="C44">
        <v>1</v>
      </c>
      <c r="D44">
        <v>1</v>
      </c>
      <c r="E44">
        <v>1</v>
      </c>
      <c r="F44">
        <v>2</v>
      </c>
      <c r="G44">
        <v>0</v>
      </c>
      <c r="H44">
        <v>1</v>
      </c>
      <c r="I44">
        <v>1.3535076E-2</v>
      </c>
    </row>
    <row r="45" spans="1:9">
      <c r="A45">
        <v>1</v>
      </c>
      <c r="B45">
        <v>1</v>
      </c>
      <c r="C45">
        <v>1</v>
      </c>
      <c r="D45">
        <v>0</v>
      </c>
      <c r="E45">
        <v>2</v>
      </c>
      <c r="F45">
        <v>1</v>
      </c>
      <c r="G45">
        <v>1</v>
      </c>
      <c r="H45">
        <v>1</v>
      </c>
      <c r="I45">
        <v>1.3585214E-2</v>
      </c>
    </row>
    <row r="46" spans="1:9">
      <c r="A46">
        <v>2</v>
      </c>
      <c r="B46">
        <v>2</v>
      </c>
      <c r="C46">
        <v>1</v>
      </c>
      <c r="D46">
        <v>0</v>
      </c>
      <c r="E46">
        <v>2</v>
      </c>
      <c r="F46">
        <v>1</v>
      </c>
      <c r="G46">
        <v>1</v>
      </c>
      <c r="H46">
        <v>1</v>
      </c>
      <c r="I46">
        <v>1.4215022000000001E-2</v>
      </c>
    </row>
    <row r="47" spans="1:9">
      <c r="A47">
        <v>1</v>
      </c>
      <c r="B47">
        <v>1</v>
      </c>
      <c r="C47">
        <v>2</v>
      </c>
      <c r="D47">
        <v>1</v>
      </c>
      <c r="E47">
        <v>1</v>
      </c>
      <c r="F47">
        <v>0</v>
      </c>
      <c r="G47">
        <v>1</v>
      </c>
      <c r="H47">
        <v>2</v>
      </c>
      <c r="I47">
        <v>1.5059414E-2</v>
      </c>
    </row>
    <row r="48" spans="1:9">
      <c r="A48">
        <v>2</v>
      </c>
      <c r="B48">
        <v>0</v>
      </c>
      <c r="C48">
        <v>1</v>
      </c>
      <c r="D48">
        <v>1</v>
      </c>
      <c r="E48">
        <v>0</v>
      </c>
      <c r="F48">
        <v>0</v>
      </c>
      <c r="G48">
        <v>2</v>
      </c>
      <c r="H48">
        <v>2</v>
      </c>
      <c r="I48">
        <v>1.5114885999999999E-2</v>
      </c>
    </row>
    <row r="49" spans="1:9">
      <c r="A49">
        <v>1</v>
      </c>
      <c r="B49">
        <v>1</v>
      </c>
      <c r="C49">
        <v>1</v>
      </c>
      <c r="D49">
        <v>1</v>
      </c>
      <c r="E49">
        <v>2</v>
      </c>
      <c r="F49">
        <v>0</v>
      </c>
      <c r="G49">
        <v>0</v>
      </c>
      <c r="H49">
        <v>1</v>
      </c>
      <c r="I49">
        <v>1.5296997999999999E-2</v>
      </c>
    </row>
    <row r="50" spans="1:9">
      <c r="A50">
        <v>1</v>
      </c>
      <c r="B50">
        <v>2</v>
      </c>
      <c r="C50">
        <v>1</v>
      </c>
      <c r="D50">
        <v>1</v>
      </c>
      <c r="E50">
        <v>1</v>
      </c>
      <c r="F50">
        <v>2</v>
      </c>
      <c r="G50">
        <v>1</v>
      </c>
      <c r="H50">
        <v>2</v>
      </c>
      <c r="I50">
        <v>1.5418367000000001E-2</v>
      </c>
    </row>
    <row r="51" spans="1:9">
      <c r="A51">
        <v>0</v>
      </c>
      <c r="B51">
        <v>1</v>
      </c>
      <c r="C51">
        <v>1</v>
      </c>
      <c r="D51">
        <v>2</v>
      </c>
      <c r="E51">
        <v>1</v>
      </c>
      <c r="F51">
        <v>0</v>
      </c>
      <c r="G51">
        <v>1</v>
      </c>
      <c r="H51">
        <v>1</v>
      </c>
      <c r="I51">
        <v>1.5519949999999999E-2</v>
      </c>
    </row>
    <row r="52" spans="1:9">
      <c r="A52">
        <v>1</v>
      </c>
      <c r="B52">
        <v>1</v>
      </c>
      <c r="C52">
        <v>1</v>
      </c>
      <c r="D52">
        <v>1</v>
      </c>
      <c r="E52">
        <v>1</v>
      </c>
      <c r="F52">
        <v>0</v>
      </c>
      <c r="G52">
        <v>1</v>
      </c>
      <c r="H52">
        <v>1</v>
      </c>
      <c r="I52">
        <v>1.5597995999999999E-2</v>
      </c>
    </row>
    <row r="53" spans="1:9">
      <c r="A53">
        <v>1</v>
      </c>
      <c r="B53">
        <v>1</v>
      </c>
      <c r="C53">
        <v>1</v>
      </c>
      <c r="D53">
        <v>1</v>
      </c>
      <c r="E53">
        <v>1</v>
      </c>
      <c r="F53">
        <v>1</v>
      </c>
      <c r="G53">
        <v>0</v>
      </c>
      <c r="H53">
        <v>1</v>
      </c>
      <c r="I53">
        <v>1.5667915000000001E-2</v>
      </c>
    </row>
    <row r="54" spans="1:9">
      <c r="A54">
        <v>0</v>
      </c>
      <c r="B54">
        <v>1</v>
      </c>
      <c r="C54">
        <v>1</v>
      </c>
      <c r="D54">
        <v>1</v>
      </c>
      <c r="E54">
        <v>0</v>
      </c>
      <c r="F54">
        <v>0</v>
      </c>
      <c r="G54">
        <v>1</v>
      </c>
      <c r="H54">
        <v>1</v>
      </c>
      <c r="I54">
        <v>1.5752720000000001E-2</v>
      </c>
    </row>
    <row r="55" spans="1:9">
      <c r="A55">
        <v>0</v>
      </c>
      <c r="B55">
        <v>2</v>
      </c>
      <c r="C55">
        <v>0</v>
      </c>
      <c r="D55">
        <v>1</v>
      </c>
      <c r="E55">
        <v>1</v>
      </c>
      <c r="F55">
        <v>1</v>
      </c>
      <c r="G55">
        <v>1</v>
      </c>
      <c r="H55">
        <v>1</v>
      </c>
      <c r="I55">
        <v>1.5938364E-2</v>
      </c>
    </row>
    <row r="56" spans="1:9">
      <c r="A56">
        <v>0</v>
      </c>
      <c r="B56">
        <v>1</v>
      </c>
      <c r="C56">
        <v>0</v>
      </c>
      <c r="D56">
        <v>2</v>
      </c>
      <c r="E56">
        <v>1</v>
      </c>
      <c r="F56">
        <v>1</v>
      </c>
      <c r="G56">
        <v>1</v>
      </c>
      <c r="H56">
        <v>1</v>
      </c>
      <c r="I56">
        <v>1.6037309999999999E-2</v>
      </c>
    </row>
    <row r="57" spans="1:9">
      <c r="A57">
        <v>1</v>
      </c>
      <c r="B57">
        <v>1</v>
      </c>
      <c r="C57">
        <v>0</v>
      </c>
      <c r="D57">
        <v>1</v>
      </c>
      <c r="E57">
        <v>1</v>
      </c>
      <c r="F57">
        <v>1</v>
      </c>
      <c r="G57">
        <v>1</v>
      </c>
      <c r="H57">
        <v>1</v>
      </c>
      <c r="I57">
        <v>1.6050076E-2</v>
      </c>
    </row>
    <row r="58" spans="1:9">
      <c r="A58">
        <v>1</v>
      </c>
      <c r="B58">
        <v>1</v>
      </c>
      <c r="C58">
        <v>1</v>
      </c>
      <c r="D58">
        <v>0</v>
      </c>
      <c r="E58">
        <v>1</v>
      </c>
      <c r="F58">
        <v>0</v>
      </c>
      <c r="G58">
        <v>2</v>
      </c>
      <c r="H58">
        <v>1</v>
      </c>
      <c r="I58">
        <v>1.6147602E-2</v>
      </c>
    </row>
    <row r="59" spans="1:9">
      <c r="A59">
        <v>2</v>
      </c>
      <c r="B59">
        <v>2</v>
      </c>
      <c r="C59">
        <v>1</v>
      </c>
      <c r="D59">
        <v>1</v>
      </c>
      <c r="E59">
        <v>0</v>
      </c>
      <c r="F59">
        <v>0</v>
      </c>
      <c r="G59">
        <v>1</v>
      </c>
      <c r="H59">
        <v>2</v>
      </c>
      <c r="I59">
        <v>1.6157359E-2</v>
      </c>
    </row>
    <row r="60" spans="1:9">
      <c r="A60">
        <v>0</v>
      </c>
      <c r="B60">
        <v>1</v>
      </c>
      <c r="C60">
        <v>1</v>
      </c>
      <c r="D60">
        <v>1</v>
      </c>
      <c r="E60">
        <v>1</v>
      </c>
      <c r="F60">
        <v>2</v>
      </c>
      <c r="G60">
        <v>0</v>
      </c>
      <c r="H60">
        <v>1</v>
      </c>
      <c r="I60">
        <v>1.6184240999999999E-2</v>
      </c>
    </row>
    <row r="61" spans="1:9">
      <c r="A61">
        <v>2</v>
      </c>
      <c r="B61">
        <v>1</v>
      </c>
      <c r="C61">
        <v>0</v>
      </c>
      <c r="D61">
        <v>0</v>
      </c>
      <c r="E61">
        <v>0</v>
      </c>
      <c r="F61">
        <v>0</v>
      </c>
      <c r="G61">
        <v>2</v>
      </c>
      <c r="H61">
        <v>1</v>
      </c>
      <c r="I61">
        <v>1.6271115999999999E-2</v>
      </c>
    </row>
    <row r="62" spans="1:9">
      <c r="A62">
        <v>1</v>
      </c>
      <c r="B62">
        <v>0</v>
      </c>
      <c r="C62">
        <v>1</v>
      </c>
      <c r="D62">
        <v>1</v>
      </c>
      <c r="E62">
        <v>1</v>
      </c>
      <c r="F62">
        <v>1</v>
      </c>
      <c r="G62">
        <v>1</v>
      </c>
      <c r="H62">
        <v>1</v>
      </c>
      <c r="I62">
        <v>1.6342914E-2</v>
      </c>
    </row>
    <row r="63" spans="1:9">
      <c r="A63">
        <v>1</v>
      </c>
      <c r="B63">
        <v>1</v>
      </c>
      <c r="C63">
        <v>1</v>
      </c>
      <c r="D63">
        <v>0</v>
      </c>
      <c r="E63">
        <v>0</v>
      </c>
      <c r="F63">
        <v>1</v>
      </c>
      <c r="G63">
        <v>2</v>
      </c>
      <c r="H63">
        <v>1</v>
      </c>
      <c r="I63">
        <v>1.6413515E-2</v>
      </c>
    </row>
    <row r="64" spans="1:9">
      <c r="A64">
        <v>1</v>
      </c>
      <c r="B64">
        <v>1</v>
      </c>
      <c r="C64">
        <v>0</v>
      </c>
      <c r="D64">
        <v>1</v>
      </c>
      <c r="E64">
        <v>0</v>
      </c>
      <c r="F64">
        <v>0</v>
      </c>
      <c r="G64">
        <v>0</v>
      </c>
      <c r="H64">
        <v>2</v>
      </c>
      <c r="I64">
        <v>1.6807364000000002E-2</v>
      </c>
    </row>
    <row r="65" spans="1:9">
      <c r="A65">
        <v>1</v>
      </c>
      <c r="B65">
        <v>1</v>
      </c>
      <c r="C65">
        <v>1</v>
      </c>
      <c r="D65">
        <v>1</v>
      </c>
      <c r="E65">
        <v>0</v>
      </c>
      <c r="F65">
        <v>0</v>
      </c>
      <c r="G65">
        <v>0</v>
      </c>
      <c r="H65">
        <v>2</v>
      </c>
      <c r="I65">
        <v>1.7480935999999999E-2</v>
      </c>
    </row>
    <row r="66" spans="1:9">
      <c r="A66">
        <v>0</v>
      </c>
      <c r="B66">
        <v>2</v>
      </c>
      <c r="C66">
        <v>1</v>
      </c>
      <c r="D66">
        <v>0</v>
      </c>
      <c r="E66">
        <v>1</v>
      </c>
      <c r="F66">
        <v>0</v>
      </c>
      <c r="G66">
        <v>2</v>
      </c>
      <c r="H66">
        <v>1</v>
      </c>
      <c r="I66">
        <v>1.9982355E-2</v>
      </c>
    </row>
    <row r="67" spans="1:9">
      <c r="A67">
        <v>1</v>
      </c>
      <c r="B67">
        <v>1</v>
      </c>
      <c r="C67">
        <v>1</v>
      </c>
      <c r="D67">
        <v>0</v>
      </c>
      <c r="E67">
        <v>1</v>
      </c>
      <c r="F67">
        <v>0</v>
      </c>
      <c r="G67">
        <v>0</v>
      </c>
      <c r="H67">
        <v>1</v>
      </c>
      <c r="I67">
        <v>2.1536705999999999E-2</v>
      </c>
    </row>
    <row r="68" spans="1:9">
      <c r="A68">
        <v>1</v>
      </c>
      <c r="B68">
        <v>1</v>
      </c>
      <c r="C68">
        <v>1</v>
      </c>
      <c r="D68">
        <v>2</v>
      </c>
      <c r="E68">
        <v>1</v>
      </c>
      <c r="F68">
        <v>1</v>
      </c>
      <c r="G68">
        <v>1</v>
      </c>
      <c r="H68">
        <v>2</v>
      </c>
      <c r="I68">
        <v>2.2536686E-2</v>
      </c>
    </row>
    <row r="69" spans="1:9">
      <c r="A69">
        <v>1</v>
      </c>
      <c r="B69">
        <v>1</v>
      </c>
      <c r="C69">
        <v>0</v>
      </c>
      <c r="D69">
        <v>1</v>
      </c>
      <c r="E69">
        <v>0</v>
      </c>
      <c r="F69">
        <v>1</v>
      </c>
      <c r="G69">
        <v>0</v>
      </c>
      <c r="H69">
        <v>1</v>
      </c>
      <c r="I69">
        <v>2.350843E-2</v>
      </c>
    </row>
    <row r="70" spans="1:9">
      <c r="A70">
        <v>1</v>
      </c>
      <c r="B70">
        <v>1</v>
      </c>
      <c r="C70">
        <v>0</v>
      </c>
      <c r="D70">
        <v>1</v>
      </c>
      <c r="E70">
        <v>1</v>
      </c>
      <c r="F70">
        <v>1</v>
      </c>
      <c r="G70">
        <v>1</v>
      </c>
      <c r="H70">
        <v>2</v>
      </c>
      <c r="I70">
        <v>2.3522364E-2</v>
      </c>
    </row>
    <row r="71" spans="1:9">
      <c r="A71">
        <v>1</v>
      </c>
      <c r="B71">
        <v>0</v>
      </c>
      <c r="C71">
        <v>1</v>
      </c>
      <c r="D71">
        <v>1</v>
      </c>
      <c r="E71">
        <v>0</v>
      </c>
      <c r="F71">
        <v>1</v>
      </c>
      <c r="G71">
        <v>0</v>
      </c>
      <c r="H71">
        <v>1</v>
      </c>
      <c r="I71">
        <v>2.3571526999999998E-2</v>
      </c>
    </row>
    <row r="72" spans="1:9">
      <c r="A72">
        <v>1</v>
      </c>
      <c r="B72">
        <v>0</v>
      </c>
      <c r="C72">
        <v>1</v>
      </c>
      <c r="D72">
        <v>0</v>
      </c>
      <c r="E72">
        <v>1</v>
      </c>
      <c r="F72">
        <v>0</v>
      </c>
      <c r="G72">
        <v>1</v>
      </c>
      <c r="H72">
        <v>1</v>
      </c>
      <c r="I72">
        <v>2.3690432000000001E-2</v>
      </c>
    </row>
    <row r="73" spans="1:9">
      <c r="A73">
        <v>0</v>
      </c>
      <c r="B73">
        <v>2</v>
      </c>
      <c r="C73">
        <v>2</v>
      </c>
      <c r="D73">
        <v>1</v>
      </c>
      <c r="E73">
        <v>2</v>
      </c>
      <c r="F73">
        <v>1</v>
      </c>
      <c r="G73">
        <v>0</v>
      </c>
      <c r="H73">
        <v>2</v>
      </c>
      <c r="I73">
        <v>2.382776E-2</v>
      </c>
    </row>
    <row r="74" spans="1:9">
      <c r="A74">
        <v>0</v>
      </c>
      <c r="B74">
        <v>1</v>
      </c>
      <c r="C74">
        <v>1</v>
      </c>
      <c r="D74">
        <v>1</v>
      </c>
      <c r="E74">
        <v>0</v>
      </c>
      <c r="F74">
        <v>1</v>
      </c>
      <c r="G74">
        <v>0</v>
      </c>
      <c r="H74">
        <v>1</v>
      </c>
      <c r="I74">
        <v>2.4084199000000001E-2</v>
      </c>
    </row>
    <row r="75" spans="1:9">
      <c r="A75">
        <v>0</v>
      </c>
      <c r="B75">
        <v>0</v>
      </c>
      <c r="C75">
        <v>1</v>
      </c>
      <c r="D75">
        <v>1</v>
      </c>
      <c r="E75">
        <v>0</v>
      </c>
      <c r="F75">
        <v>1</v>
      </c>
      <c r="G75">
        <v>1</v>
      </c>
      <c r="H75">
        <v>1</v>
      </c>
      <c r="I75">
        <v>2.4131313000000001E-2</v>
      </c>
    </row>
    <row r="76" spans="1:9">
      <c r="A76">
        <v>1</v>
      </c>
      <c r="B76">
        <v>0</v>
      </c>
      <c r="C76">
        <v>1</v>
      </c>
      <c r="D76">
        <v>2</v>
      </c>
      <c r="E76">
        <v>0</v>
      </c>
      <c r="F76">
        <v>1</v>
      </c>
      <c r="G76">
        <v>0</v>
      </c>
      <c r="H76">
        <v>2</v>
      </c>
      <c r="I76">
        <v>2.4511038999999998E-2</v>
      </c>
    </row>
    <row r="77" spans="1:9">
      <c r="A77">
        <v>1</v>
      </c>
      <c r="B77">
        <v>1</v>
      </c>
      <c r="C77">
        <v>0</v>
      </c>
      <c r="D77">
        <v>1</v>
      </c>
      <c r="E77">
        <v>1</v>
      </c>
      <c r="F77">
        <v>0</v>
      </c>
      <c r="G77">
        <v>0</v>
      </c>
      <c r="H77">
        <v>1</v>
      </c>
      <c r="I77">
        <v>2.4826791000000001E-2</v>
      </c>
    </row>
    <row r="78" spans="1:9">
      <c r="A78">
        <v>1</v>
      </c>
      <c r="B78">
        <v>1</v>
      </c>
      <c r="C78">
        <v>0</v>
      </c>
      <c r="D78">
        <v>1</v>
      </c>
      <c r="E78">
        <v>1</v>
      </c>
      <c r="F78">
        <v>0</v>
      </c>
      <c r="G78">
        <v>1</v>
      </c>
      <c r="H78">
        <v>2</v>
      </c>
      <c r="I78">
        <v>2.6531250999999999E-2</v>
      </c>
    </row>
    <row r="79" spans="1:9">
      <c r="A79">
        <v>1</v>
      </c>
      <c r="B79">
        <v>2</v>
      </c>
      <c r="C79">
        <v>1</v>
      </c>
      <c r="D79">
        <v>1</v>
      </c>
      <c r="E79">
        <v>1</v>
      </c>
      <c r="F79">
        <v>2</v>
      </c>
      <c r="G79">
        <v>1</v>
      </c>
      <c r="H79">
        <v>2</v>
      </c>
      <c r="I79">
        <v>2.660794E-2</v>
      </c>
    </row>
    <row r="80" spans="1:9">
      <c r="A80">
        <v>1</v>
      </c>
      <c r="B80">
        <v>1</v>
      </c>
      <c r="C80">
        <v>0</v>
      </c>
      <c r="D80">
        <v>0</v>
      </c>
      <c r="E80">
        <v>0</v>
      </c>
      <c r="F80">
        <v>0</v>
      </c>
      <c r="G80">
        <v>1</v>
      </c>
      <c r="H80">
        <v>2</v>
      </c>
      <c r="I80">
        <v>2.7369581E-2</v>
      </c>
    </row>
    <row r="81" spans="1:9">
      <c r="A81">
        <v>1</v>
      </c>
      <c r="B81">
        <v>0</v>
      </c>
      <c r="C81">
        <v>1</v>
      </c>
      <c r="D81">
        <v>1</v>
      </c>
      <c r="E81">
        <v>0</v>
      </c>
      <c r="F81">
        <v>1</v>
      </c>
      <c r="G81">
        <v>1</v>
      </c>
      <c r="H81">
        <v>1</v>
      </c>
      <c r="I81">
        <v>2.8058666999999999E-2</v>
      </c>
    </row>
    <row r="82" spans="1:9">
      <c r="A82">
        <v>1</v>
      </c>
      <c r="B82">
        <v>1</v>
      </c>
      <c r="C82">
        <v>1</v>
      </c>
      <c r="D82">
        <v>1</v>
      </c>
      <c r="E82">
        <v>0</v>
      </c>
      <c r="F82">
        <v>1</v>
      </c>
      <c r="G82">
        <v>0</v>
      </c>
      <c r="H82">
        <v>1</v>
      </c>
      <c r="I82">
        <v>2.9358850999999998E-2</v>
      </c>
    </row>
    <row r="83" spans="1:9">
      <c r="A83">
        <v>1</v>
      </c>
      <c r="B83">
        <v>0</v>
      </c>
      <c r="C83">
        <v>1</v>
      </c>
      <c r="D83">
        <v>1</v>
      </c>
      <c r="E83">
        <v>1</v>
      </c>
      <c r="F83">
        <v>1</v>
      </c>
      <c r="G83">
        <v>0</v>
      </c>
      <c r="H83">
        <v>1</v>
      </c>
      <c r="I83">
        <v>2.9726859000000001E-2</v>
      </c>
    </row>
    <row r="84" spans="1:9">
      <c r="A84">
        <v>1</v>
      </c>
      <c r="B84">
        <v>0</v>
      </c>
      <c r="C84">
        <v>0</v>
      </c>
      <c r="D84">
        <v>2</v>
      </c>
      <c r="E84">
        <v>1</v>
      </c>
      <c r="F84">
        <v>1</v>
      </c>
      <c r="G84">
        <v>0</v>
      </c>
      <c r="H84">
        <v>1</v>
      </c>
      <c r="I84">
        <v>2.9924988999999999E-2</v>
      </c>
    </row>
    <row r="85" spans="1:9">
      <c r="A85">
        <v>0</v>
      </c>
      <c r="B85">
        <v>0</v>
      </c>
      <c r="C85">
        <v>1</v>
      </c>
      <c r="D85">
        <v>0</v>
      </c>
      <c r="E85">
        <v>1</v>
      </c>
      <c r="F85">
        <v>2</v>
      </c>
      <c r="G85">
        <v>0</v>
      </c>
      <c r="H85">
        <v>1</v>
      </c>
      <c r="I85">
        <v>3.0047885999999999E-2</v>
      </c>
    </row>
    <row r="86" spans="1:9">
      <c r="A86">
        <v>0</v>
      </c>
      <c r="B86">
        <v>0</v>
      </c>
      <c r="C86">
        <v>0</v>
      </c>
      <c r="D86">
        <v>1</v>
      </c>
      <c r="E86">
        <v>0</v>
      </c>
      <c r="F86">
        <v>0</v>
      </c>
      <c r="G86">
        <v>2</v>
      </c>
      <c r="H86">
        <v>1</v>
      </c>
      <c r="I86">
        <v>3.1403922000000001E-2</v>
      </c>
    </row>
    <row r="87" spans="1:9">
      <c r="A87">
        <v>0</v>
      </c>
      <c r="B87">
        <v>2</v>
      </c>
      <c r="C87">
        <v>2</v>
      </c>
      <c r="D87">
        <v>1</v>
      </c>
      <c r="E87">
        <v>2</v>
      </c>
      <c r="F87">
        <v>1</v>
      </c>
      <c r="G87">
        <v>2</v>
      </c>
      <c r="H87">
        <v>1</v>
      </c>
      <c r="I87">
        <v>3.3097348999999998E-2</v>
      </c>
    </row>
    <row r="88" spans="1:9">
      <c r="A88">
        <v>1</v>
      </c>
      <c r="B88">
        <v>2</v>
      </c>
      <c r="C88">
        <v>1</v>
      </c>
      <c r="D88">
        <v>2</v>
      </c>
      <c r="E88">
        <v>1</v>
      </c>
      <c r="F88">
        <v>2</v>
      </c>
      <c r="G88">
        <v>1</v>
      </c>
      <c r="H88">
        <v>1</v>
      </c>
      <c r="I88">
        <v>3.3124484000000003E-2</v>
      </c>
    </row>
    <row r="89" spans="1:9">
      <c r="A89">
        <v>0</v>
      </c>
      <c r="B89">
        <v>1</v>
      </c>
      <c r="C89">
        <v>0</v>
      </c>
      <c r="D89">
        <v>1</v>
      </c>
      <c r="E89">
        <v>1</v>
      </c>
      <c r="F89">
        <v>0</v>
      </c>
      <c r="G89">
        <v>0</v>
      </c>
      <c r="H89">
        <v>1</v>
      </c>
      <c r="I89">
        <v>3.6905166000000003E-2</v>
      </c>
    </row>
    <row r="90" spans="1:9">
      <c r="A90">
        <v>1</v>
      </c>
      <c r="B90">
        <v>1</v>
      </c>
      <c r="C90">
        <v>2</v>
      </c>
      <c r="D90">
        <v>1</v>
      </c>
      <c r="E90">
        <v>0</v>
      </c>
      <c r="F90">
        <v>1</v>
      </c>
      <c r="G90">
        <v>2</v>
      </c>
      <c r="H90">
        <v>1</v>
      </c>
      <c r="I90">
        <v>4.0430933000000002E-2</v>
      </c>
    </row>
    <row r="91" spans="1:9">
      <c r="A91">
        <v>2</v>
      </c>
      <c r="B91">
        <v>1</v>
      </c>
      <c r="C91">
        <v>2</v>
      </c>
      <c r="D91">
        <v>1</v>
      </c>
      <c r="E91">
        <v>0</v>
      </c>
      <c r="F91">
        <v>1</v>
      </c>
      <c r="G91">
        <v>1</v>
      </c>
      <c r="H91">
        <v>1</v>
      </c>
      <c r="I91">
        <v>4.0546376000000002E-2</v>
      </c>
    </row>
    <row r="92" spans="1:9">
      <c r="A92">
        <v>1</v>
      </c>
      <c r="B92">
        <v>0</v>
      </c>
      <c r="C92">
        <v>0</v>
      </c>
      <c r="D92">
        <v>0</v>
      </c>
      <c r="E92">
        <v>1</v>
      </c>
      <c r="F92">
        <v>2</v>
      </c>
      <c r="G92">
        <v>1</v>
      </c>
      <c r="H92">
        <v>2</v>
      </c>
      <c r="I92">
        <v>4.0892746000000001E-2</v>
      </c>
    </row>
    <row r="93" spans="1:9">
      <c r="A93">
        <v>2</v>
      </c>
      <c r="B93">
        <v>1</v>
      </c>
      <c r="C93">
        <v>1</v>
      </c>
      <c r="D93">
        <v>1</v>
      </c>
      <c r="E93">
        <v>1</v>
      </c>
      <c r="F93">
        <v>1</v>
      </c>
      <c r="G93">
        <v>1</v>
      </c>
      <c r="H93">
        <v>1</v>
      </c>
      <c r="I93">
        <v>4.1206329999999999E-2</v>
      </c>
    </row>
    <row r="94" spans="1:9">
      <c r="A94">
        <v>1</v>
      </c>
      <c r="B94">
        <v>0</v>
      </c>
      <c r="C94">
        <v>1</v>
      </c>
      <c r="D94">
        <v>1</v>
      </c>
      <c r="E94">
        <v>0</v>
      </c>
      <c r="F94">
        <v>1</v>
      </c>
      <c r="G94">
        <v>1</v>
      </c>
      <c r="H94">
        <v>1</v>
      </c>
      <c r="I94">
        <v>4.5122281E-2</v>
      </c>
    </row>
    <row r="95" spans="1:9">
      <c r="A95">
        <v>2</v>
      </c>
      <c r="B95">
        <v>1</v>
      </c>
      <c r="C95">
        <v>0</v>
      </c>
      <c r="D95">
        <v>0</v>
      </c>
      <c r="E95">
        <v>1</v>
      </c>
      <c r="F95">
        <v>0</v>
      </c>
      <c r="G95">
        <v>1</v>
      </c>
      <c r="H95">
        <v>1</v>
      </c>
      <c r="I95">
        <v>4.6934548999999999E-2</v>
      </c>
    </row>
    <row r="96" spans="1:9">
      <c r="A96">
        <v>0</v>
      </c>
      <c r="B96">
        <v>0</v>
      </c>
      <c r="C96">
        <v>1</v>
      </c>
      <c r="D96">
        <v>1</v>
      </c>
      <c r="E96">
        <v>1</v>
      </c>
      <c r="F96">
        <v>1</v>
      </c>
      <c r="G96">
        <v>1</v>
      </c>
      <c r="H96">
        <v>1</v>
      </c>
      <c r="I96">
        <v>4.7085635000000001E-2</v>
      </c>
    </row>
    <row r="97" spans="1:9">
      <c r="A97">
        <v>0</v>
      </c>
      <c r="B97">
        <v>0</v>
      </c>
      <c r="C97">
        <v>1</v>
      </c>
      <c r="D97">
        <v>0</v>
      </c>
      <c r="E97">
        <v>1</v>
      </c>
      <c r="F97">
        <v>1</v>
      </c>
      <c r="G97">
        <v>2</v>
      </c>
      <c r="H97">
        <v>1</v>
      </c>
      <c r="I97">
        <v>4.7579578999999997E-2</v>
      </c>
    </row>
    <row r="98" spans="1:9">
      <c r="A98">
        <v>1</v>
      </c>
      <c r="B98">
        <v>2</v>
      </c>
      <c r="C98">
        <v>0</v>
      </c>
      <c r="D98">
        <v>0</v>
      </c>
      <c r="E98">
        <v>0</v>
      </c>
      <c r="F98">
        <v>1</v>
      </c>
      <c r="G98">
        <v>1</v>
      </c>
      <c r="H98">
        <v>1</v>
      </c>
      <c r="I98">
        <v>4.7707800000000002E-2</v>
      </c>
    </row>
    <row r="99" spans="1:9">
      <c r="A99">
        <v>1</v>
      </c>
      <c r="B99">
        <v>1</v>
      </c>
      <c r="C99">
        <v>0</v>
      </c>
      <c r="D99">
        <v>0</v>
      </c>
      <c r="E99">
        <v>1</v>
      </c>
      <c r="F99">
        <v>1</v>
      </c>
      <c r="G99">
        <v>1</v>
      </c>
      <c r="H99">
        <v>1</v>
      </c>
      <c r="I99">
        <v>4.8017721999999999E-2</v>
      </c>
    </row>
    <row r="100" spans="1:9">
      <c r="A100">
        <v>0</v>
      </c>
      <c r="B100">
        <v>0</v>
      </c>
      <c r="C100">
        <v>0</v>
      </c>
      <c r="D100">
        <v>0</v>
      </c>
      <c r="E100">
        <v>1</v>
      </c>
      <c r="F100">
        <v>1</v>
      </c>
      <c r="G100">
        <v>1</v>
      </c>
      <c r="H100">
        <v>1</v>
      </c>
      <c r="I100">
        <v>4.9712468000000003E-2</v>
      </c>
    </row>
    <row r="101" spans="1:9">
      <c r="A101">
        <v>1</v>
      </c>
      <c r="B101">
        <v>0</v>
      </c>
      <c r="C101">
        <v>0</v>
      </c>
      <c r="D101">
        <v>0</v>
      </c>
      <c r="E101">
        <v>2</v>
      </c>
      <c r="F101">
        <v>1</v>
      </c>
      <c r="G101">
        <v>1</v>
      </c>
      <c r="H101">
        <v>1</v>
      </c>
      <c r="I101">
        <v>5.2228245999999999E-2</v>
      </c>
    </row>
    <row r="102" spans="1:9">
      <c r="A102">
        <v>0</v>
      </c>
      <c r="B102">
        <v>0</v>
      </c>
      <c r="C102">
        <v>0</v>
      </c>
      <c r="D102">
        <v>0</v>
      </c>
      <c r="E102">
        <v>2</v>
      </c>
      <c r="F102">
        <v>2</v>
      </c>
      <c r="G102">
        <v>1</v>
      </c>
      <c r="H102">
        <v>1</v>
      </c>
      <c r="I102">
        <v>5.8222654999999998E-2</v>
      </c>
    </row>
  </sheetData>
  <sortState ref="A2:I101">
    <sortCondition ref="I2:I101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110"/>
  <sheetViews>
    <sheetView topLeftCell="A85" workbookViewId="0">
      <selection activeCell="D38" sqref="D38"/>
    </sheetView>
  </sheetViews>
  <sheetFormatPr defaultRowHeight="15"/>
  <sheetData>
    <row r="1" spans="1:10">
      <c r="A1" t="s">
        <v>30</v>
      </c>
      <c r="B1" t="s">
        <v>29</v>
      </c>
      <c r="C1" t="s">
        <v>28</v>
      </c>
      <c r="D1" t="s">
        <v>27</v>
      </c>
      <c r="E1" t="s">
        <v>26</v>
      </c>
      <c r="F1" t="s">
        <v>25</v>
      </c>
      <c r="G1" t="s">
        <v>24</v>
      </c>
      <c r="H1" t="s">
        <v>23</v>
      </c>
      <c r="I1" t="s">
        <v>31</v>
      </c>
      <c r="J1" t="s">
        <v>34</v>
      </c>
    </row>
    <row r="2" spans="1:10">
      <c r="A2">
        <v>2</v>
      </c>
      <c r="B2">
        <v>1</v>
      </c>
      <c r="C2">
        <v>1</v>
      </c>
      <c r="D2">
        <v>0</v>
      </c>
      <c r="E2">
        <v>1</v>
      </c>
      <c r="F2">
        <v>1</v>
      </c>
      <c r="G2">
        <v>1</v>
      </c>
      <c r="H2">
        <v>1</v>
      </c>
      <c r="I2">
        <v>1.37E-2</v>
      </c>
      <c r="J2" t="s">
        <v>33</v>
      </c>
    </row>
    <row r="3" spans="1:10">
      <c r="A3">
        <v>1</v>
      </c>
      <c r="B3">
        <v>1</v>
      </c>
      <c r="C3">
        <v>0</v>
      </c>
      <c r="D3">
        <v>1</v>
      </c>
      <c r="E3">
        <v>1</v>
      </c>
      <c r="F3">
        <v>1</v>
      </c>
      <c r="G3">
        <v>2</v>
      </c>
      <c r="H3">
        <v>1</v>
      </c>
      <c r="I3">
        <v>1.4481000000000001E-2</v>
      </c>
      <c r="J3" t="s">
        <v>33</v>
      </c>
    </row>
    <row r="4" spans="1:10">
      <c r="A4">
        <v>1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1.4662E-2</v>
      </c>
      <c r="J4" t="s">
        <v>33</v>
      </c>
    </row>
    <row r="5" spans="1:10">
      <c r="A5">
        <v>0</v>
      </c>
      <c r="B5">
        <v>1</v>
      </c>
      <c r="C5">
        <v>2</v>
      </c>
      <c r="D5">
        <v>1</v>
      </c>
      <c r="E5">
        <v>1</v>
      </c>
      <c r="F5">
        <v>1</v>
      </c>
      <c r="G5">
        <v>0</v>
      </c>
      <c r="H5">
        <v>1</v>
      </c>
      <c r="I5">
        <v>1.9310000000000001E-2</v>
      </c>
      <c r="J5" t="s">
        <v>33</v>
      </c>
    </row>
    <row r="6" spans="1:10">
      <c r="A6">
        <v>2</v>
      </c>
      <c r="B6">
        <v>1</v>
      </c>
      <c r="C6">
        <v>1</v>
      </c>
      <c r="D6">
        <v>1</v>
      </c>
      <c r="E6">
        <v>1</v>
      </c>
      <c r="F6">
        <v>0</v>
      </c>
      <c r="G6">
        <v>0</v>
      </c>
      <c r="H6">
        <v>1</v>
      </c>
      <c r="I6">
        <v>2.0362000000000002E-2</v>
      </c>
      <c r="J6" t="s">
        <v>33</v>
      </c>
    </row>
    <row r="7" spans="1:10">
      <c r="A7">
        <v>1</v>
      </c>
      <c r="B7">
        <v>1</v>
      </c>
      <c r="C7">
        <v>0</v>
      </c>
      <c r="D7">
        <v>1</v>
      </c>
      <c r="E7">
        <v>1</v>
      </c>
      <c r="F7">
        <v>1</v>
      </c>
      <c r="G7">
        <v>1</v>
      </c>
      <c r="H7">
        <v>1</v>
      </c>
      <c r="I7">
        <v>2.0409E-2</v>
      </c>
      <c r="J7" t="s">
        <v>33</v>
      </c>
    </row>
    <row r="8" spans="1:10">
      <c r="A8">
        <v>1</v>
      </c>
      <c r="B8">
        <v>1</v>
      </c>
      <c r="C8">
        <v>0</v>
      </c>
      <c r="D8">
        <v>1</v>
      </c>
      <c r="E8">
        <v>1</v>
      </c>
      <c r="F8">
        <v>1</v>
      </c>
      <c r="G8">
        <v>1</v>
      </c>
      <c r="H8">
        <v>1</v>
      </c>
      <c r="I8">
        <v>2.0421000000000002E-2</v>
      </c>
      <c r="J8" t="s">
        <v>33</v>
      </c>
    </row>
    <row r="9" spans="1:10">
      <c r="A9">
        <v>0</v>
      </c>
      <c r="B9">
        <v>1</v>
      </c>
      <c r="C9">
        <v>1</v>
      </c>
      <c r="D9">
        <v>2</v>
      </c>
      <c r="E9">
        <v>1</v>
      </c>
      <c r="F9">
        <v>0</v>
      </c>
      <c r="G9">
        <v>1</v>
      </c>
      <c r="H9">
        <v>1</v>
      </c>
      <c r="I9">
        <v>2.0674000000000001E-2</v>
      </c>
      <c r="J9" t="s">
        <v>33</v>
      </c>
    </row>
    <row r="10" spans="1:10">
      <c r="A10">
        <v>1</v>
      </c>
      <c r="B10">
        <v>1</v>
      </c>
      <c r="C10">
        <v>0</v>
      </c>
      <c r="D10">
        <v>1</v>
      </c>
      <c r="E10">
        <v>1</v>
      </c>
      <c r="F10">
        <v>1</v>
      </c>
      <c r="G10">
        <v>1</v>
      </c>
      <c r="H10">
        <v>1</v>
      </c>
      <c r="I10">
        <v>2.0757000000000001E-2</v>
      </c>
      <c r="J10" t="s">
        <v>33</v>
      </c>
    </row>
    <row r="11" spans="1:10">
      <c r="A11">
        <v>1</v>
      </c>
      <c r="B11">
        <v>1</v>
      </c>
      <c r="C11">
        <v>0</v>
      </c>
      <c r="D11">
        <v>1</v>
      </c>
      <c r="E11">
        <v>1</v>
      </c>
      <c r="F11">
        <v>1</v>
      </c>
      <c r="G11">
        <v>1</v>
      </c>
      <c r="H11">
        <v>1</v>
      </c>
      <c r="I11">
        <v>2.0874E-2</v>
      </c>
      <c r="J11" t="s">
        <v>33</v>
      </c>
    </row>
    <row r="12" spans="1:10">
      <c r="A12">
        <v>1</v>
      </c>
      <c r="B12">
        <v>1</v>
      </c>
      <c r="C12">
        <v>1</v>
      </c>
      <c r="D12">
        <v>0</v>
      </c>
      <c r="E12">
        <v>1</v>
      </c>
      <c r="F12">
        <v>1</v>
      </c>
      <c r="G12">
        <v>1</v>
      </c>
      <c r="H12">
        <v>1</v>
      </c>
      <c r="I12">
        <v>2.0899999999999998E-2</v>
      </c>
      <c r="J12" t="s">
        <v>33</v>
      </c>
    </row>
    <row r="13" spans="1:10">
      <c r="A13">
        <v>1</v>
      </c>
      <c r="B13">
        <v>1</v>
      </c>
      <c r="C13">
        <v>0</v>
      </c>
      <c r="D13">
        <v>1</v>
      </c>
      <c r="E13">
        <v>1</v>
      </c>
      <c r="F13">
        <v>1</v>
      </c>
      <c r="G13">
        <v>1</v>
      </c>
      <c r="H13">
        <v>1</v>
      </c>
      <c r="I13">
        <v>2.1048000000000001E-2</v>
      </c>
      <c r="J13" t="s">
        <v>33</v>
      </c>
    </row>
    <row r="14" spans="1:10">
      <c r="A14">
        <v>1</v>
      </c>
      <c r="B14">
        <v>1</v>
      </c>
      <c r="C14">
        <v>1</v>
      </c>
      <c r="D14">
        <v>0</v>
      </c>
      <c r="E14">
        <v>1</v>
      </c>
      <c r="F14">
        <v>1</v>
      </c>
      <c r="G14">
        <v>1</v>
      </c>
      <c r="H14">
        <v>1</v>
      </c>
      <c r="I14">
        <v>2.1177999999999999E-2</v>
      </c>
      <c r="J14" t="s">
        <v>33</v>
      </c>
    </row>
    <row r="15" spans="1:10">
      <c r="A15">
        <v>1</v>
      </c>
      <c r="B15">
        <v>1</v>
      </c>
      <c r="C15">
        <v>1</v>
      </c>
      <c r="D15">
        <v>1</v>
      </c>
      <c r="E15">
        <v>1</v>
      </c>
      <c r="F15">
        <v>0</v>
      </c>
      <c r="G15">
        <v>1</v>
      </c>
      <c r="H15">
        <v>1</v>
      </c>
      <c r="I15">
        <v>2.1321E-2</v>
      </c>
      <c r="J15" t="s">
        <v>33</v>
      </c>
    </row>
    <row r="16" spans="1:10">
      <c r="A16">
        <v>1</v>
      </c>
      <c r="B16">
        <v>1</v>
      </c>
      <c r="C16">
        <v>0</v>
      </c>
      <c r="D16">
        <v>0</v>
      </c>
      <c r="E16">
        <v>1</v>
      </c>
      <c r="F16">
        <v>2</v>
      </c>
      <c r="G16">
        <v>1</v>
      </c>
      <c r="H16">
        <v>1</v>
      </c>
      <c r="I16">
        <v>2.2438E-2</v>
      </c>
      <c r="J16" t="s">
        <v>33</v>
      </c>
    </row>
    <row r="17" spans="1:10">
      <c r="A17">
        <v>1</v>
      </c>
      <c r="B17">
        <v>1</v>
      </c>
      <c r="C17">
        <v>0</v>
      </c>
      <c r="D17">
        <v>1</v>
      </c>
      <c r="E17">
        <v>1</v>
      </c>
      <c r="F17">
        <v>0</v>
      </c>
      <c r="G17">
        <v>0</v>
      </c>
      <c r="H17">
        <v>1</v>
      </c>
      <c r="I17">
        <v>2.9135000000000001E-2</v>
      </c>
      <c r="J17" t="s">
        <v>33</v>
      </c>
    </row>
    <row r="18" spans="1:10">
      <c r="A18">
        <v>0</v>
      </c>
      <c r="B18">
        <v>1</v>
      </c>
      <c r="C18">
        <v>1</v>
      </c>
      <c r="D18">
        <v>0</v>
      </c>
      <c r="E18">
        <v>1</v>
      </c>
      <c r="F18">
        <v>0</v>
      </c>
      <c r="G18">
        <v>1</v>
      </c>
      <c r="H18">
        <v>1</v>
      </c>
      <c r="I18">
        <v>3.0804000000000002E-2</v>
      </c>
      <c r="J18" t="s">
        <v>33</v>
      </c>
    </row>
    <row r="19" spans="1:10">
      <c r="A19">
        <v>1</v>
      </c>
      <c r="B19">
        <v>1</v>
      </c>
      <c r="C19">
        <v>0</v>
      </c>
      <c r="D19">
        <v>0</v>
      </c>
      <c r="E19">
        <v>1</v>
      </c>
      <c r="F19">
        <v>0</v>
      </c>
      <c r="G19">
        <v>1</v>
      </c>
      <c r="H19">
        <v>1</v>
      </c>
      <c r="I19">
        <v>3.4736999999999997E-2</v>
      </c>
      <c r="J19" t="s">
        <v>33</v>
      </c>
    </row>
    <row r="20" spans="1:10">
      <c r="A20">
        <v>0</v>
      </c>
      <c r="B20">
        <v>1</v>
      </c>
      <c r="C20">
        <v>0</v>
      </c>
      <c r="D20">
        <v>0</v>
      </c>
      <c r="E20">
        <v>1</v>
      </c>
      <c r="F20">
        <v>1</v>
      </c>
      <c r="G20">
        <v>1</v>
      </c>
      <c r="H20">
        <v>1</v>
      </c>
      <c r="I20">
        <v>3.5013000000000002E-2</v>
      </c>
      <c r="J20" t="s">
        <v>33</v>
      </c>
    </row>
    <row r="21" spans="1:10">
      <c r="A21">
        <v>2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4.2851E-2</v>
      </c>
      <c r="J21" t="s">
        <v>33</v>
      </c>
    </row>
    <row r="22" spans="1:10">
      <c r="A22">
        <v>1</v>
      </c>
      <c r="B22">
        <v>1</v>
      </c>
      <c r="C22">
        <v>1</v>
      </c>
      <c r="D22">
        <v>1</v>
      </c>
      <c r="E22">
        <v>1</v>
      </c>
      <c r="F22">
        <v>1</v>
      </c>
      <c r="G22">
        <v>2</v>
      </c>
      <c r="H22">
        <v>1</v>
      </c>
      <c r="I22">
        <v>4.3267E-2</v>
      </c>
      <c r="J22" t="s">
        <v>33</v>
      </c>
    </row>
    <row r="23" spans="1:10">
      <c r="A23">
        <v>1</v>
      </c>
      <c r="B23">
        <v>1</v>
      </c>
      <c r="C23">
        <v>1</v>
      </c>
      <c r="D23">
        <v>1</v>
      </c>
      <c r="E23">
        <v>1</v>
      </c>
      <c r="F23">
        <v>1</v>
      </c>
      <c r="G23">
        <v>2</v>
      </c>
      <c r="H23">
        <v>1</v>
      </c>
      <c r="I23">
        <v>4.3541000000000003E-2</v>
      </c>
      <c r="J23" t="s">
        <v>33</v>
      </c>
    </row>
    <row r="24" spans="1:10">
      <c r="A24">
        <v>0</v>
      </c>
      <c r="B24">
        <v>1</v>
      </c>
      <c r="C24">
        <v>1</v>
      </c>
      <c r="D24">
        <v>1</v>
      </c>
      <c r="E24">
        <v>1</v>
      </c>
      <c r="F24">
        <v>1</v>
      </c>
      <c r="G24">
        <v>0</v>
      </c>
      <c r="H24">
        <v>1</v>
      </c>
      <c r="I24">
        <v>4.6471999999999999E-2</v>
      </c>
      <c r="J24" t="s">
        <v>33</v>
      </c>
    </row>
    <row r="25" spans="1:10">
      <c r="A25">
        <v>1</v>
      </c>
      <c r="B25">
        <v>1</v>
      </c>
      <c r="C25">
        <v>1</v>
      </c>
      <c r="D25">
        <v>0</v>
      </c>
      <c r="E25">
        <v>1</v>
      </c>
      <c r="F25">
        <v>1</v>
      </c>
      <c r="G25">
        <v>0</v>
      </c>
      <c r="H25">
        <v>1</v>
      </c>
      <c r="I25">
        <v>4.7378999999999998E-2</v>
      </c>
      <c r="J25" t="s">
        <v>33</v>
      </c>
    </row>
    <row r="26" spans="1:10">
      <c r="A26">
        <v>0</v>
      </c>
      <c r="B26">
        <v>1</v>
      </c>
      <c r="C26">
        <v>1</v>
      </c>
      <c r="D26">
        <v>1</v>
      </c>
      <c r="E26">
        <v>1</v>
      </c>
      <c r="F26">
        <v>0</v>
      </c>
      <c r="G26">
        <v>1</v>
      </c>
      <c r="H26">
        <v>1</v>
      </c>
      <c r="I26">
        <v>4.8773999999999998E-2</v>
      </c>
      <c r="J26" t="s">
        <v>33</v>
      </c>
    </row>
    <row r="27" spans="1:10">
      <c r="A27">
        <v>0</v>
      </c>
      <c r="B27">
        <v>1</v>
      </c>
      <c r="C27">
        <v>0</v>
      </c>
      <c r="D27">
        <v>1</v>
      </c>
      <c r="E27">
        <v>1</v>
      </c>
      <c r="F27">
        <v>2</v>
      </c>
      <c r="G27">
        <v>0</v>
      </c>
      <c r="H27">
        <v>1</v>
      </c>
      <c r="I27">
        <v>4.8944000000000001E-2</v>
      </c>
      <c r="J27" t="s">
        <v>33</v>
      </c>
    </row>
    <row r="28" spans="1:10">
      <c r="A28">
        <v>0</v>
      </c>
      <c r="B28">
        <v>1</v>
      </c>
      <c r="C28">
        <v>1</v>
      </c>
      <c r="D28">
        <v>1</v>
      </c>
      <c r="E28">
        <v>1</v>
      </c>
      <c r="F28">
        <v>1</v>
      </c>
      <c r="G28">
        <v>0</v>
      </c>
      <c r="H28">
        <v>1</v>
      </c>
      <c r="I28">
        <v>4.8966000000000003E-2</v>
      </c>
      <c r="J28" t="s">
        <v>33</v>
      </c>
    </row>
    <row r="29" spans="1:10">
      <c r="A29">
        <v>0</v>
      </c>
      <c r="B29">
        <v>1</v>
      </c>
      <c r="C29">
        <v>1</v>
      </c>
      <c r="D29">
        <v>0</v>
      </c>
      <c r="E29">
        <v>1</v>
      </c>
      <c r="F29">
        <v>1</v>
      </c>
      <c r="G29">
        <v>1</v>
      </c>
      <c r="H29">
        <v>1</v>
      </c>
      <c r="I29">
        <v>4.9790000000000001E-2</v>
      </c>
      <c r="J29" t="s">
        <v>33</v>
      </c>
    </row>
    <row r="30" spans="1:10">
      <c r="A30">
        <v>0</v>
      </c>
      <c r="B30">
        <v>1</v>
      </c>
      <c r="C30">
        <v>1</v>
      </c>
      <c r="D30">
        <v>0</v>
      </c>
      <c r="E30">
        <v>1</v>
      </c>
      <c r="F30">
        <v>2</v>
      </c>
      <c r="G30">
        <v>0</v>
      </c>
      <c r="H30">
        <v>1</v>
      </c>
      <c r="I30">
        <v>5.1188999999999998E-2</v>
      </c>
      <c r="J30" t="s">
        <v>33</v>
      </c>
    </row>
    <row r="31" spans="1:10">
      <c r="A31">
        <v>0</v>
      </c>
      <c r="B31">
        <v>1</v>
      </c>
      <c r="C31">
        <v>0</v>
      </c>
      <c r="D31">
        <v>1</v>
      </c>
      <c r="E31">
        <v>1</v>
      </c>
      <c r="F31">
        <v>1</v>
      </c>
      <c r="G31">
        <v>1</v>
      </c>
      <c r="H31">
        <v>1</v>
      </c>
      <c r="I31">
        <v>5.1216999999999999E-2</v>
      </c>
      <c r="J31" t="s">
        <v>33</v>
      </c>
    </row>
    <row r="34" spans="1:10">
      <c r="A34">
        <v>0</v>
      </c>
      <c r="B34">
        <v>1</v>
      </c>
      <c r="C34">
        <v>1</v>
      </c>
      <c r="D34">
        <v>1</v>
      </c>
      <c r="E34">
        <v>0</v>
      </c>
      <c r="F34">
        <v>1</v>
      </c>
      <c r="G34">
        <v>1</v>
      </c>
      <c r="H34">
        <v>1</v>
      </c>
      <c r="I34">
        <v>4.9983E-2</v>
      </c>
      <c r="J34" t="s">
        <v>32</v>
      </c>
    </row>
    <row r="35" spans="1:10">
      <c r="A35">
        <v>1</v>
      </c>
      <c r="B35">
        <v>2</v>
      </c>
      <c r="C35">
        <v>0</v>
      </c>
      <c r="D35">
        <v>0</v>
      </c>
      <c r="E35">
        <v>2</v>
      </c>
      <c r="F35">
        <v>1</v>
      </c>
      <c r="G35">
        <v>2</v>
      </c>
      <c r="H35">
        <v>2</v>
      </c>
      <c r="I35">
        <v>4.9107999999999999E-2</v>
      </c>
      <c r="J35" t="s">
        <v>32</v>
      </c>
    </row>
    <row r="36" spans="1:10">
      <c r="A36">
        <v>1</v>
      </c>
      <c r="B36">
        <v>0</v>
      </c>
      <c r="C36">
        <v>1</v>
      </c>
      <c r="D36">
        <v>0</v>
      </c>
      <c r="E36">
        <v>2</v>
      </c>
      <c r="F36">
        <v>1</v>
      </c>
      <c r="G36">
        <v>0</v>
      </c>
      <c r="H36">
        <v>1</v>
      </c>
      <c r="I36">
        <v>4.8945000000000002E-2</v>
      </c>
      <c r="J36" t="s">
        <v>32</v>
      </c>
    </row>
    <row r="37" spans="1:10">
      <c r="A37">
        <v>1</v>
      </c>
      <c r="B37">
        <v>1</v>
      </c>
      <c r="C37">
        <v>0</v>
      </c>
      <c r="D37">
        <v>0</v>
      </c>
      <c r="E37">
        <v>1</v>
      </c>
      <c r="F37">
        <v>0</v>
      </c>
      <c r="G37">
        <v>1</v>
      </c>
      <c r="H37">
        <v>2</v>
      </c>
      <c r="I37">
        <v>4.8888000000000001E-2</v>
      </c>
      <c r="J37" t="s">
        <v>32</v>
      </c>
    </row>
    <row r="38" spans="1:10">
      <c r="A38">
        <v>2</v>
      </c>
      <c r="B38">
        <v>0</v>
      </c>
      <c r="C38">
        <v>0</v>
      </c>
      <c r="D38">
        <v>1</v>
      </c>
      <c r="E38">
        <v>2</v>
      </c>
      <c r="F38">
        <v>0</v>
      </c>
      <c r="G38">
        <v>0</v>
      </c>
      <c r="H38">
        <v>1</v>
      </c>
      <c r="I38">
        <v>4.8520000000000001E-2</v>
      </c>
      <c r="J38" t="s">
        <v>32</v>
      </c>
    </row>
    <row r="39" spans="1:10">
      <c r="A39">
        <v>1</v>
      </c>
      <c r="B39">
        <v>0</v>
      </c>
      <c r="C39">
        <v>1</v>
      </c>
      <c r="D39">
        <v>1</v>
      </c>
      <c r="E39">
        <v>1</v>
      </c>
      <c r="F39">
        <v>1</v>
      </c>
      <c r="G39">
        <v>0</v>
      </c>
      <c r="H39">
        <v>1</v>
      </c>
      <c r="I39">
        <v>4.7701E-2</v>
      </c>
      <c r="J39" t="s">
        <v>32</v>
      </c>
    </row>
    <row r="40" spans="1:10">
      <c r="A40">
        <v>1</v>
      </c>
      <c r="B40">
        <v>0</v>
      </c>
      <c r="C40">
        <v>0</v>
      </c>
      <c r="D40">
        <v>2</v>
      </c>
      <c r="E40">
        <v>0</v>
      </c>
      <c r="F40">
        <v>1</v>
      </c>
      <c r="G40">
        <v>1</v>
      </c>
      <c r="H40">
        <v>1</v>
      </c>
      <c r="I40">
        <v>4.7033999999999999E-2</v>
      </c>
      <c r="J40" t="s">
        <v>32</v>
      </c>
    </row>
    <row r="41" spans="1:10">
      <c r="A41">
        <v>1</v>
      </c>
      <c r="B41">
        <v>2</v>
      </c>
      <c r="C41">
        <v>1</v>
      </c>
      <c r="D41">
        <v>1</v>
      </c>
      <c r="E41">
        <v>0</v>
      </c>
      <c r="F41">
        <v>2</v>
      </c>
      <c r="G41">
        <v>1</v>
      </c>
      <c r="H41">
        <v>1</v>
      </c>
      <c r="I41">
        <v>4.4838999999999997E-2</v>
      </c>
      <c r="J41" t="s">
        <v>32</v>
      </c>
    </row>
    <row r="42" spans="1:10">
      <c r="A42">
        <v>0</v>
      </c>
      <c r="B42">
        <v>1</v>
      </c>
      <c r="C42">
        <v>2</v>
      </c>
      <c r="D42">
        <v>1</v>
      </c>
      <c r="E42">
        <v>2</v>
      </c>
      <c r="F42">
        <v>1</v>
      </c>
      <c r="G42">
        <v>1</v>
      </c>
      <c r="H42">
        <v>1</v>
      </c>
      <c r="I42">
        <v>4.4274000000000001E-2</v>
      </c>
      <c r="J42" t="s">
        <v>32</v>
      </c>
    </row>
    <row r="43" spans="1:10">
      <c r="A43">
        <v>2</v>
      </c>
      <c r="B43">
        <v>1</v>
      </c>
      <c r="C43">
        <v>1</v>
      </c>
      <c r="D43">
        <v>1</v>
      </c>
      <c r="E43">
        <v>2</v>
      </c>
      <c r="F43">
        <v>1</v>
      </c>
      <c r="G43">
        <v>0</v>
      </c>
      <c r="H43">
        <v>1</v>
      </c>
      <c r="I43">
        <v>4.3971000000000003E-2</v>
      </c>
      <c r="J43" t="s">
        <v>32</v>
      </c>
    </row>
    <row r="44" spans="1:10">
      <c r="A44">
        <v>2</v>
      </c>
      <c r="B44">
        <v>1</v>
      </c>
      <c r="C44">
        <v>1</v>
      </c>
      <c r="D44">
        <v>1</v>
      </c>
      <c r="E44">
        <v>0</v>
      </c>
      <c r="F44">
        <v>2</v>
      </c>
      <c r="G44">
        <v>1</v>
      </c>
      <c r="H44">
        <v>1</v>
      </c>
      <c r="I44">
        <v>4.3359000000000002E-2</v>
      </c>
      <c r="J44" t="s">
        <v>32</v>
      </c>
    </row>
    <row r="45" spans="1:10">
      <c r="A45">
        <v>2</v>
      </c>
      <c r="B45">
        <v>0</v>
      </c>
      <c r="C45">
        <v>1</v>
      </c>
      <c r="D45">
        <v>0</v>
      </c>
      <c r="E45">
        <v>1</v>
      </c>
      <c r="F45">
        <v>2</v>
      </c>
      <c r="G45">
        <v>2</v>
      </c>
      <c r="H45">
        <v>1</v>
      </c>
      <c r="I45">
        <v>4.2937999999999997E-2</v>
      </c>
      <c r="J45" t="s">
        <v>32</v>
      </c>
    </row>
    <row r="46" spans="1:10">
      <c r="A46">
        <v>1</v>
      </c>
      <c r="B46">
        <v>2</v>
      </c>
      <c r="C46">
        <v>1</v>
      </c>
      <c r="D46">
        <v>2</v>
      </c>
      <c r="E46">
        <v>1</v>
      </c>
      <c r="F46">
        <v>1</v>
      </c>
      <c r="G46">
        <v>0</v>
      </c>
      <c r="H46">
        <v>1</v>
      </c>
      <c r="I46">
        <v>4.2446999999999999E-2</v>
      </c>
      <c r="J46" t="s">
        <v>32</v>
      </c>
    </row>
    <row r="47" spans="1:10">
      <c r="A47">
        <v>0</v>
      </c>
      <c r="B47">
        <v>0</v>
      </c>
      <c r="C47">
        <v>0</v>
      </c>
      <c r="D47">
        <v>1</v>
      </c>
      <c r="E47">
        <v>1</v>
      </c>
      <c r="F47">
        <v>0</v>
      </c>
      <c r="G47">
        <v>1</v>
      </c>
      <c r="H47">
        <v>2</v>
      </c>
      <c r="I47">
        <v>4.1820000000000003E-2</v>
      </c>
      <c r="J47" t="s">
        <v>32</v>
      </c>
    </row>
    <row r="48" spans="1:10">
      <c r="A48">
        <v>0</v>
      </c>
      <c r="B48">
        <v>0</v>
      </c>
      <c r="C48">
        <v>1</v>
      </c>
      <c r="D48">
        <v>2</v>
      </c>
      <c r="E48">
        <v>1</v>
      </c>
      <c r="F48">
        <v>0</v>
      </c>
      <c r="G48">
        <v>0</v>
      </c>
      <c r="H48">
        <v>2</v>
      </c>
      <c r="I48">
        <v>4.1418999999999997E-2</v>
      </c>
      <c r="J48" t="s">
        <v>32</v>
      </c>
    </row>
    <row r="49" spans="1:10">
      <c r="A49">
        <v>0</v>
      </c>
      <c r="B49">
        <v>0</v>
      </c>
      <c r="C49">
        <v>0</v>
      </c>
      <c r="D49">
        <v>0</v>
      </c>
      <c r="E49">
        <v>1</v>
      </c>
      <c r="F49">
        <v>1</v>
      </c>
      <c r="G49">
        <v>2</v>
      </c>
      <c r="H49">
        <v>1</v>
      </c>
      <c r="I49">
        <v>3.5472999999999998E-2</v>
      </c>
      <c r="J49" t="s">
        <v>32</v>
      </c>
    </row>
    <row r="50" spans="1:10">
      <c r="A50">
        <v>2</v>
      </c>
      <c r="B50">
        <v>1</v>
      </c>
      <c r="C50">
        <v>1</v>
      </c>
      <c r="D50">
        <v>2</v>
      </c>
      <c r="E50">
        <v>1</v>
      </c>
      <c r="F50">
        <v>0</v>
      </c>
      <c r="G50">
        <v>1</v>
      </c>
      <c r="H50">
        <v>2</v>
      </c>
      <c r="I50">
        <v>3.4604000000000003E-2</v>
      </c>
      <c r="J50" t="s">
        <v>32</v>
      </c>
    </row>
    <row r="51" spans="1:10">
      <c r="A51">
        <v>1</v>
      </c>
      <c r="B51">
        <v>1</v>
      </c>
      <c r="C51">
        <v>1</v>
      </c>
      <c r="D51">
        <v>0</v>
      </c>
      <c r="E51">
        <v>1</v>
      </c>
      <c r="F51">
        <v>0</v>
      </c>
      <c r="G51">
        <v>1</v>
      </c>
      <c r="H51">
        <v>2</v>
      </c>
      <c r="I51">
        <v>3.4318000000000001E-2</v>
      </c>
      <c r="J51" t="s">
        <v>32</v>
      </c>
    </row>
    <row r="52" spans="1:10">
      <c r="A52">
        <v>0</v>
      </c>
      <c r="B52">
        <v>0</v>
      </c>
      <c r="C52">
        <v>0</v>
      </c>
      <c r="D52">
        <v>1</v>
      </c>
      <c r="E52">
        <v>0</v>
      </c>
      <c r="F52">
        <v>1</v>
      </c>
      <c r="G52">
        <v>2</v>
      </c>
      <c r="H52">
        <v>1</v>
      </c>
      <c r="I52">
        <v>3.4298000000000002E-2</v>
      </c>
      <c r="J52" t="s">
        <v>32</v>
      </c>
    </row>
    <row r="53" spans="1:10">
      <c r="A53">
        <v>0</v>
      </c>
      <c r="B53">
        <v>0</v>
      </c>
      <c r="C53">
        <v>0</v>
      </c>
      <c r="D53">
        <v>1</v>
      </c>
      <c r="E53">
        <v>1</v>
      </c>
      <c r="F53">
        <v>1</v>
      </c>
      <c r="G53">
        <v>1</v>
      </c>
      <c r="H53">
        <v>1</v>
      </c>
      <c r="I53">
        <v>3.3848999999999997E-2</v>
      </c>
      <c r="J53" t="s">
        <v>32</v>
      </c>
    </row>
    <row r="54" spans="1:10">
      <c r="A54">
        <v>1</v>
      </c>
      <c r="B54">
        <v>1</v>
      </c>
      <c r="C54">
        <v>1</v>
      </c>
      <c r="D54">
        <v>2</v>
      </c>
      <c r="E54">
        <v>2</v>
      </c>
      <c r="F54">
        <v>1</v>
      </c>
      <c r="G54">
        <v>2</v>
      </c>
      <c r="H54">
        <v>1</v>
      </c>
      <c r="I54">
        <v>3.2334000000000002E-2</v>
      </c>
      <c r="J54" t="s">
        <v>32</v>
      </c>
    </row>
    <row r="55" spans="1:10">
      <c r="A55">
        <v>0</v>
      </c>
      <c r="B55">
        <v>1</v>
      </c>
      <c r="C55">
        <v>1</v>
      </c>
      <c r="D55">
        <v>1</v>
      </c>
      <c r="E55">
        <v>0</v>
      </c>
      <c r="F55">
        <v>0</v>
      </c>
      <c r="G55">
        <v>0</v>
      </c>
      <c r="H55">
        <v>1</v>
      </c>
      <c r="I55">
        <v>3.1615999999999998E-2</v>
      </c>
      <c r="J55" t="s">
        <v>32</v>
      </c>
    </row>
    <row r="56" spans="1:10">
      <c r="A56">
        <v>2</v>
      </c>
      <c r="B56">
        <v>2</v>
      </c>
      <c r="C56">
        <v>1</v>
      </c>
      <c r="D56">
        <v>2</v>
      </c>
      <c r="E56">
        <v>1</v>
      </c>
      <c r="F56">
        <v>1</v>
      </c>
      <c r="G56">
        <v>1</v>
      </c>
      <c r="H56">
        <v>1</v>
      </c>
      <c r="I56">
        <v>3.1594999999999998E-2</v>
      </c>
      <c r="J56" t="s">
        <v>32</v>
      </c>
    </row>
    <row r="57" spans="1:10">
      <c r="A57">
        <v>2</v>
      </c>
      <c r="B57">
        <v>0</v>
      </c>
      <c r="C57">
        <v>1</v>
      </c>
      <c r="D57">
        <v>0</v>
      </c>
      <c r="E57">
        <v>0</v>
      </c>
      <c r="F57">
        <v>1</v>
      </c>
      <c r="G57">
        <v>2</v>
      </c>
      <c r="H57">
        <v>2</v>
      </c>
      <c r="I57">
        <v>3.1301000000000002E-2</v>
      </c>
      <c r="J57" t="s">
        <v>32</v>
      </c>
    </row>
    <row r="58" spans="1:10">
      <c r="A58">
        <v>1</v>
      </c>
      <c r="B58">
        <v>0</v>
      </c>
      <c r="C58">
        <v>1</v>
      </c>
      <c r="D58">
        <v>0</v>
      </c>
      <c r="E58">
        <v>1</v>
      </c>
      <c r="F58">
        <v>1</v>
      </c>
      <c r="G58">
        <v>0</v>
      </c>
      <c r="H58">
        <v>1</v>
      </c>
      <c r="I58">
        <v>3.0695E-2</v>
      </c>
      <c r="J58" t="s">
        <v>32</v>
      </c>
    </row>
    <row r="59" spans="1:10">
      <c r="A59">
        <v>1</v>
      </c>
      <c r="B59">
        <v>0</v>
      </c>
      <c r="C59">
        <v>1</v>
      </c>
      <c r="D59">
        <v>0</v>
      </c>
      <c r="E59">
        <v>1</v>
      </c>
      <c r="F59">
        <v>0</v>
      </c>
      <c r="G59">
        <v>1</v>
      </c>
      <c r="H59">
        <v>1</v>
      </c>
      <c r="I59">
        <v>3.0203000000000001E-2</v>
      </c>
      <c r="J59" t="s">
        <v>32</v>
      </c>
    </row>
    <row r="60" spans="1:10">
      <c r="A60">
        <v>0</v>
      </c>
      <c r="B60">
        <v>0</v>
      </c>
      <c r="C60">
        <v>2</v>
      </c>
      <c r="D60">
        <v>1</v>
      </c>
      <c r="E60">
        <v>0</v>
      </c>
      <c r="F60">
        <v>1</v>
      </c>
      <c r="G60">
        <v>0</v>
      </c>
      <c r="H60">
        <v>1</v>
      </c>
      <c r="I60">
        <v>2.8489E-2</v>
      </c>
      <c r="J60" t="s">
        <v>32</v>
      </c>
    </row>
    <row r="61" spans="1:10">
      <c r="A61">
        <v>1</v>
      </c>
      <c r="B61">
        <v>1</v>
      </c>
      <c r="C61">
        <v>2</v>
      </c>
      <c r="D61">
        <v>0</v>
      </c>
      <c r="E61">
        <v>1</v>
      </c>
      <c r="F61">
        <v>0</v>
      </c>
      <c r="G61">
        <v>0</v>
      </c>
      <c r="H61">
        <v>2</v>
      </c>
      <c r="I61">
        <v>2.8076E-2</v>
      </c>
      <c r="J61" t="s">
        <v>32</v>
      </c>
    </row>
    <row r="62" spans="1:10">
      <c r="A62">
        <v>1</v>
      </c>
      <c r="B62">
        <v>0</v>
      </c>
      <c r="C62">
        <v>1</v>
      </c>
      <c r="D62">
        <v>1</v>
      </c>
      <c r="E62">
        <v>1</v>
      </c>
      <c r="F62">
        <v>0</v>
      </c>
      <c r="G62">
        <v>1</v>
      </c>
      <c r="H62">
        <v>2</v>
      </c>
      <c r="I62">
        <v>2.7209000000000001E-2</v>
      </c>
      <c r="J62" t="s">
        <v>32</v>
      </c>
    </row>
    <row r="63" spans="1:10">
      <c r="A63">
        <v>1</v>
      </c>
      <c r="B63">
        <v>1</v>
      </c>
      <c r="C63">
        <v>1</v>
      </c>
      <c r="D63">
        <v>1</v>
      </c>
      <c r="E63">
        <v>0</v>
      </c>
      <c r="F63">
        <v>1</v>
      </c>
      <c r="G63">
        <v>0</v>
      </c>
      <c r="H63">
        <v>2</v>
      </c>
      <c r="I63">
        <v>2.6991000000000001E-2</v>
      </c>
      <c r="J63" t="s">
        <v>32</v>
      </c>
    </row>
    <row r="64" spans="1:10">
      <c r="A64">
        <v>1</v>
      </c>
      <c r="B64">
        <v>1</v>
      </c>
      <c r="C64">
        <v>1</v>
      </c>
      <c r="D64">
        <v>0</v>
      </c>
      <c r="E64">
        <v>2</v>
      </c>
      <c r="F64">
        <v>0</v>
      </c>
      <c r="G64">
        <v>1</v>
      </c>
      <c r="H64">
        <v>2</v>
      </c>
      <c r="I64">
        <v>2.6813E-2</v>
      </c>
      <c r="J64" t="s">
        <v>32</v>
      </c>
    </row>
    <row r="65" spans="1:10">
      <c r="A65">
        <v>1</v>
      </c>
      <c r="B65">
        <v>0</v>
      </c>
      <c r="C65">
        <v>1</v>
      </c>
      <c r="D65">
        <v>1</v>
      </c>
      <c r="E65">
        <v>0</v>
      </c>
      <c r="F65">
        <v>2</v>
      </c>
      <c r="G65">
        <v>1</v>
      </c>
      <c r="H65">
        <v>2</v>
      </c>
      <c r="I65">
        <v>2.3650999999999998E-2</v>
      </c>
      <c r="J65" t="s">
        <v>32</v>
      </c>
    </row>
    <row r="66" spans="1:10">
      <c r="A66">
        <v>1</v>
      </c>
      <c r="B66">
        <v>1</v>
      </c>
      <c r="C66">
        <v>1</v>
      </c>
      <c r="D66">
        <v>0</v>
      </c>
      <c r="E66">
        <v>1</v>
      </c>
      <c r="F66">
        <v>1</v>
      </c>
      <c r="G66">
        <v>1</v>
      </c>
      <c r="H66">
        <v>2</v>
      </c>
      <c r="I66">
        <v>2.2932000000000001E-2</v>
      </c>
      <c r="J66" t="s">
        <v>32</v>
      </c>
    </row>
    <row r="67" spans="1:10">
      <c r="A67">
        <v>1</v>
      </c>
      <c r="B67">
        <v>1</v>
      </c>
      <c r="C67">
        <v>1</v>
      </c>
      <c r="D67">
        <v>2</v>
      </c>
      <c r="E67">
        <v>1</v>
      </c>
      <c r="F67">
        <v>0</v>
      </c>
      <c r="G67">
        <v>0</v>
      </c>
      <c r="H67">
        <v>2</v>
      </c>
      <c r="I67">
        <v>2.2040000000000001E-2</v>
      </c>
      <c r="J67" t="s">
        <v>32</v>
      </c>
    </row>
    <row r="68" spans="1:10">
      <c r="A68">
        <v>1</v>
      </c>
      <c r="B68">
        <v>0</v>
      </c>
      <c r="C68">
        <v>2</v>
      </c>
      <c r="D68">
        <v>0</v>
      </c>
      <c r="E68">
        <v>1</v>
      </c>
      <c r="F68">
        <v>2</v>
      </c>
      <c r="G68">
        <v>0</v>
      </c>
      <c r="H68">
        <v>1</v>
      </c>
      <c r="I68">
        <v>2.1576999999999999E-2</v>
      </c>
      <c r="J68" t="s">
        <v>32</v>
      </c>
    </row>
    <row r="69" spans="1:10">
      <c r="A69">
        <v>0</v>
      </c>
      <c r="B69">
        <v>0</v>
      </c>
      <c r="C69">
        <v>2</v>
      </c>
      <c r="D69">
        <v>0</v>
      </c>
      <c r="E69">
        <v>1</v>
      </c>
      <c r="F69">
        <v>1</v>
      </c>
      <c r="G69">
        <v>2</v>
      </c>
      <c r="H69">
        <v>1</v>
      </c>
      <c r="I69">
        <v>2.1373E-2</v>
      </c>
      <c r="J69" t="s">
        <v>32</v>
      </c>
    </row>
    <row r="70" spans="1:10">
      <c r="A70">
        <v>1</v>
      </c>
      <c r="B70">
        <v>2</v>
      </c>
      <c r="C70">
        <v>1</v>
      </c>
      <c r="D70">
        <v>1</v>
      </c>
      <c r="E70">
        <v>0</v>
      </c>
      <c r="F70">
        <v>1</v>
      </c>
      <c r="G70">
        <v>0</v>
      </c>
      <c r="H70">
        <v>1</v>
      </c>
      <c r="I70">
        <v>2.1172E-2</v>
      </c>
      <c r="J70" t="s">
        <v>32</v>
      </c>
    </row>
    <row r="71" spans="1:10">
      <c r="A71">
        <v>0</v>
      </c>
      <c r="B71">
        <v>1</v>
      </c>
      <c r="C71">
        <v>0</v>
      </c>
      <c r="D71">
        <v>1</v>
      </c>
      <c r="E71">
        <v>2</v>
      </c>
      <c r="F71">
        <v>1</v>
      </c>
      <c r="G71">
        <v>1</v>
      </c>
      <c r="H71">
        <v>1</v>
      </c>
      <c r="I71">
        <v>2.1162E-2</v>
      </c>
      <c r="J71" t="s">
        <v>32</v>
      </c>
    </row>
    <row r="72" spans="1:10">
      <c r="A72">
        <v>1</v>
      </c>
      <c r="B72">
        <v>0</v>
      </c>
      <c r="C72">
        <v>1</v>
      </c>
      <c r="D72">
        <v>1</v>
      </c>
      <c r="E72">
        <v>1</v>
      </c>
      <c r="F72">
        <v>1</v>
      </c>
      <c r="G72">
        <v>1</v>
      </c>
      <c r="H72">
        <v>1</v>
      </c>
      <c r="I72">
        <v>2.0881E-2</v>
      </c>
      <c r="J72" t="s">
        <v>32</v>
      </c>
    </row>
    <row r="73" spans="1:10">
      <c r="A73">
        <v>2</v>
      </c>
      <c r="B73">
        <v>1</v>
      </c>
      <c r="C73">
        <v>1</v>
      </c>
      <c r="D73">
        <v>0</v>
      </c>
      <c r="E73">
        <v>0</v>
      </c>
      <c r="F73">
        <v>1</v>
      </c>
      <c r="G73">
        <v>1</v>
      </c>
      <c r="H73">
        <v>1</v>
      </c>
      <c r="I73">
        <v>2.0596E-2</v>
      </c>
      <c r="J73" t="s">
        <v>32</v>
      </c>
    </row>
    <row r="74" spans="1:10">
      <c r="A74">
        <v>0</v>
      </c>
      <c r="B74">
        <v>2</v>
      </c>
      <c r="C74">
        <v>0</v>
      </c>
      <c r="D74">
        <v>1</v>
      </c>
      <c r="E74">
        <v>1</v>
      </c>
      <c r="F74">
        <v>1</v>
      </c>
      <c r="G74">
        <v>1</v>
      </c>
      <c r="H74">
        <v>1</v>
      </c>
      <c r="I74">
        <v>2.0393999999999999E-2</v>
      </c>
      <c r="J74" t="s">
        <v>32</v>
      </c>
    </row>
    <row r="75" spans="1:10">
      <c r="A75">
        <v>1</v>
      </c>
      <c r="B75">
        <v>0</v>
      </c>
      <c r="C75">
        <v>1</v>
      </c>
      <c r="D75">
        <v>1</v>
      </c>
      <c r="E75">
        <v>1</v>
      </c>
      <c r="F75">
        <v>1</v>
      </c>
      <c r="G75">
        <v>1</v>
      </c>
      <c r="H75">
        <v>1</v>
      </c>
      <c r="I75">
        <v>2.0323000000000001E-2</v>
      </c>
      <c r="J75" t="s">
        <v>32</v>
      </c>
    </row>
    <row r="76" spans="1:10">
      <c r="A76">
        <v>1</v>
      </c>
      <c r="B76">
        <v>1</v>
      </c>
      <c r="C76">
        <v>1</v>
      </c>
      <c r="D76">
        <v>1</v>
      </c>
      <c r="E76">
        <v>1</v>
      </c>
      <c r="F76">
        <v>0</v>
      </c>
      <c r="G76">
        <v>2</v>
      </c>
      <c r="H76">
        <v>2</v>
      </c>
      <c r="I76">
        <v>2.0299999999999999E-2</v>
      </c>
      <c r="J76" t="s">
        <v>32</v>
      </c>
    </row>
    <row r="77" spans="1:10">
      <c r="A77">
        <v>1</v>
      </c>
      <c r="B77">
        <v>1</v>
      </c>
      <c r="C77">
        <v>0</v>
      </c>
      <c r="D77">
        <v>2</v>
      </c>
      <c r="E77">
        <v>0</v>
      </c>
      <c r="F77">
        <v>1</v>
      </c>
      <c r="G77">
        <v>1</v>
      </c>
      <c r="H77">
        <v>1</v>
      </c>
      <c r="I77">
        <v>2.0292999999999999E-2</v>
      </c>
      <c r="J77" t="s">
        <v>32</v>
      </c>
    </row>
    <row r="78" spans="1:10">
      <c r="A78">
        <v>0</v>
      </c>
      <c r="B78">
        <v>2</v>
      </c>
      <c r="C78">
        <v>1</v>
      </c>
      <c r="D78">
        <v>1</v>
      </c>
      <c r="E78">
        <v>1</v>
      </c>
      <c r="F78">
        <v>1</v>
      </c>
      <c r="G78">
        <v>0</v>
      </c>
      <c r="H78">
        <v>1</v>
      </c>
      <c r="I78">
        <v>2.0112999999999999E-2</v>
      </c>
      <c r="J78" t="s">
        <v>32</v>
      </c>
    </row>
    <row r="79" spans="1:10">
      <c r="A79">
        <v>1</v>
      </c>
      <c r="B79">
        <v>1</v>
      </c>
      <c r="C79">
        <v>1</v>
      </c>
      <c r="D79">
        <v>0</v>
      </c>
      <c r="E79">
        <v>0</v>
      </c>
      <c r="F79">
        <v>1</v>
      </c>
      <c r="G79">
        <v>2</v>
      </c>
      <c r="H79">
        <v>1</v>
      </c>
      <c r="I79">
        <v>2.0042000000000001E-2</v>
      </c>
      <c r="J79" t="s">
        <v>32</v>
      </c>
    </row>
    <row r="80" spans="1:10">
      <c r="A80">
        <v>1</v>
      </c>
      <c r="B80">
        <v>1</v>
      </c>
      <c r="C80">
        <v>1</v>
      </c>
      <c r="D80">
        <v>0</v>
      </c>
      <c r="E80">
        <v>0</v>
      </c>
      <c r="F80">
        <v>0</v>
      </c>
      <c r="G80">
        <v>1</v>
      </c>
      <c r="H80">
        <v>1</v>
      </c>
      <c r="I80">
        <v>1.9970999999999999E-2</v>
      </c>
      <c r="J80" t="s">
        <v>32</v>
      </c>
    </row>
    <row r="81" spans="1:10">
      <c r="A81">
        <v>1</v>
      </c>
      <c r="B81">
        <v>0</v>
      </c>
      <c r="C81">
        <v>1</v>
      </c>
      <c r="D81">
        <v>2</v>
      </c>
      <c r="E81">
        <v>1</v>
      </c>
      <c r="F81">
        <v>1</v>
      </c>
      <c r="G81">
        <v>1</v>
      </c>
      <c r="H81">
        <v>1</v>
      </c>
      <c r="I81">
        <v>1.9795E-2</v>
      </c>
      <c r="J81" t="s">
        <v>32</v>
      </c>
    </row>
    <row r="82" spans="1:10">
      <c r="A82">
        <v>1</v>
      </c>
      <c r="B82">
        <v>0</v>
      </c>
      <c r="C82">
        <v>1</v>
      </c>
      <c r="D82">
        <v>1</v>
      </c>
      <c r="E82">
        <v>1</v>
      </c>
      <c r="F82">
        <v>2</v>
      </c>
      <c r="G82">
        <v>0</v>
      </c>
      <c r="H82">
        <v>1</v>
      </c>
      <c r="I82">
        <v>1.9573E-2</v>
      </c>
      <c r="J82" t="s">
        <v>32</v>
      </c>
    </row>
    <row r="83" spans="1:10">
      <c r="A83">
        <v>0</v>
      </c>
      <c r="B83">
        <v>2</v>
      </c>
      <c r="C83">
        <v>2</v>
      </c>
      <c r="D83">
        <v>1</v>
      </c>
      <c r="E83">
        <v>1</v>
      </c>
      <c r="F83">
        <v>1</v>
      </c>
      <c r="G83">
        <v>0</v>
      </c>
      <c r="H83">
        <v>1</v>
      </c>
      <c r="I83">
        <v>1.9539999999999998E-2</v>
      </c>
      <c r="J83" t="s">
        <v>32</v>
      </c>
    </row>
    <row r="84" spans="1:10">
      <c r="A84">
        <v>0</v>
      </c>
      <c r="B84">
        <v>1</v>
      </c>
      <c r="C84">
        <v>0</v>
      </c>
      <c r="D84">
        <v>2</v>
      </c>
      <c r="E84">
        <v>0</v>
      </c>
      <c r="F84">
        <v>0</v>
      </c>
      <c r="G84">
        <v>1</v>
      </c>
      <c r="H84">
        <v>1</v>
      </c>
      <c r="I84">
        <v>1.9453999999999999E-2</v>
      </c>
      <c r="J84" t="s">
        <v>32</v>
      </c>
    </row>
    <row r="85" spans="1:10">
      <c r="A85">
        <v>1</v>
      </c>
      <c r="B85">
        <v>1</v>
      </c>
      <c r="C85">
        <v>2</v>
      </c>
      <c r="D85">
        <v>1</v>
      </c>
      <c r="E85">
        <v>2</v>
      </c>
      <c r="F85">
        <v>0</v>
      </c>
      <c r="G85">
        <v>0</v>
      </c>
      <c r="H85">
        <v>1</v>
      </c>
      <c r="I85">
        <v>1.9036999999999998E-2</v>
      </c>
      <c r="J85" t="s">
        <v>32</v>
      </c>
    </row>
    <row r="86" spans="1:10">
      <c r="A86">
        <v>1</v>
      </c>
      <c r="B86">
        <v>0</v>
      </c>
      <c r="C86">
        <v>2</v>
      </c>
      <c r="D86">
        <v>1</v>
      </c>
      <c r="E86">
        <v>0</v>
      </c>
      <c r="F86">
        <v>0</v>
      </c>
      <c r="G86">
        <v>1</v>
      </c>
      <c r="H86">
        <v>1</v>
      </c>
      <c r="I86">
        <v>1.8815999999999999E-2</v>
      </c>
      <c r="J86" t="s">
        <v>32</v>
      </c>
    </row>
    <row r="87" spans="1:10">
      <c r="A87">
        <v>0</v>
      </c>
      <c r="B87">
        <v>0</v>
      </c>
      <c r="C87">
        <v>2</v>
      </c>
      <c r="D87">
        <v>2</v>
      </c>
      <c r="E87">
        <v>0</v>
      </c>
      <c r="F87">
        <v>0</v>
      </c>
      <c r="G87">
        <v>0</v>
      </c>
      <c r="H87">
        <v>1</v>
      </c>
      <c r="I87">
        <v>1.8637999999999998E-2</v>
      </c>
      <c r="J87" t="s">
        <v>32</v>
      </c>
    </row>
    <row r="88" spans="1:10">
      <c r="A88">
        <v>1</v>
      </c>
      <c r="B88">
        <v>1</v>
      </c>
      <c r="C88">
        <v>1</v>
      </c>
      <c r="D88">
        <v>0</v>
      </c>
      <c r="E88">
        <v>1</v>
      </c>
      <c r="F88">
        <v>1</v>
      </c>
      <c r="G88">
        <v>1</v>
      </c>
      <c r="H88">
        <v>2</v>
      </c>
      <c r="I88">
        <v>1.8305999999999999E-2</v>
      </c>
      <c r="J88" t="s">
        <v>32</v>
      </c>
    </row>
    <row r="89" spans="1:10">
      <c r="A89">
        <v>1</v>
      </c>
      <c r="B89">
        <v>2</v>
      </c>
      <c r="C89">
        <v>1</v>
      </c>
      <c r="D89">
        <v>1</v>
      </c>
      <c r="E89">
        <v>1</v>
      </c>
      <c r="F89">
        <v>0</v>
      </c>
      <c r="G89">
        <v>1</v>
      </c>
      <c r="H89">
        <v>2</v>
      </c>
      <c r="I89">
        <v>1.8270000000000002E-2</v>
      </c>
      <c r="J89" t="s">
        <v>32</v>
      </c>
    </row>
    <row r="90" spans="1:10">
      <c r="A90">
        <v>1</v>
      </c>
      <c r="B90">
        <v>1</v>
      </c>
      <c r="C90">
        <v>1</v>
      </c>
      <c r="D90">
        <v>1</v>
      </c>
      <c r="E90">
        <v>0</v>
      </c>
      <c r="F90">
        <v>0</v>
      </c>
      <c r="G90">
        <v>1</v>
      </c>
      <c r="H90">
        <v>1</v>
      </c>
      <c r="I90">
        <v>1.8251E-2</v>
      </c>
      <c r="J90" t="s">
        <v>32</v>
      </c>
    </row>
    <row r="91" spans="1:10">
      <c r="A91">
        <v>1</v>
      </c>
      <c r="B91">
        <v>1</v>
      </c>
      <c r="C91">
        <v>0</v>
      </c>
      <c r="D91">
        <v>1</v>
      </c>
      <c r="E91">
        <v>2</v>
      </c>
      <c r="F91">
        <v>1</v>
      </c>
      <c r="G91">
        <v>0</v>
      </c>
      <c r="H91">
        <v>1</v>
      </c>
      <c r="I91">
        <v>1.8214999999999999E-2</v>
      </c>
      <c r="J91" t="s">
        <v>32</v>
      </c>
    </row>
    <row r="92" spans="1:10">
      <c r="A92">
        <v>1</v>
      </c>
      <c r="B92">
        <v>1</v>
      </c>
      <c r="C92">
        <v>1</v>
      </c>
      <c r="D92">
        <v>1</v>
      </c>
      <c r="E92">
        <v>1</v>
      </c>
      <c r="F92">
        <v>1</v>
      </c>
      <c r="G92">
        <v>1</v>
      </c>
      <c r="H92">
        <v>2</v>
      </c>
      <c r="I92">
        <v>1.8114000000000002E-2</v>
      </c>
      <c r="J92" t="s">
        <v>32</v>
      </c>
    </row>
    <row r="93" spans="1:10">
      <c r="A93">
        <v>1</v>
      </c>
      <c r="B93">
        <v>1</v>
      </c>
      <c r="C93">
        <v>1</v>
      </c>
      <c r="D93">
        <v>1</v>
      </c>
      <c r="E93">
        <v>2</v>
      </c>
      <c r="F93">
        <v>0</v>
      </c>
      <c r="G93">
        <v>0</v>
      </c>
      <c r="H93">
        <v>2</v>
      </c>
      <c r="I93">
        <v>1.8026E-2</v>
      </c>
      <c r="J93" t="s">
        <v>32</v>
      </c>
    </row>
    <row r="94" spans="1:10">
      <c r="A94">
        <v>1</v>
      </c>
      <c r="B94">
        <v>0</v>
      </c>
      <c r="C94">
        <v>0</v>
      </c>
      <c r="D94">
        <v>2</v>
      </c>
      <c r="E94">
        <v>1</v>
      </c>
      <c r="F94">
        <v>2</v>
      </c>
      <c r="G94">
        <v>1</v>
      </c>
      <c r="H94">
        <v>2</v>
      </c>
      <c r="I94">
        <v>1.7689E-2</v>
      </c>
      <c r="J94" t="s">
        <v>32</v>
      </c>
    </row>
    <row r="95" spans="1:10">
      <c r="A95">
        <v>1</v>
      </c>
      <c r="B95">
        <v>1</v>
      </c>
      <c r="C95">
        <v>2</v>
      </c>
      <c r="D95">
        <v>1</v>
      </c>
      <c r="E95">
        <v>1</v>
      </c>
      <c r="F95">
        <v>0</v>
      </c>
      <c r="G95">
        <v>0</v>
      </c>
      <c r="H95">
        <v>2</v>
      </c>
      <c r="I95">
        <v>1.7344999999999999E-2</v>
      </c>
      <c r="J95" t="s">
        <v>32</v>
      </c>
    </row>
    <row r="96" spans="1:10">
      <c r="A96">
        <v>1</v>
      </c>
      <c r="B96">
        <v>1</v>
      </c>
      <c r="C96">
        <v>1</v>
      </c>
      <c r="D96">
        <v>1</v>
      </c>
      <c r="E96">
        <v>0</v>
      </c>
      <c r="F96">
        <v>1</v>
      </c>
      <c r="G96">
        <v>2</v>
      </c>
      <c r="H96">
        <v>2</v>
      </c>
      <c r="I96">
        <v>1.7142999999999999E-2</v>
      </c>
      <c r="J96" t="s">
        <v>32</v>
      </c>
    </row>
    <row r="97" spans="1:10">
      <c r="A97">
        <v>2</v>
      </c>
      <c r="B97">
        <v>2</v>
      </c>
      <c r="C97">
        <v>2</v>
      </c>
      <c r="D97">
        <v>1</v>
      </c>
      <c r="E97">
        <v>1</v>
      </c>
      <c r="F97">
        <v>0</v>
      </c>
      <c r="G97">
        <v>1</v>
      </c>
      <c r="H97">
        <v>1</v>
      </c>
      <c r="I97">
        <v>1.6167000000000001E-2</v>
      </c>
      <c r="J97" t="s">
        <v>32</v>
      </c>
    </row>
    <row r="98" spans="1:10">
      <c r="A98">
        <v>1</v>
      </c>
      <c r="B98">
        <v>2</v>
      </c>
      <c r="C98">
        <v>0</v>
      </c>
      <c r="D98">
        <v>1</v>
      </c>
      <c r="E98">
        <v>0</v>
      </c>
      <c r="F98">
        <v>2</v>
      </c>
      <c r="G98">
        <v>1</v>
      </c>
      <c r="H98">
        <v>1</v>
      </c>
      <c r="I98">
        <v>1.4989000000000001E-2</v>
      </c>
      <c r="J98" t="s">
        <v>32</v>
      </c>
    </row>
    <row r="99" spans="1:10">
      <c r="A99">
        <v>1</v>
      </c>
      <c r="B99">
        <v>1</v>
      </c>
      <c r="C99">
        <v>1</v>
      </c>
      <c r="D99">
        <v>2</v>
      </c>
      <c r="E99">
        <v>0</v>
      </c>
      <c r="F99">
        <v>1</v>
      </c>
      <c r="G99">
        <v>1</v>
      </c>
      <c r="H99">
        <v>1</v>
      </c>
      <c r="I99">
        <v>1.4929E-2</v>
      </c>
      <c r="J99" t="s">
        <v>32</v>
      </c>
    </row>
    <row r="100" spans="1:10">
      <c r="A100">
        <v>1</v>
      </c>
      <c r="B100">
        <v>2</v>
      </c>
      <c r="C100">
        <v>0</v>
      </c>
      <c r="D100">
        <v>1</v>
      </c>
      <c r="E100">
        <v>1</v>
      </c>
      <c r="F100">
        <v>2</v>
      </c>
      <c r="G100">
        <v>0</v>
      </c>
      <c r="H100">
        <v>1</v>
      </c>
      <c r="I100">
        <v>1.4784E-2</v>
      </c>
      <c r="J100" t="s">
        <v>32</v>
      </c>
    </row>
    <row r="101" spans="1:10">
      <c r="A101">
        <v>2</v>
      </c>
      <c r="B101">
        <v>1</v>
      </c>
      <c r="C101">
        <v>1</v>
      </c>
      <c r="D101">
        <v>1</v>
      </c>
      <c r="E101">
        <v>0</v>
      </c>
      <c r="F101">
        <v>1</v>
      </c>
      <c r="G101">
        <v>1</v>
      </c>
      <c r="H101">
        <v>1</v>
      </c>
      <c r="I101">
        <v>1.4733E-2</v>
      </c>
      <c r="J101" t="s">
        <v>32</v>
      </c>
    </row>
    <row r="102" spans="1:10">
      <c r="A102">
        <v>0</v>
      </c>
      <c r="B102">
        <v>1</v>
      </c>
      <c r="C102">
        <v>1</v>
      </c>
      <c r="D102">
        <v>0</v>
      </c>
      <c r="E102">
        <v>2</v>
      </c>
      <c r="F102">
        <v>2</v>
      </c>
      <c r="G102">
        <v>1</v>
      </c>
      <c r="H102">
        <v>1</v>
      </c>
      <c r="I102">
        <v>1.4666E-2</v>
      </c>
      <c r="J102" t="s">
        <v>32</v>
      </c>
    </row>
    <row r="103" spans="1:10">
      <c r="A103">
        <v>2</v>
      </c>
      <c r="B103">
        <v>1</v>
      </c>
      <c r="C103">
        <v>1</v>
      </c>
      <c r="D103">
        <v>1</v>
      </c>
      <c r="E103">
        <v>2</v>
      </c>
      <c r="F103">
        <v>1</v>
      </c>
      <c r="G103">
        <v>1</v>
      </c>
      <c r="H103">
        <v>1</v>
      </c>
      <c r="I103">
        <v>1.4663000000000001E-2</v>
      </c>
      <c r="J103" t="s">
        <v>32</v>
      </c>
    </row>
    <row r="104" spans="1:10">
      <c r="A104">
        <v>1</v>
      </c>
      <c r="B104">
        <v>2</v>
      </c>
      <c r="C104">
        <v>0</v>
      </c>
      <c r="D104">
        <v>1</v>
      </c>
      <c r="E104">
        <v>1</v>
      </c>
      <c r="F104">
        <v>0</v>
      </c>
      <c r="G104">
        <v>2</v>
      </c>
      <c r="H104">
        <v>1</v>
      </c>
      <c r="I104">
        <v>1.451E-2</v>
      </c>
      <c r="J104" t="s">
        <v>32</v>
      </c>
    </row>
    <row r="105" spans="1:10">
      <c r="A105">
        <v>1</v>
      </c>
      <c r="B105">
        <v>2</v>
      </c>
      <c r="C105">
        <v>2</v>
      </c>
      <c r="D105">
        <v>1</v>
      </c>
      <c r="E105">
        <v>1</v>
      </c>
      <c r="F105">
        <v>1</v>
      </c>
      <c r="G105">
        <v>1</v>
      </c>
      <c r="H105">
        <v>1</v>
      </c>
      <c r="I105">
        <v>1.451E-2</v>
      </c>
      <c r="J105" t="s">
        <v>32</v>
      </c>
    </row>
    <row r="106" spans="1:10">
      <c r="A106">
        <v>1</v>
      </c>
      <c r="B106">
        <v>0</v>
      </c>
      <c r="C106">
        <v>1</v>
      </c>
      <c r="D106">
        <v>2</v>
      </c>
      <c r="E106">
        <v>2</v>
      </c>
      <c r="F106">
        <v>1</v>
      </c>
      <c r="G106">
        <v>0</v>
      </c>
      <c r="H106">
        <v>1</v>
      </c>
      <c r="I106">
        <v>1.4493000000000001E-2</v>
      </c>
      <c r="J106" t="s">
        <v>32</v>
      </c>
    </row>
    <row r="107" spans="1:10">
      <c r="A107">
        <v>1</v>
      </c>
      <c r="B107">
        <v>1</v>
      </c>
      <c r="C107">
        <v>2</v>
      </c>
      <c r="D107">
        <v>1</v>
      </c>
      <c r="E107">
        <v>2</v>
      </c>
      <c r="F107">
        <v>1</v>
      </c>
      <c r="G107">
        <v>1</v>
      </c>
      <c r="H107">
        <v>1</v>
      </c>
      <c r="I107">
        <v>1.4470999999999999E-2</v>
      </c>
      <c r="J107" t="s">
        <v>32</v>
      </c>
    </row>
    <row r="108" spans="1:10">
      <c r="A108">
        <v>1</v>
      </c>
      <c r="B108">
        <v>2</v>
      </c>
      <c r="C108">
        <v>1</v>
      </c>
      <c r="D108">
        <v>1</v>
      </c>
      <c r="E108">
        <v>1</v>
      </c>
      <c r="F108">
        <v>2</v>
      </c>
      <c r="G108">
        <v>1</v>
      </c>
      <c r="H108">
        <v>1</v>
      </c>
      <c r="I108">
        <v>1.4315E-2</v>
      </c>
      <c r="J108" t="s">
        <v>32</v>
      </c>
    </row>
    <row r="109" spans="1:10">
      <c r="A109">
        <v>0</v>
      </c>
      <c r="B109">
        <v>1</v>
      </c>
      <c r="C109">
        <v>2</v>
      </c>
      <c r="D109">
        <v>1</v>
      </c>
      <c r="E109">
        <v>0</v>
      </c>
      <c r="F109">
        <v>0</v>
      </c>
      <c r="G109">
        <v>2</v>
      </c>
      <c r="H109">
        <v>1</v>
      </c>
      <c r="I109">
        <v>1.2886E-2</v>
      </c>
      <c r="J109" t="s">
        <v>32</v>
      </c>
    </row>
    <row r="110" spans="1:10">
      <c r="A110">
        <v>1</v>
      </c>
      <c r="B110">
        <v>2</v>
      </c>
      <c r="C110">
        <v>1</v>
      </c>
      <c r="D110">
        <v>1</v>
      </c>
      <c r="E110">
        <v>0</v>
      </c>
      <c r="F110">
        <v>0</v>
      </c>
      <c r="G110">
        <v>1</v>
      </c>
      <c r="H110">
        <v>1</v>
      </c>
      <c r="I110">
        <v>1.2423E-2</v>
      </c>
      <c r="J110" t="s">
        <v>32</v>
      </c>
    </row>
  </sheetData>
  <sortState ref="A34:J110">
    <sortCondition descending="1" ref="I34:I110"/>
    <sortCondition ref="H34:H110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153"/>
  <sheetViews>
    <sheetView topLeftCell="A108" workbookViewId="0">
      <selection activeCell="I128" sqref="I128"/>
    </sheetView>
  </sheetViews>
  <sheetFormatPr defaultRowHeight="15"/>
  <sheetData>
    <row r="1" spans="1:9">
      <c r="A1" t="s">
        <v>30</v>
      </c>
      <c r="B1" t="s">
        <v>29</v>
      </c>
      <c r="C1" t="s">
        <v>28</v>
      </c>
      <c r="D1" t="s">
        <v>27</v>
      </c>
      <c r="E1" t="s">
        <v>26</v>
      </c>
      <c r="F1" t="s">
        <v>25</v>
      </c>
      <c r="G1" t="s">
        <v>24</v>
      </c>
      <c r="H1" t="s">
        <v>23</v>
      </c>
      <c r="I1" t="s">
        <v>31</v>
      </c>
    </row>
    <row r="2" spans="1:9">
      <c r="A2">
        <v>1</v>
      </c>
      <c r="B2">
        <v>2</v>
      </c>
      <c r="C2">
        <v>1</v>
      </c>
      <c r="D2">
        <v>1</v>
      </c>
      <c r="E2">
        <v>0</v>
      </c>
      <c r="F2">
        <v>1</v>
      </c>
      <c r="G2">
        <v>1</v>
      </c>
      <c r="H2">
        <v>0</v>
      </c>
      <c r="I2">
        <v>0</v>
      </c>
    </row>
    <row r="3" spans="1:9">
      <c r="A3">
        <v>0</v>
      </c>
      <c r="B3">
        <v>1</v>
      </c>
      <c r="C3">
        <v>0</v>
      </c>
      <c r="D3">
        <v>0</v>
      </c>
      <c r="E3">
        <v>2</v>
      </c>
      <c r="F3">
        <v>1</v>
      </c>
      <c r="G3">
        <v>1</v>
      </c>
      <c r="H3">
        <v>0</v>
      </c>
      <c r="I3">
        <v>0</v>
      </c>
    </row>
    <row r="4" spans="1:9">
      <c r="A4">
        <v>2</v>
      </c>
      <c r="B4">
        <v>1</v>
      </c>
      <c r="C4">
        <v>0</v>
      </c>
      <c r="D4">
        <v>2</v>
      </c>
      <c r="E4">
        <v>1</v>
      </c>
      <c r="F4">
        <v>2</v>
      </c>
      <c r="G4">
        <v>1</v>
      </c>
      <c r="H4">
        <v>0</v>
      </c>
      <c r="I4">
        <v>0</v>
      </c>
    </row>
    <row r="5" spans="1:9">
      <c r="A5">
        <v>1</v>
      </c>
      <c r="B5">
        <v>1</v>
      </c>
      <c r="C5">
        <v>1</v>
      </c>
      <c r="D5">
        <v>2</v>
      </c>
      <c r="E5">
        <v>2</v>
      </c>
      <c r="F5">
        <v>1</v>
      </c>
      <c r="G5">
        <v>1</v>
      </c>
      <c r="H5">
        <v>0</v>
      </c>
      <c r="I5">
        <v>0</v>
      </c>
    </row>
    <row r="6" spans="1:9">
      <c r="A6">
        <v>0</v>
      </c>
      <c r="B6">
        <v>2</v>
      </c>
      <c r="C6">
        <v>1</v>
      </c>
      <c r="D6">
        <v>1</v>
      </c>
      <c r="E6">
        <v>0</v>
      </c>
      <c r="F6">
        <v>0</v>
      </c>
      <c r="G6">
        <v>0</v>
      </c>
      <c r="H6">
        <v>0</v>
      </c>
      <c r="I6">
        <v>0</v>
      </c>
    </row>
    <row r="7" spans="1:9">
      <c r="A7">
        <v>0</v>
      </c>
      <c r="B7">
        <v>0</v>
      </c>
      <c r="C7">
        <v>2</v>
      </c>
      <c r="D7">
        <v>2</v>
      </c>
      <c r="E7">
        <v>0</v>
      </c>
      <c r="F7">
        <v>2</v>
      </c>
      <c r="G7">
        <v>2</v>
      </c>
      <c r="H7">
        <v>0</v>
      </c>
      <c r="I7">
        <v>0</v>
      </c>
    </row>
    <row r="8" spans="1:9">
      <c r="A8">
        <v>1</v>
      </c>
      <c r="B8">
        <v>1</v>
      </c>
      <c r="C8">
        <v>2</v>
      </c>
      <c r="D8">
        <v>1</v>
      </c>
      <c r="E8">
        <v>0</v>
      </c>
      <c r="F8">
        <v>1</v>
      </c>
      <c r="G8">
        <v>1</v>
      </c>
      <c r="H8">
        <v>0</v>
      </c>
      <c r="I8">
        <v>0</v>
      </c>
    </row>
    <row r="9" spans="1:9">
      <c r="A9">
        <v>1</v>
      </c>
      <c r="B9">
        <v>0</v>
      </c>
      <c r="C9">
        <v>1</v>
      </c>
      <c r="D9">
        <v>2</v>
      </c>
      <c r="E9">
        <v>1</v>
      </c>
      <c r="F9">
        <v>1</v>
      </c>
      <c r="G9">
        <v>1</v>
      </c>
      <c r="H9">
        <v>0</v>
      </c>
      <c r="I9">
        <v>0</v>
      </c>
    </row>
    <row r="10" spans="1:9">
      <c r="A10">
        <v>1</v>
      </c>
      <c r="B10">
        <v>1</v>
      </c>
      <c r="C10">
        <v>1</v>
      </c>
      <c r="D10">
        <v>1</v>
      </c>
      <c r="E10">
        <v>1</v>
      </c>
      <c r="F10">
        <v>2</v>
      </c>
      <c r="G10">
        <v>1</v>
      </c>
      <c r="H10">
        <v>0</v>
      </c>
      <c r="I10">
        <v>0</v>
      </c>
    </row>
    <row r="11" spans="1:9">
      <c r="A11">
        <v>2</v>
      </c>
      <c r="B11">
        <v>0</v>
      </c>
      <c r="C11">
        <v>2</v>
      </c>
      <c r="D11">
        <v>0</v>
      </c>
      <c r="E11">
        <v>0</v>
      </c>
      <c r="F11">
        <v>1</v>
      </c>
      <c r="G11">
        <v>2</v>
      </c>
      <c r="H11">
        <v>0</v>
      </c>
      <c r="I11">
        <v>0</v>
      </c>
    </row>
    <row r="12" spans="1:9">
      <c r="A12">
        <v>1</v>
      </c>
      <c r="B12">
        <v>1</v>
      </c>
      <c r="C12">
        <v>0</v>
      </c>
      <c r="D12">
        <v>0</v>
      </c>
      <c r="E12">
        <v>2</v>
      </c>
      <c r="F12">
        <v>1</v>
      </c>
      <c r="G12">
        <v>0</v>
      </c>
      <c r="H12">
        <v>0</v>
      </c>
      <c r="I12">
        <v>0</v>
      </c>
    </row>
    <row r="13" spans="1:9">
      <c r="A13">
        <v>0</v>
      </c>
      <c r="B13">
        <v>0</v>
      </c>
      <c r="C13">
        <v>1</v>
      </c>
      <c r="D13">
        <v>1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1:9">
      <c r="A14">
        <v>0</v>
      </c>
      <c r="B14">
        <v>0</v>
      </c>
      <c r="C14">
        <v>0</v>
      </c>
      <c r="D14">
        <v>2</v>
      </c>
      <c r="E14">
        <v>1</v>
      </c>
      <c r="F14">
        <v>1</v>
      </c>
      <c r="G14">
        <v>1</v>
      </c>
      <c r="H14">
        <v>0</v>
      </c>
      <c r="I14">
        <v>0</v>
      </c>
    </row>
    <row r="15" spans="1:9">
      <c r="A15">
        <v>1</v>
      </c>
      <c r="B15">
        <v>1</v>
      </c>
      <c r="C15">
        <v>1</v>
      </c>
      <c r="D15">
        <v>0</v>
      </c>
      <c r="E15">
        <v>1</v>
      </c>
      <c r="F15">
        <v>1</v>
      </c>
      <c r="G15">
        <v>1</v>
      </c>
      <c r="H15">
        <v>0</v>
      </c>
      <c r="I15">
        <v>0</v>
      </c>
    </row>
    <row r="16" spans="1:9">
      <c r="A16">
        <v>1</v>
      </c>
      <c r="B16">
        <v>0</v>
      </c>
      <c r="C16">
        <v>1</v>
      </c>
      <c r="D16">
        <v>0</v>
      </c>
      <c r="E16">
        <v>1</v>
      </c>
      <c r="F16">
        <v>1</v>
      </c>
      <c r="G16">
        <v>1</v>
      </c>
      <c r="H16">
        <v>0</v>
      </c>
      <c r="I16">
        <v>0</v>
      </c>
    </row>
    <row r="17" spans="1:9">
      <c r="A17">
        <v>1</v>
      </c>
      <c r="B17">
        <v>1</v>
      </c>
      <c r="C17">
        <v>2</v>
      </c>
      <c r="D17">
        <v>2</v>
      </c>
      <c r="E17">
        <v>0</v>
      </c>
      <c r="F17">
        <v>0</v>
      </c>
      <c r="G17">
        <v>0</v>
      </c>
      <c r="H17">
        <v>0</v>
      </c>
      <c r="I17">
        <v>0</v>
      </c>
    </row>
    <row r="18" spans="1:9">
      <c r="A18">
        <v>1</v>
      </c>
      <c r="B18">
        <v>2</v>
      </c>
      <c r="C18">
        <v>0</v>
      </c>
      <c r="D18">
        <v>1</v>
      </c>
      <c r="E18">
        <v>1</v>
      </c>
      <c r="F18">
        <v>1</v>
      </c>
      <c r="G18">
        <v>1</v>
      </c>
      <c r="H18">
        <v>0</v>
      </c>
      <c r="I18">
        <v>0</v>
      </c>
    </row>
    <row r="19" spans="1:9">
      <c r="A19">
        <v>0</v>
      </c>
      <c r="B19">
        <v>0</v>
      </c>
      <c r="C19">
        <v>1</v>
      </c>
      <c r="D19">
        <v>1</v>
      </c>
      <c r="E19">
        <v>1</v>
      </c>
      <c r="F19">
        <v>1</v>
      </c>
      <c r="G19">
        <v>1</v>
      </c>
      <c r="H19">
        <v>0</v>
      </c>
      <c r="I19">
        <v>0</v>
      </c>
    </row>
    <row r="20" spans="1:9">
      <c r="A20">
        <v>1</v>
      </c>
      <c r="B20">
        <v>1</v>
      </c>
      <c r="C20">
        <v>0</v>
      </c>
      <c r="D20">
        <v>1</v>
      </c>
      <c r="E20">
        <v>2</v>
      </c>
      <c r="F20">
        <v>0</v>
      </c>
      <c r="G20">
        <v>2</v>
      </c>
      <c r="H20">
        <v>0</v>
      </c>
      <c r="I20">
        <v>0</v>
      </c>
    </row>
    <row r="21" spans="1:9">
      <c r="A21">
        <v>0</v>
      </c>
      <c r="B21">
        <v>1</v>
      </c>
      <c r="C21">
        <v>2</v>
      </c>
      <c r="D21">
        <v>1</v>
      </c>
      <c r="E21">
        <v>1</v>
      </c>
      <c r="F21">
        <v>1</v>
      </c>
      <c r="G21">
        <v>1</v>
      </c>
      <c r="H21">
        <v>0</v>
      </c>
      <c r="I21">
        <v>0</v>
      </c>
    </row>
    <row r="22" spans="1:9">
      <c r="A22">
        <v>0</v>
      </c>
      <c r="B22">
        <v>0</v>
      </c>
      <c r="C22">
        <v>2</v>
      </c>
      <c r="D22">
        <v>1</v>
      </c>
      <c r="E22">
        <v>2</v>
      </c>
      <c r="F22">
        <v>0</v>
      </c>
      <c r="G22">
        <v>1</v>
      </c>
      <c r="H22">
        <v>0</v>
      </c>
      <c r="I22">
        <v>0</v>
      </c>
    </row>
    <row r="23" spans="1:9">
      <c r="A23">
        <v>2</v>
      </c>
      <c r="B23">
        <v>1</v>
      </c>
      <c r="C23">
        <v>0</v>
      </c>
      <c r="D23">
        <v>1</v>
      </c>
      <c r="E23">
        <v>0</v>
      </c>
      <c r="F23">
        <v>1</v>
      </c>
      <c r="G23">
        <v>1</v>
      </c>
      <c r="H23">
        <v>0</v>
      </c>
      <c r="I23">
        <v>0</v>
      </c>
    </row>
    <row r="24" spans="1:9">
      <c r="A24">
        <v>0</v>
      </c>
      <c r="B24">
        <v>0</v>
      </c>
      <c r="C24">
        <v>1</v>
      </c>
      <c r="D24">
        <v>0</v>
      </c>
      <c r="E24">
        <v>1</v>
      </c>
      <c r="F24">
        <v>1</v>
      </c>
      <c r="G24">
        <v>2</v>
      </c>
      <c r="H24">
        <v>0</v>
      </c>
      <c r="I24">
        <v>0</v>
      </c>
    </row>
    <row r="25" spans="1:9">
      <c r="A25">
        <v>0</v>
      </c>
      <c r="B25">
        <v>0</v>
      </c>
      <c r="C25">
        <v>1</v>
      </c>
      <c r="D25">
        <v>1</v>
      </c>
      <c r="E25">
        <v>2</v>
      </c>
      <c r="F25">
        <v>1</v>
      </c>
      <c r="G25">
        <v>1</v>
      </c>
      <c r="H25">
        <v>0</v>
      </c>
      <c r="I25">
        <v>0</v>
      </c>
    </row>
    <row r="26" spans="1:9">
      <c r="A26">
        <v>1</v>
      </c>
      <c r="B26">
        <v>0</v>
      </c>
      <c r="C26">
        <v>0</v>
      </c>
      <c r="D26">
        <v>1</v>
      </c>
      <c r="E26">
        <v>1</v>
      </c>
      <c r="F26">
        <v>0</v>
      </c>
      <c r="G26">
        <v>1</v>
      </c>
      <c r="H26">
        <v>0</v>
      </c>
      <c r="I26">
        <v>0</v>
      </c>
    </row>
    <row r="27" spans="1:9">
      <c r="A27">
        <v>1</v>
      </c>
      <c r="B27">
        <v>0</v>
      </c>
      <c r="C27">
        <v>1</v>
      </c>
      <c r="D27">
        <v>1</v>
      </c>
      <c r="E27">
        <v>1</v>
      </c>
      <c r="F27">
        <v>0</v>
      </c>
      <c r="G27">
        <v>1</v>
      </c>
      <c r="H27">
        <v>0</v>
      </c>
      <c r="I27">
        <v>0</v>
      </c>
    </row>
    <row r="28" spans="1:9">
      <c r="A28">
        <v>0</v>
      </c>
      <c r="B28">
        <v>1</v>
      </c>
      <c r="C28">
        <v>0</v>
      </c>
      <c r="D28">
        <v>0</v>
      </c>
      <c r="E28">
        <v>1</v>
      </c>
      <c r="F28">
        <v>0</v>
      </c>
      <c r="G28">
        <v>0</v>
      </c>
      <c r="H28">
        <v>0</v>
      </c>
      <c r="I28">
        <v>0</v>
      </c>
    </row>
    <row r="29" spans="1:9">
      <c r="A29">
        <v>1</v>
      </c>
      <c r="B29">
        <v>1</v>
      </c>
      <c r="C29">
        <v>0</v>
      </c>
      <c r="D29">
        <v>1</v>
      </c>
      <c r="E29">
        <v>1</v>
      </c>
      <c r="F29">
        <v>1</v>
      </c>
      <c r="G29">
        <v>0</v>
      </c>
      <c r="H29">
        <v>0</v>
      </c>
      <c r="I29">
        <v>0</v>
      </c>
    </row>
    <row r="30" spans="1:9">
      <c r="A30">
        <v>1</v>
      </c>
      <c r="B30">
        <v>0</v>
      </c>
      <c r="C30">
        <v>1</v>
      </c>
      <c r="D30">
        <v>1</v>
      </c>
      <c r="E30">
        <v>0</v>
      </c>
      <c r="F30">
        <v>0</v>
      </c>
      <c r="G30">
        <v>1</v>
      </c>
      <c r="H30">
        <v>0</v>
      </c>
      <c r="I30">
        <v>0</v>
      </c>
    </row>
    <row r="31" spans="1:9">
      <c r="A31">
        <v>2</v>
      </c>
      <c r="B31">
        <v>0</v>
      </c>
      <c r="C31">
        <v>1</v>
      </c>
      <c r="D31">
        <v>1</v>
      </c>
      <c r="E31">
        <v>0</v>
      </c>
      <c r="F31">
        <v>1</v>
      </c>
      <c r="G31">
        <v>0</v>
      </c>
      <c r="H31">
        <v>0</v>
      </c>
      <c r="I31">
        <v>0</v>
      </c>
    </row>
    <row r="32" spans="1:9">
      <c r="A32">
        <v>0</v>
      </c>
      <c r="B32">
        <v>1</v>
      </c>
      <c r="C32">
        <v>2</v>
      </c>
      <c r="D32">
        <v>0</v>
      </c>
      <c r="E32">
        <v>0</v>
      </c>
      <c r="F32">
        <v>1</v>
      </c>
      <c r="G32">
        <v>0</v>
      </c>
      <c r="H32">
        <v>0</v>
      </c>
      <c r="I32">
        <v>0</v>
      </c>
    </row>
    <row r="33" spans="1:9">
      <c r="A33">
        <v>2</v>
      </c>
      <c r="B33">
        <v>1</v>
      </c>
      <c r="C33">
        <v>1</v>
      </c>
      <c r="D33">
        <v>1</v>
      </c>
      <c r="E33">
        <v>1</v>
      </c>
      <c r="F33">
        <v>2</v>
      </c>
      <c r="G33">
        <v>0</v>
      </c>
      <c r="H33">
        <v>0</v>
      </c>
      <c r="I33">
        <v>0</v>
      </c>
    </row>
    <row r="34" spans="1:9">
      <c r="A34">
        <v>0</v>
      </c>
      <c r="B34">
        <v>0</v>
      </c>
      <c r="C34">
        <v>1</v>
      </c>
      <c r="D34">
        <v>0</v>
      </c>
      <c r="E34">
        <v>0</v>
      </c>
      <c r="F34">
        <v>1</v>
      </c>
      <c r="G34">
        <v>2</v>
      </c>
      <c r="H34">
        <v>0</v>
      </c>
      <c r="I34">
        <v>0</v>
      </c>
    </row>
    <row r="35" spans="1:9">
      <c r="A35">
        <v>1</v>
      </c>
      <c r="B35">
        <v>1</v>
      </c>
      <c r="C35">
        <v>1</v>
      </c>
      <c r="D35">
        <v>0</v>
      </c>
      <c r="E35">
        <v>2</v>
      </c>
      <c r="F35">
        <v>1</v>
      </c>
      <c r="G35">
        <v>2</v>
      </c>
      <c r="H35">
        <v>0</v>
      </c>
      <c r="I35">
        <v>0</v>
      </c>
    </row>
    <row r="36" spans="1:9">
      <c r="A36">
        <v>0</v>
      </c>
      <c r="B36">
        <v>0</v>
      </c>
      <c r="C36">
        <v>0</v>
      </c>
      <c r="D36">
        <v>1</v>
      </c>
      <c r="E36">
        <v>1</v>
      </c>
      <c r="F36">
        <v>1</v>
      </c>
      <c r="G36">
        <v>1</v>
      </c>
      <c r="H36">
        <v>0</v>
      </c>
      <c r="I36">
        <v>0</v>
      </c>
    </row>
    <row r="37" spans="1:9">
      <c r="A37">
        <v>1</v>
      </c>
      <c r="B37">
        <v>1</v>
      </c>
      <c r="C37">
        <v>0</v>
      </c>
      <c r="D37">
        <v>0</v>
      </c>
      <c r="E37">
        <v>1</v>
      </c>
      <c r="F37">
        <v>1</v>
      </c>
      <c r="G37">
        <v>1</v>
      </c>
      <c r="H37">
        <v>0</v>
      </c>
      <c r="I37">
        <v>0</v>
      </c>
    </row>
    <row r="38" spans="1:9">
      <c r="A38">
        <v>2</v>
      </c>
      <c r="B38">
        <v>1</v>
      </c>
      <c r="C38">
        <v>1</v>
      </c>
      <c r="D38">
        <v>0</v>
      </c>
      <c r="E38">
        <v>0</v>
      </c>
      <c r="F38">
        <v>2</v>
      </c>
      <c r="G38">
        <v>1</v>
      </c>
      <c r="H38">
        <v>0</v>
      </c>
      <c r="I38">
        <v>0</v>
      </c>
    </row>
    <row r="39" spans="1:9">
      <c r="A39">
        <v>2</v>
      </c>
      <c r="B39">
        <v>1</v>
      </c>
      <c r="C39">
        <v>1</v>
      </c>
      <c r="D39">
        <v>0</v>
      </c>
      <c r="E39">
        <v>0</v>
      </c>
      <c r="F39">
        <v>1</v>
      </c>
      <c r="G39">
        <v>2</v>
      </c>
      <c r="H39">
        <v>0</v>
      </c>
      <c r="I39">
        <v>0</v>
      </c>
    </row>
    <row r="40" spans="1:9">
      <c r="A40">
        <v>1</v>
      </c>
      <c r="B40">
        <v>2</v>
      </c>
      <c r="C40">
        <v>1</v>
      </c>
      <c r="D40">
        <v>1</v>
      </c>
      <c r="E40">
        <v>0</v>
      </c>
      <c r="F40">
        <v>2</v>
      </c>
      <c r="G40">
        <v>1</v>
      </c>
      <c r="H40">
        <v>0</v>
      </c>
      <c r="I40">
        <v>0</v>
      </c>
    </row>
    <row r="41" spans="1:9">
      <c r="A41">
        <v>1</v>
      </c>
      <c r="B41">
        <v>2</v>
      </c>
      <c r="C41">
        <v>1</v>
      </c>
      <c r="D41">
        <v>1</v>
      </c>
      <c r="E41">
        <v>0</v>
      </c>
      <c r="F41">
        <v>1</v>
      </c>
      <c r="G41">
        <v>0</v>
      </c>
      <c r="H41">
        <v>0</v>
      </c>
      <c r="I41">
        <v>0</v>
      </c>
    </row>
    <row r="42" spans="1:9">
      <c r="A42">
        <v>1</v>
      </c>
      <c r="B42">
        <v>1</v>
      </c>
      <c r="C42">
        <v>0</v>
      </c>
      <c r="D42">
        <v>1</v>
      </c>
      <c r="E42">
        <v>0</v>
      </c>
      <c r="F42">
        <v>1</v>
      </c>
      <c r="G42">
        <v>1</v>
      </c>
      <c r="H42">
        <v>0</v>
      </c>
      <c r="I42">
        <v>0</v>
      </c>
    </row>
    <row r="43" spans="1:9">
      <c r="A43">
        <v>1</v>
      </c>
      <c r="B43">
        <v>1</v>
      </c>
      <c r="C43">
        <v>0</v>
      </c>
      <c r="D43">
        <v>0</v>
      </c>
      <c r="E43">
        <v>0</v>
      </c>
      <c r="F43">
        <v>2</v>
      </c>
      <c r="G43">
        <v>0</v>
      </c>
      <c r="H43">
        <v>0</v>
      </c>
      <c r="I43">
        <v>0</v>
      </c>
    </row>
    <row r="44" spans="1:9">
      <c r="A44">
        <v>1</v>
      </c>
      <c r="B44">
        <v>0</v>
      </c>
      <c r="C44">
        <v>1</v>
      </c>
      <c r="D44">
        <v>1</v>
      </c>
      <c r="E44">
        <v>1</v>
      </c>
      <c r="F44">
        <v>0</v>
      </c>
      <c r="G44">
        <v>1</v>
      </c>
      <c r="H44">
        <v>0</v>
      </c>
      <c r="I44">
        <v>0</v>
      </c>
    </row>
    <row r="46" spans="1:9">
      <c r="A46">
        <v>1</v>
      </c>
      <c r="B46">
        <v>2</v>
      </c>
      <c r="C46">
        <v>1</v>
      </c>
      <c r="D46">
        <v>1</v>
      </c>
      <c r="E46">
        <v>0</v>
      </c>
      <c r="F46">
        <v>0</v>
      </c>
      <c r="G46">
        <v>1</v>
      </c>
      <c r="H46">
        <v>1</v>
      </c>
      <c r="I46">
        <v>1.2423171E-2</v>
      </c>
    </row>
    <row r="47" spans="1:9">
      <c r="A47">
        <v>0</v>
      </c>
      <c r="B47">
        <v>1</v>
      </c>
      <c r="C47">
        <v>2</v>
      </c>
      <c r="D47">
        <v>1</v>
      </c>
      <c r="E47">
        <v>0</v>
      </c>
      <c r="F47">
        <v>0</v>
      </c>
      <c r="G47">
        <v>2</v>
      </c>
      <c r="H47">
        <v>1</v>
      </c>
      <c r="I47">
        <v>1.2886287E-2</v>
      </c>
    </row>
    <row r="48" spans="1:9">
      <c r="A48">
        <v>2</v>
      </c>
      <c r="B48">
        <v>1</v>
      </c>
      <c r="C48">
        <v>1</v>
      </c>
      <c r="D48">
        <v>0</v>
      </c>
      <c r="E48">
        <v>1</v>
      </c>
      <c r="F48">
        <v>1</v>
      </c>
      <c r="G48">
        <v>1</v>
      </c>
      <c r="H48">
        <v>1</v>
      </c>
      <c r="I48">
        <v>1.3699818000000001E-2</v>
      </c>
    </row>
    <row r="49" spans="1:9">
      <c r="A49">
        <v>1</v>
      </c>
      <c r="B49">
        <v>2</v>
      </c>
      <c r="C49">
        <v>1</v>
      </c>
      <c r="D49">
        <v>1</v>
      </c>
      <c r="E49">
        <v>1</v>
      </c>
      <c r="F49">
        <v>2</v>
      </c>
      <c r="G49">
        <v>1</v>
      </c>
      <c r="H49">
        <v>1</v>
      </c>
      <c r="I49">
        <v>1.43153E-2</v>
      </c>
    </row>
    <row r="50" spans="1:9">
      <c r="A50">
        <v>1</v>
      </c>
      <c r="B50">
        <v>1</v>
      </c>
      <c r="C50">
        <v>2</v>
      </c>
      <c r="D50">
        <v>1</v>
      </c>
      <c r="E50">
        <v>2</v>
      </c>
      <c r="F50">
        <v>1</v>
      </c>
      <c r="G50">
        <v>1</v>
      </c>
      <c r="H50">
        <v>1</v>
      </c>
      <c r="I50">
        <v>1.4471012E-2</v>
      </c>
    </row>
    <row r="51" spans="1:9">
      <c r="A51">
        <v>1</v>
      </c>
      <c r="B51">
        <v>1</v>
      </c>
      <c r="C51">
        <v>0</v>
      </c>
      <c r="D51">
        <v>1</v>
      </c>
      <c r="E51">
        <v>1</v>
      </c>
      <c r="F51">
        <v>1</v>
      </c>
      <c r="G51">
        <v>2</v>
      </c>
      <c r="H51">
        <v>1</v>
      </c>
      <c r="I51">
        <v>1.448114E-2</v>
      </c>
    </row>
    <row r="52" spans="1:9">
      <c r="A52">
        <v>1</v>
      </c>
      <c r="B52">
        <v>0</v>
      </c>
      <c r="C52">
        <v>1</v>
      </c>
      <c r="D52">
        <v>2</v>
      </c>
      <c r="E52">
        <v>2</v>
      </c>
      <c r="F52">
        <v>1</v>
      </c>
      <c r="G52">
        <v>0</v>
      </c>
      <c r="H52">
        <v>1</v>
      </c>
      <c r="I52">
        <v>1.4493150999999999E-2</v>
      </c>
    </row>
    <row r="53" spans="1:9">
      <c r="A53">
        <v>1</v>
      </c>
      <c r="B53">
        <v>2</v>
      </c>
      <c r="C53">
        <v>0</v>
      </c>
      <c r="D53">
        <v>1</v>
      </c>
      <c r="E53">
        <v>1</v>
      </c>
      <c r="F53">
        <v>0</v>
      </c>
      <c r="G53">
        <v>2</v>
      </c>
      <c r="H53">
        <v>1</v>
      </c>
      <c r="I53">
        <v>1.4509787E-2</v>
      </c>
    </row>
    <row r="54" spans="1:9">
      <c r="A54">
        <v>1</v>
      </c>
      <c r="B54">
        <v>2</v>
      </c>
      <c r="C54">
        <v>2</v>
      </c>
      <c r="D54">
        <v>1</v>
      </c>
      <c r="E54">
        <v>1</v>
      </c>
      <c r="F54">
        <v>1</v>
      </c>
      <c r="G54">
        <v>1</v>
      </c>
      <c r="H54">
        <v>1</v>
      </c>
      <c r="I54">
        <v>1.4510254E-2</v>
      </c>
    </row>
    <row r="55" spans="1:9">
      <c r="A55">
        <v>1</v>
      </c>
      <c r="B55">
        <v>1</v>
      </c>
      <c r="C55">
        <v>1</v>
      </c>
      <c r="D55">
        <v>1</v>
      </c>
      <c r="E55">
        <v>1</v>
      </c>
      <c r="F55">
        <v>1</v>
      </c>
      <c r="G55">
        <v>1</v>
      </c>
      <c r="H55">
        <v>1</v>
      </c>
      <c r="I55">
        <v>1.4662351000000001E-2</v>
      </c>
    </row>
    <row r="56" spans="1:9">
      <c r="A56">
        <v>2</v>
      </c>
      <c r="B56">
        <v>1</v>
      </c>
      <c r="C56">
        <v>1</v>
      </c>
      <c r="D56">
        <v>1</v>
      </c>
      <c r="E56">
        <v>2</v>
      </c>
      <c r="F56">
        <v>1</v>
      </c>
      <c r="G56">
        <v>1</v>
      </c>
      <c r="H56">
        <v>1</v>
      </c>
      <c r="I56">
        <v>1.4662517999999999E-2</v>
      </c>
    </row>
    <row r="57" spans="1:9">
      <c r="A57">
        <v>0</v>
      </c>
      <c r="B57">
        <v>1</v>
      </c>
      <c r="C57">
        <v>1</v>
      </c>
      <c r="D57">
        <v>0</v>
      </c>
      <c r="E57">
        <v>2</v>
      </c>
      <c r="F57">
        <v>2</v>
      </c>
      <c r="G57">
        <v>1</v>
      </c>
      <c r="H57">
        <v>1</v>
      </c>
      <c r="I57">
        <v>1.4665552E-2</v>
      </c>
    </row>
    <row r="58" spans="1:9">
      <c r="A58">
        <v>2</v>
      </c>
      <c r="B58">
        <v>1</v>
      </c>
      <c r="C58">
        <v>1</v>
      </c>
      <c r="D58">
        <v>1</v>
      </c>
      <c r="E58">
        <v>0</v>
      </c>
      <c r="F58">
        <v>1</v>
      </c>
      <c r="G58">
        <v>1</v>
      </c>
      <c r="H58">
        <v>1</v>
      </c>
      <c r="I58">
        <v>1.4732579000000001E-2</v>
      </c>
    </row>
    <row r="59" spans="1:9">
      <c r="A59">
        <v>1</v>
      </c>
      <c r="B59">
        <v>2</v>
      </c>
      <c r="C59">
        <v>0</v>
      </c>
      <c r="D59">
        <v>1</v>
      </c>
      <c r="E59">
        <v>1</v>
      </c>
      <c r="F59">
        <v>2</v>
      </c>
      <c r="G59">
        <v>0</v>
      </c>
      <c r="H59">
        <v>1</v>
      </c>
      <c r="I59">
        <v>1.4784054E-2</v>
      </c>
    </row>
    <row r="60" spans="1:9">
      <c r="A60">
        <v>1</v>
      </c>
      <c r="B60">
        <v>1</v>
      </c>
      <c r="C60">
        <v>1</v>
      </c>
      <c r="D60">
        <v>2</v>
      </c>
      <c r="E60">
        <v>0</v>
      </c>
      <c r="F60">
        <v>1</v>
      </c>
      <c r="G60">
        <v>1</v>
      </c>
      <c r="H60">
        <v>1</v>
      </c>
      <c r="I60">
        <v>1.4928617E-2</v>
      </c>
    </row>
    <row r="61" spans="1:9">
      <c r="A61">
        <v>1</v>
      </c>
      <c r="B61">
        <v>2</v>
      </c>
      <c r="C61">
        <v>0</v>
      </c>
      <c r="D61">
        <v>1</v>
      </c>
      <c r="E61">
        <v>0</v>
      </c>
      <c r="F61">
        <v>2</v>
      </c>
      <c r="G61">
        <v>1</v>
      </c>
      <c r="H61">
        <v>1</v>
      </c>
      <c r="I61">
        <v>1.4989383E-2</v>
      </c>
    </row>
    <row r="62" spans="1:9">
      <c r="A62">
        <v>2</v>
      </c>
      <c r="B62">
        <v>2</v>
      </c>
      <c r="C62">
        <v>2</v>
      </c>
      <c r="D62">
        <v>1</v>
      </c>
      <c r="E62">
        <v>1</v>
      </c>
      <c r="F62">
        <v>0</v>
      </c>
      <c r="G62">
        <v>1</v>
      </c>
      <c r="H62">
        <v>1</v>
      </c>
      <c r="I62">
        <v>1.6166795000000001E-2</v>
      </c>
    </row>
    <row r="63" spans="1:9">
      <c r="A63">
        <v>1</v>
      </c>
      <c r="B63">
        <v>1</v>
      </c>
      <c r="C63">
        <v>1</v>
      </c>
      <c r="D63">
        <v>1</v>
      </c>
      <c r="E63">
        <v>0</v>
      </c>
      <c r="F63">
        <v>1</v>
      </c>
      <c r="G63">
        <v>2</v>
      </c>
      <c r="H63">
        <v>2</v>
      </c>
      <c r="I63">
        <v>1.7142832E-2</v>
      </c>
    </row>
    <row r="64" spans="1:9">
      <c r="A64">
        <v>1</v>
      </c>
      <c r="B64">
        <v>1</v>
      </c>
      <c r="C64">
        <v>2</v>
      </c>
      <c r="D64">
        <v>1</v>
      </c>
      <c r="E64">
        <v>1</v>
      </c>
      <c r="F64">
        <v>0</v>
      </c>
      <c r="G64">
        <v>0</v>
      </c>
      <c r="H64">
        <v>2</v>
      </c>
      <c r="I64">
        <v>1.7345071E-2</v>
      </c>
    </row>
    <row r="65" spans="1:9">
      <c r="A65">
        <v>1</v>
      </c>
      <c r="B65">
        <v>0</v>
      </c>
      <c r="C65">
        <v>0</v>
      </c>
      <c r="D65">
        <v>2</v>
      </c>
      <c r="E65">
        <v>1</v>
      </c>
      <c r="F65">
        <v>2</v>
      </c>
      <c r="G65">
        <v>1</v>
      </c>
      <c r="H65">
        <v>2</v>
      </c>
      <c r="I65">
        <v>1.7689462999999999E-2</v>
      </c>
    </row>
    <row r="66" spans="1:9">
      <c r="A66">
        <v>1</v>
      </c>
      <c r="B66">
        <v>1</v>
      </c>
      <c r="C66">
        <v>1</v>
      </c>
      <c r="D66">
        <v>1</v>
      </c>
      <c r="E66">
        <v>2</v>
      </c>
      <c r="F66">
        <v>0</v>
      </c>
      <c r="G66">
        <v>0</v>
      </c>
      <c r="H66">
        <v>2</v>
      </c>
      <c r="I66">
        <v>1.8026046E-2</v>
      </c>
    </row>
    <row r="67" spans="1:9">
      <c r="A67">
        <v>1</v>
      </c>
      <c r="B67">
        <v>1</v>
      </c>
      <c r="C67">
        <v>1</v>
      </c>
      <c r="D67">
        <v>1</v>
      </c>
      <c r="E67">
        <v>1</v>
      </c>
      <c r="F67">
        <v>1</v>
      </c>
      <c r="G67">
        <v>1</v>
      </c>
      <c r="H67">
        <v>2</v>
      </c>
      <c r="I67">
        <v>1.8113522E-2</v>
      </c>
    </row>
    <row r="68" spans="1:9">
      <c r="A68">
        <v>1</v>
      </c>
      <c r="B68">
        <v>1</v>
      </c>
      <c r="C68">
        <v>0</v>
      </c>
      <c r="D68">
        <v>1</v>
      </c>
      <c r="E68">
        <v>2</v>
      </c>
      <c r="F68">
        <v>1</v>
      </c>
      <c r="G68">
        <v>0</v>
      </c>
      <c r="H68">
        <v>1</v>
      </c>
      <c r="I68">
        <v>1.8215358000000001E-2</v>
      </c>
    </row>
    <row r="69" spans="1:9">
      <c r="A69">
        <v>1</v>
      </c>
      <c r="B69">
        <v>1</v>
      </c>
      <c r="C69">
        <v>1</v>
      </c>
      <c r="D69">
        <v>1</v>
      </c>
      <c r="E69">
        <v>0</v>
      </c>
      <c r="F69">
        <v>0</v>
      </c>
      <c r="G69">
        <v>1</v>
      </c>
      <c r="H69">
        <v>1</v>
      </c>
      <c r="I69">
        <v>1.8251112E-2</v>
      </c>
    </row>
    <row r="70" spans="1:9">
      <c r="A70">
        <v>1</v>
      </c>
      <c r="B70">
        <v>2</v>
      </c>
      <c r="C70">
        <v>1</v>
      </c>
      <c r="D70">
        <v>1</v>
      </c>
      <c r="E70">
        <v>1</v>
      </c>
      <c r="F70">
        <v>0</v>
      </c>
      <c r="G70">
        <v>1</v>
      </c>
      <c r="H70">
        <v>2</v>
      </c>
      <c r="I70">
        <v>1.8270358E-2</v>
      </c>
    </row>
    <row r="71" spans="1:9">
      <c r="A71">
        <v>1</v>
      </c>
      <c r="B71">
        <v>1</v>
      </c>
      <c r="C71">
        <v>1</v>
      </c>
      <c r="D71">
        <v>0</v>
      </c>
      <c r="E71">
        <v>1</v>
      </c>
      <c r="F71">
        <v>1</v>
      </c>
      <c r="G71">
        <v>1</v>
      </c>
      <c r="H71">
        <v>2</v>
      </c>
      <c r="I71">
        <v>1.8305752000000002E-2</v>
      </c>
    </row>
    <row r="72" spans="1:9">
      <c r="A72">
        <v>0</v>
      </c>
      <c r="B72">
        <v>0</v>
      </c>
      <c r="C72">
        <v>2</v>
      </c>
      <c r="D72">
        <v>2</v>
      </c>
      <c r="E72">
        <v>0</v>
      </c>
      <c r="F72">
        <v>0</v>
      </c>
      <c r="G72">
        <v>0</v>
      </c>
      <c r="H72">
        <v>1</v>
      </c>
      <c r="I72">
        <v>1.8638170999999999E-2</v>
      </c>
    </row>
    <row r="73" spans="1:9">
      <c r="A73">
        <v>1</v>
      </c>
      <c r="B73">
        <v>0</v>
      </c>
      <c r="C73">
        <v>2</v>
      </c>
      <c r="D73">
        <v>1</v>
      </c>
      <c r="E73">
        <v>0</v>
      </c>
      <c r="F73">
        <v>0</v>
      </c>
      <c r="G73">
        <v>1</v>
      </c>
      <c r="H73">
        <v>1</v>
      </c>
      <c r="I73">
        <v>1.8816387E-2</v>
      </c>
    </row>
    <row r="74" spans="1:9">
      <c r="A74">
        <v>1</v>
      </c>
      <c r="B74">
        <v>1</v>
      </c>
      <c r="C74">
        <v>2</v>
      </c>
      <c r="D74">
        <v>1</v>
      </c>
      <c r="E74">
        <v>2</v>
      </c>
      <c r="F74">
        <v>0</v>
      </c>
      <c r="G74">
        <v>0</v>
      </c>
      <c r="H74">
        <v>1</v>
      </c>
      <c r="I74">
        <v>1.9036517999999999E-2</v>
      </c>
    </row>
    <row r="75" spans="1:9">
      <c r="A75">
        <v>0</v>
      </c>
      <c r="B75">
        <v>1</v>
      </c>
      <c r="C75">
        <v>2</v>
      </c>
      <c r="D75">
        <v>1</v>
      </c>
      <c r="E75">
        <v>1</v>
      </c>
      <c r="F75">
        <v>1</v>
      </c>
      <c r="G75">
        <v>0</v>
      </c>
      <c r="H75">
        <v>1</v>
      </c>
      <c r="I75">
        <v>1.9310411E-2</v>
      </c>
    </row>
    <row r="76" spans="1:9">
      <c r="A76">
        <v>0</v>
      </c>
      <c r="B76">
        <v>1</v>
      </c>
      <c r="C76">
        <v>0</v>
      </c>
      <c r="D76">
        <v>2</v>
      </c>
      <c r="E76">
        <v>0</v>
      </c>
      <c r="F76">
        <v>0</v>
      </c>
      <c r="G76">
        <v>1</v>
      </c>
      <c r="H76">
        <v>1</v>
      </c>
      <c r="I76">
        <v>1.9454244999999998E-2</v>
      </c>
    </row>
    <row r="77" spans="1:9">
      <c r="A77">
        <v>0</v>
      </c>
      <c r="B77">
        <v>2</v>
      </c>
      <c r="C77">
        <v>2</v>
      </c>
      <c r="D77">
        <v>1</v>
      </c>
      <c r="E77">
        <v>1</v>
      </c>
      <c r="F77">
        <v>1</v>
      </c>
      <c r="G77">
        <v>0</v>
      </c>
      <c r="H77">
        <v>1</v>
      </c>
      <c r="I77">
        <v>1.9540351000000001E-2</v>
      </c>
    </row>
    <row r="78" spans="1:9">
      <c r="A78">
        <v>1</v>
      </c>
      <c r="B78">
        <v>0</v>
      </c>
      <c r="C78">
        <v>1</v>
      </c>
      <c r="D78">
        <v>1</v>
      </c>
      <c r="E78">
        <v>1</v>
      </c>
      <c r="F78">
        <v>2</v>
      </c>
      <c r="G78">
        <v>0</v>
      </c>
      <c r="H78">
        <v>1</v>
      </c>
      <c r="I78">
        <v>1.9572683E-2</v>
      </c>
    </row>
    <row r="79" spans="1:9">
      <c r="A79">
        <v>1</v>
      </c>
      <c r="B79">
        <v>0</v>
      </c>
      <c r="C79">
        <v>1</v>
      </c>
      <c r="D79">
        <v>2</v>
      </c>
      <c r="E79">
        <v>1</v>
      </c>
      <c r="F79">
        <v>1</v>
      </c>
      <c r="G79">
        <v>1</v>
      </c>
      <c r="H79">
        <v>1</v>
      </c>
      <c r="I79">
        <v>1.9795466000000001E-2</v>
      </c>
    </row>
    <row r="80" spans="1:9">
      <c r="A80">
        <v>1</v>
      </c>
      <c r="B80">
        <v>1</v>
      </c>
      <c r="C80">
        <v>1</v>
      </c>
      <c r="D80">
        <v>0</v>
      </c>
      <c r="E80">
        <v>0</v>
      </c>
      <c r="F80">
        <v>0</v>
      </c>
      <c r="G80">
        <v>1</v>
      </c>
      <c r="H80">
        <v>1</v>
      </c>
      <c r="I80">
        <v>1.9971333000000001E-2</v>
      </c>
    </row>
    <row r="81" spans="1:9">
      <c r="A81">
        <v>1</v>
      </c>
      <c r="B81">
        <v>1</v>
      </c>
      <c r="C81">
        <v>1</v>
      </c>
      <c r="D81">
        <v>0</v>
      </c>
      <c r="E81">
        <v>0</v>
      </c>
      <c r="F81">
        <v>1</v>
      </c>
      <c r="G81">
        <v>2</v>
      </c>
      <c r="H81">
        <v>1</v>
      </c>
      <c r="I81">
        <v>2.0042058000000001E-2</v>
      </c>
    </row>
    <row r="82" spans="1:9">
      <c r="A82">
        <v>0</v>
      </c>
      <c r="B82">
        <v>2</v>
      </c>
      <c r="C82">
        <v>1</v>
      </c>
      <c r="D82">
        <v>1</v>
      </c>
      <c r="E82">
        <v>1</v>
      </c>
      <c r="F82">
        <v>1</v>
      </c>
      <c r="G82">
        <v>0</v>
      </c>
      <c r="H82">
        <v>1</v>
      </c>
      <c r="I82">
        <v>2.0112847999999999E-2</v>
      </c>
    </row>
    <row r="83" spans="1:9">
      <c r="A83">
        <v>1</v>
      </c>
      <c r="B83">
        <v>1</v>
      </c>
      <c r="C83">
        <v>0</v>
      </c>
      <c r="D83">
        <v>2</v>
      </c>
      <c r="E83">
        <v>0</v>
      </c>
      <c r="F83">
        <v>1</v>
      </c>
      <c r="G83">
        <v>1</v>
      </c>
      <c r="H83">
        <v>1</v>
      </c>
      <c r="I83">
        <v>2.0292998999999999E-2</v>
      </c>
    </row>
    <row r="84" spans="1:9">
      <c r="A84">
        <v>1</v>
      </c>
      <c r="B84">
        <v>1</v>
      </c>
      <c r="C84">
        <v>1</v>
      </c>
      <c r="D84">
        <v>1</v>
      </c>
      <c r="E84">
        <v>1</v>
      </c>
      <c r="F84">
        <v>0</v>
      </c>
      <c r="G84">
        <v>2</v>
      </c>
      <c r="H84">
        <v>2</v>
      </c>
      <c r="I84">
        <v>2.0299695E-2</v>
      </c>
    </row>
    <row r="85" spans="1:9">
      <c r="A85">
        <v>1</v>
      </c>
      <c r="B85">
        <v>0</v>
      </c>
      <c r="C85">
        <v>1</v>
      </c>
      <c r="D85">
        <v>1</v>
      </c>
      <c r="E85">
        <v>1</v>
      </c>
      <c r="F85">
        <v>1</v>
      </c>
      <c r="G85">
        <v>1</v>
      </c>
      <c r="H85">
        <v>1</v>
      </c>
      <c r="I85">
        <v>2.0323139E-2</v>
      </c>
    </row>
    <row r="86" spans="1:9">
      <c r="A86">
        <v>2</v>
      </c>
      <c r="B86">
        <v>1</v>
      </c>
      <c r="C86">
        <v>1</v>
      </c>
      <c r="D86">
        <v>1</v>
      </c>
      <c r="E86">
        <v>1</v>
      </c>
      <c r="F86">
        <v>0</v>
      </c>
      <c r="G86">
        <v>0</v>
      </c>
      <c r="H86">
        <v>1</v>
      </c>
      <c r="I86">
        <v>2.0362069999999999E-2</v>
      </c>
    </row>
    <row r="87" spans="1:9">
      <c r="A87">
        <v>0</v>
      </c>
      <c r="B87">
        <v>2</v>
      </c>
      <c r="C87">
        <v>0</v>
      </c>
      <c r="D87">
        <v>1</v>
      </c>
      <c r="E87">
        <v>1</v>
      </c>
      <c r="F87">
        <v>1</v>
      </c>
      <c r="G87">
        <v>1</v>
      </c>
      <c r="H87">
        <v>1</v>
      </c>
      <c r="I87">
        <v>2.0394076000000001E-2</v>
      </c>
    </row>
    <row r="88" spans="1:9">
      <c r="A88">
        <v>1</v>
      </c>
      <c r="B88">
        <v>1</v>
      </c>
      <c r="C88">
        <v>0</v>
      </c>
      <c r="D88">
        <v>1</v>
      </c>
      <c r="E88">
        <v>1</v>
      </c>
      <c r="F88">
        <v>1</v>
      </c>
      <c r="G88">
        <v>1</v>
      </c>
      <c r="H88">
        <v>1</v>
      </c>
      <c r="I88">
        <v>2.0408964000000002E-2</v>
      </c>
    </row>
    <row r="89" spans="1:9">
      <c r="A89">
        <v>1</v>
      </c>
      <c r="B89">
        <v>1</v>
      </c>
      <c r="C89">
        <v>0</v>
      </c>
      <c r="D89">
        <v>1</v>
      </c>
      <c r="E89">
        <v>1</v>
      </c>
      <c r="F89">
        <v>1</v>
      </c>
      <c r="G89">
        <v>1</v>
      </c>
      <c r="H89">
        <v>1</v>
      </c>
      <c r="I89">
        <v>2.0420826999999999E-2</v>
      </c>
    </row>
    <row r="90" spans="1:9">
      <c r="A90">
        <v>2</v>
      </c>
      <c r="B90">
        <v>1</v>
      </c>
      <c r="C90">
        <v>1</v>
      </c>
      <c r="D90">
        <v>0</v>
      </c>
      <c r="E90">
        <v>0</v>
      </c>
      <c r="F90">
        <v>1</v>
      </c>
      <c r="G90">
        <v>1</v>
      </c>
      <c r="H90">
        <v>1</v>
      </c>
      <c r="I90">
        <v>2.0596343999999999E-2</v>
      </c>
    </row>
    <row r="91" spans="1:9">
      <c r="A91">
        <v>0</v>
      </c>
      <c r="B91">
        <v>1</v>
      </c>
      <c r="C91">
        <v>1</v>
      </c>
      <c r="D91">
        <v>2</v>
      </c>
      <c r="E91">
        <v>1</v>
      </c>
      <c r="F91">
        <v>0</v>
      </c>
      <c r="G91">
        <v>1</v>
      </c>
      <c r="H91">
        <v>1</v>
      </c>
      <c r="I91">
        <v>2.0673773999999999E-2</v>
      </c>
    </row>
    <row r="92" spans="1:9">
      <c r="A92">
        <v>1</v>
      </c>
      <c r="B92">
        <v>1</v>
      </c>
      <c r="C92">
        <v>0</v>
      </c>
      <c r="D92">
        <v>1</v>
      </c>
      <c r="E92">
        <v>1</v>
      </c>
      <c r="F92">
        <v>1</v>
      </c>
      <c r="G92">
        <v>1</v>
      </c>
      <c r="H92">
        <v>1</v>
      </c>
      <c r="I92">
        <v>2.0757156999999998E-2</v>
      </c>
    </row>
    <row r="93" spans="1:9">
      <c r="A93">
        <v>1</v>
      </c>
      <c r="B93">
        <v>1</v>
      </c>
      <c r="C93">
        <v>0</v>
      </c>
      <c r="D93">
        <v>1</v>
      </c>
      <c r="E93">
        <v>1</v>
      </c>
      <c r="F93">
        <v>1</v>
      </c>
      <c r="G93">
        <v>1</v>
      </c>
      <c r="H93">
        <v>1</v>
      </c>
      <c r="I93">
        <v>2.0873876E-2</v>
      </c>
    </row>
    <row r="94" spans="1:9">
      <c r="A94">
        <v>1</v>
      </c>
      <c r="B94">
        <v>0</v>
      </c>
      <c r="C94">
        <v>1</v>
      </c>
      <c r="D94">
        <v>1</v>
      </c>
      <c r="E94">
        <v>1</v>
      </c>
      <c r="F94">
        <v>1</v>
      </c>
      <c r="G94">
        <v>1</v>
      </c>
      <c r="H94">
        <v>1</v>
      </c>
      <c r="I94">
        <v>2.0881420000000001E-2</v>
      </c>
    </row>
    <row r="95" spans="1:9">
      <c r="A95">
        <v>1</v>
      </c>
      <c r="B95">
        <v>1</v>
      </c>
      <c r="C95">
        <v>1</v>
      </c>
      <c r="D95">
        <v>0</v>
      </c>
      <c r="E95">
        <v>1</v>
      </c>
      <c r="F95">
        <v>1</v>
      </c>
      <c r="G95">
        <v>1</v>
      </c>
      <c r="H95">
        <v>1</v>
      </c>
      <c r="I95">
        <v>2.0899817000000001E-2</v>
      </c>
    </row>
    <row r="96" spans="1:9">
      <c r="A96">
        <v>1</v>
      </c>
      <c r="B96">
        <v>1</v>
      </c>
      <c r="C96">
        <v>0</v>
      </c>
      <c r="D96">
        <v>1</v>
      </c>
      <c r="E96">
        <v>1</v>
      </c>
      <c r="F96">
        <v>1</v>
      </c>
      <c r="G96">
        <v>1</v>
      </c>
      <c r="H96">
        <v>1</v>
      </c>
      <c r="I96">
        <v>2.104752E-2</v>
      </c>
    </row>
    <row r="97" spans="1:9">
      <c r="A97">
        <v>0</v>
      </c>
      <c r="B97">
        <v>1</v>
      </c>
      <c r="C97">
        <v>0</v>
      </c>
      <c r="D97">
        <v>1</v>
      </c>
      <c r="E97">
        <v>2</v>
      </c>
      <c r="F97">
        <v>1</v>
      </c>
      <c r="G97">
        <v>1</v>
      </c>
      <c r="H97">
        <v>1</v>
      </c>
      <c r="I97">
        <v>2.1161748000000001E-2</v>
      </c>
    </row>
    <row r="98" spans="1:9">
      <c r="A98">
        <v>1</v>
      </c>
      <c r="B98">
        <v>2</v>
      </c>
      <c r="C98">
        <v>1</v>
      </c>
      <c r="D98">
        <v>1</v>
      </c>
      <c r="E98">
        <v>0</v>
      </c>
      <c r="F98">
        <v>1</v>
      </c>
      <c r="G98">
        <v>0</v>
      </c>
      <c r="H98">
        <v>1</v>
      </c>
      <c r="I98">
        <v>2.1172396999999999E-2</v>
      </c>
    </row>
    <row r="99" spans="1:9">
      <c r="A99">
        <v>1</v>
      </c>
      <c r="B99">
        <v>1</v>
      </c>
      <c r="C99">
        <v>1</v>
      </c>
      <c r="D99">
        <v>0</v>
      </c>
      <c r="E99">
        <v>1</v>
      </c>
      <c r="F99">
        <v>1</v>
      </c>
      <c r="G99">
        <v>1</v>
      </c>
      <c r="H99">
        <v>1</v>
      </c>
      <c r="I99">
        <v>2.117788E-2</v>
      </c>
    </row>
    <row r="100" spans="1:9">
      <c r="A100">
        <v>1</v>
      </c>
      <c r="B100">
        <v>1</v>
      </c>
      <c r="C100">
        <v>1</v>
      </c>
      <c r="D100">
        <v>1</v>
      </c>
      <c r="E100">
        <v>1</v>
      </c>
      <c r="F100">
        <v>0</v>
      </c>
      <c r="G100">
        <v>1</v>
      </c>
      <c r="H100">
        <v>1</v>
      </c>
      <c r="I100">
        <v>2.1320598E-2</v>
      </c>
    </row>
    <row r="101" spans="1:9">
      <c r="A101">
        <v>0</v>
      </c>
      <c r="B101">
        <v>0</v>
      </c>
      <c r="C101">
        <v>2</v>
      </c>
      <c r="D101">
        <v>0</v>
      </c>
      <c r="E101">
        <v>1</v>
      </c>
      <c r="F101">
        <v>1</v>
      </c>
      <c r="G101">
        <v>2</v>
      </c>
      <c r="H101">
        <v>1</v>
      </c>
      <c r="I101">
        <v>2.1373037000000001E-2</v>
      </c>
    </row>
    <row r="102" spans="1:9">
      <c r="A102">
        <v>1</v>
      </c>
      <c r="B102">
        <v>0</v>
      </c>
      <c r="C102">
        <v>2</v>
      </c>
      <c r="D102">
        <v>0</v>
      </c>
      <c r="E102">
        <v>1</v>
      </c>
      <c r="F102">
        <v>2</v>
      </c>
      <c r="G102">
        <v>0</v>
      </c>
      <c r="H102">
        <v>1</v>
      </c>
      <c r="I102">
        <v>2.1577051E-2</v>
      </c>
    </row>
    <row r="103" spans="1:9">
      <c r="A103">
        <v>1</v>
      </c>
      <c r="B103">
        <v>1</v>
      </c>
      <c r="C103">
        <v>1</v>
      </c>
      <c r="D103">
        <v>2</v>
      </c>
      <c r="E103">
        <v>1</v>
      </c>
      <c r="F103">
        <v>0</v>
      </c>
      <c r="G103">
        <v>0</v>
      </c>
      <c r="H103">
        <v>2</v>
      </c>
      <c r="I103">
        <v>2.2039665E-2</v>
      </c>
    </row>
    <row r="104" spans="1:9">
      <c r="A104">
        <v>1</v>
      </c>
      <c r="B104">
        <v>1</v>
      </c>
      <c r="C104">
        <v>0</v>
      </c>
      <c r="D104">
        <v>0</v>
      </c>
      <c r="E104">
        <v>1</v>
      </c>
      <c r="F104">
        <v>2</v>
      </c>
      <c r="G104">
        <v>1</v>
      </c>
      <c r="H104">
        <v>1</v>
      </c>
      <c r="I104">
        <v>2.2437911000000001E-2</v>
      </c>
    </row>
    <row r="105" spans="1:9">
      <c r="A105">
        <v>1</v>
      </c>
      <c r="B105">
        <v>1</v>
      </c>
      <c r="C105">
        <v>1</v>
      </c>
      <c r="D105">
        <v>0</v>
      </c>
      <c r="E105">
        <v>1</v>
      </c>
      <c r="F105">
        <v>1</v>
      </c>
      <c r="G105">
        <v>1</v>
      </c>
      <c r="H105">
        <v>2</v>
      </c>
      <c r="I105">
        <v>2.2931666999999999E-2</v>
      </c>
    </row>
    <row r="106" spans="1:9">
      <c r="A106">
        <v>1</v>
      </c>
      <c r="B106">
        <v>0</v>
      </c>
      <c r="C106">
        <v>1</v>
      </c>
      <c r="D106">
        <v>1</v>
      </c>
      <c r="E106">
        <v>0</v>
      </c>
      <c r="F106">
        <v>2</v>
      </c>
      <c r="G106">
        <v>1</v>
      </c>
      <c r="H106">
        <v>2</v>
      </c>
      <c r="I106">
        <v>2.3650566000000001E-2</v>
      </c>
    </row>
    <row r="107" spans="1:9">
      <c r="A107">
        <v>1</v>
      </c>
      <c r="B107">
        <v>1</v>
      </c>
      <c r="C107">
        <v>1</v>
      </c>
      <c r="D107">
        <v>0</v>
      </c>
      <c r="E107">
        <v>2</v>
      </c>
      <c r="F107">
        <v>0</v>
      </c>
      <c r="G107">
        <v>1</v>
      </c>
      <c r="H107">
        <v>2</v>
      </c>
      <c r="I107">
        <v>2.6812836999999999E-2</v>
      </c>
    </row>
    <row r="108" spans="1:9">
      <c r="A108">
        <v>1</v>
      </c>
      <c r="B108">
        <v>1</v>
      </c>
      <c r="C108">
        <v>1</v>
      </c>
      <c r="D108">
        <v>1</v>
      </c>
      <c r="E108">
        <v>0</v>
      </c>
      <c r="F108">
        <v>1</v>
      </c>
      <c r="G108">
        <v>0</v>
      </c>
      <c r="H108">
        <v>2</v>
      </c>
      <c r="I108">
        <v>2.6991094E-2</v>
      </c>
    </row>
    <row r="109" spans="1:9">
      <c r="A109">
        <v>1</v>
      </c>
      <c r="B109">
        <v>0</v>
      </c>
      <c r="C109">
        <v>1</v>
      </c>
      <c r="D109">
        <v>1</v>
      </c>
      <c r="E109">
        <v>1</v>
      </c>
      <c r="F109">
        <v>0</v>
      </c>
      <c r="G109">
        <v>1</v>
      </c>
      <c r="H109">
        <v>2</v>
      </c>
      <c r="I109">
        <v>2.7208778999999999E-2</v>
      </c>
    </row>
    <row r="110" spans="1:9">
      <c r="A110">
        <v>1</v>
      </c>
      <c r="B110">
        <v>1</v>
      </c>
      <c r="C110">
        <v>2</v>
      </c>
      <c r="D110">
        <v>0</v>
      </c>
      <c r="E110">
        <v>1</v>
      </c>
      <c r="F110">
        <v>0</v>
      </c>
      <c r="G110">
        <v>0</v>
      </c>
      <c r="H110">
        <v>2</v>
      </c>
      <c r="I110">
        <v>2.8075684E-2</v>
      </c>
    </row>
    <row r="111" spans="1:9">
      <c r="A111">
        <v>0</v>
      </c>
      <c r="B111">
        <v>0</v>
      </c>
      <c r="C111">
        <v>2</v>
      </c>
      <c r="D111">
        <v>1</v>
      </c>
      <c r="E111">
        <v>0</v>
      </c>
      <c r="F111">
        <v>1</v>
      </c>
      <c r="G111">
        <v>0</v>
      </c>
      <c r="H111">
        <v>1</v>
      </c>
      <c r="I111">
        <v>2.8488947000000001E-2</v>
      </c>
    </row>
    <row r="112" spans="1:9">
      <c r="A112">
        <v>1</v>
      </c>
      <c r="B112">
        <v>1</v>
      </c>
      <c r="C112">
        <v>0</v>
      </c>
      <c r="D112">
        <v>1</v>
      </c>
      <c r="E112">
        <v>1</v>
      </c>
      <c r="F112">
        <v>0</v>
      </c>
      <c r="G112">
        <v>0</v>
      </c>
      <c r="H112">
        <v>1</v>
      </c>
      <c r="I112">
        <v>2.9134937999999999E-2</v>
      </c>
    </row>
    <row r="113" spans="1:9">
      <c r="A113">
        <v>1</v>
      </c>
      <c r="B113">
        <v>0</v>
      </c>
      <c r="C113">
        <v>1</v>
      </c>
      <c r="D113">
        <v>0</v>
      </c>
      <c r="E113">
        <v>1</v>
      </c>
      <c r="F113">
        <v>0</v>
      </c>
      <c r="G113">
        <v>1</v>
      </c>
      <c r="H113">
        <v>1</v>
      </c>
      <c r="I113">
        <v>3.0203075999999999E-2</v>
      </c>
    </row>
    <row r="114" spans="1:9">
      <c r="A114">
        <v>1</v>
      </c>
      <c r="B114">
        <v>0</v>
      </c>
      <c r="C114">
        <v>1</v>
      </c>
      <c r="D114">
        <v>0</v>
      </c>
      <c r="E114">
        <v>1</v>
      </c>
      <c r="F114">
        <v>1</v>
      </c>
      <c r="G114">
        <v>0</v>
      </c>
      <c r="H114">
        <v>1</v>
      </c>
      <c r="I114">
        <v>3.0694867000000001E-2</v>
      </c>
    </row>
    <row r="115" spans="1:9">
      <c r="A115">
        <v>0</v>
      </c>
      <c r="B115">
        <v>1</v>
      </c>
      <c r="C115">
        <v>1</v>
      </c>
      <c r="D115">
        <v>0</v>
      </c>
      <c r="E115">
        <v>1</v>
      </c>
      <c r="F115">
        <v>0</v>
      </c>
      <c r="G115">
        <v>1</v>
      </c>
      <c r="H115">
        <v>1</v>
      </c>
      <c r="I115">
        <v>3.0804351000000001E-2</v>
      </c>
    </row>
    <row r="116" spans="1:9">
      <c r="A116">
        <v>2</v>
      </c>
      <c r="B116">
        <v>0</v>
      </c>
      <c r="C116">
        <v>1</v>
      </c>
      <c r="D116">
        <v>0</v>
      </c>
      <c r="E116">
        <v>0</v>
      </c>
      <c r="F116">
        <v>1</v>
      </c>
      <c r="G116">
        <v>2</v>
      </c>
      <c r="H116">
        <v>2</v>
      </c>
      <c r="I116">
        <v>3.1301264000000002E-2</v>
      </c>
    </row>
    <row r="117" spans="1:9">
      <c r="A117">
        <v>2</v>
      </c>
      <c r="B117">
        <v>2</v>
      </c>
      <c r="C117">
        <v>1</v>
      </c>
      <c r="D117">
        <v>2</v>
      </c>
      <c r="E117">
        <v>1</v>
      </c>
      <c r="F117">
        <v>1</v>
      </c>
      <c r="G117">
        <v>1</v>
      </c>
      <c r="H117">
        <v>1</v>
      </c>
      <c r="I117">
        <v>3.1594779000000003E-2</v>
      </c>
    </row>
    <row r="118" spans="1:9">
      <c r="A118">
        <v>0</v>
      </c>
      <c r="B118">
        <v>1</v>
      </c>
      <c r="C118">
        <v>1</v>
      </c>
      <c r="D118">
        <v>1</v>
      </c>
      <c r="E118">
        <v>0</v>
      </c>
      <c r="F118">
        <v>0</v>
      </c>
      <c r="G118">
        <v>0</v>
      </c>
      <c r="H118">
        <v>1</v>
      </c>
      <c r="I118">
        <v>3.1615606999999997E-2</v>
      </c>
    </row>
    <row r="119" spans="1:9">
      <c r="A119">
        <v>1</v>
      </c>
      <c r="B119">
        <v>1</v>
      </c>
      <c r="C119">
        <v>1</v>
      </c>
      <c r="D119">
        <v>2</v>
      </c>
      <c r="E119">
        <v>2</v>
      </c>
      <c r="F119">
        <v>1</v>
      </c>
      <c r="G119">
        <v>2</v>
      </c>
      <c r="H119">
        <v>1</v>
      </c>
      <c r="I119">
        <v>3.2333959000000002E-2</v>
      </c>
    </row>
    <row r="120" spans="1:9">
      <c r="A120">
        <v>0</v>
      </c>
      <c r="B120">
        <v>0</v>
      </c>
      <c r="C120">
        <v>0</v>
      </c>
      <c r="D120">
        <v>1</v>
      </c>
      <c r="E120">
        <v>1</v>
      </c>
      <c r="F120">
        <v>1</v>
      </c>
      <c r="G120">
        <v>1</v>
      </c>
      <c r="H120">
        <v>1</v>
      </c>
      <c r="I120">
        <v>3.3849347000000002E-2</v>
      </c>
    </row>
    <row r="121" spans="1:9">
      <c r="A121">
        <v>0</v>
      </c>
      <c r="B121">
        <v>0</v>
      </c>
      <c r="C121">
        <v>0</v>
      </c>
      <c r="D121">
        <v>1</v>
      </c>
      <c r="E121">
        <v>0</v>
      </c>
      <c r="F121">
        <v>1</v>
      </c>
      <c r="G121">
        <v>2</v>
      </c>
      <c r="H121">
        <v>1</v>
      </c>
      <c r="I121">
        <v>3.4298255999999999E-2</v>
      </c>
    </row>
    <row r="122" spans="1:9">
      <c r="A122">
        <v>1</v>
      </c>
      <c r="B122">
        <v>1</v>
      </c>
      <c r="C122">
        <v>1</v>
      </c>
      <c r="D122">
        <v>0</v>
      </c>
      <c r="E122">
        <v>1</v>
      </c>
      <c r="F122">
        <v>0</v>
      </c>
      <c r="G122">
        <v>1</v>
      </c>
      <c r="H122">
        <v>2</v>
      </c>
      <c r="I122">
        <v>3.4318473000000002E-2</v>
      </c>
    </row>
    <row r="123" spans="1:9">
      <c r="A123">
        <v>2</v>
      </c>
      <c r="B123">
        <v>1</v>
      </c>
      <c r="C123">
        <v>1</v>
      </c>
      <c r="D123">
        <v>2</v>
      </c>
      <c r="E123">
        <v>1</v>
      </c>
      <c r="F123">
        <v>0</v>
      </c>
      <c r="G123">
        <v>1</v>
      </c>
      <c r="H123">
        <v>2</v>
      </c>
      <c r="I123">
        <v>3.4603637E-2</v>
      </c>
    </row>
    <row r="124" spans="1:9">
      <c r="A124">
        <v>1</v>
      </c>
      <c r="B124">
        <v>1</v>
      </c>
      <c r="C124">
        <v>0</v>
      </c>
      <c r="D124">
        <v>0</v>
      </c>
      <c r="E124">
        <v>1</v>
      </c>
      <c r="F124">
        <v>0</v>
      </c>
      <c r="G124">
        <v>1</v>
      </c>
      <c r="H124">
        <v>1</v>
      </c>
      <c r="I124">
        <v>3.4737270000000001E-2</v>
      </c>
    </row>
    <row r="125" spans="1:9">
      <c r="A125">
        <v>0</v>
      </c>
      <c r="B125">
        <v>1</v>
      </c>
      <c r="C125">
        <v>0</v>
      </c>
      <c r="D125">
        <v>0</v>
      </c>
      <c r="E125">
        <v>1</v>
      </c>
      <c r="F125">
        <v>1</v>
      </c>
      <c r="G125">
        <v>1</v>
      </c>
      <c r="H125">
        <v>1</v>
      </c>
      <c r="I125">
        <v>3.5012778000000001E-2</v>
      </c>
    </row>
    <row r="126" spans="1:9">
      <c r="A126">
        <v>0</v>
      </c>
      <c r="B126">
        <v>0</v>
      </c>
      <c r="C126">
        <v>0</v>
      </c>
      <c r="D126">
        <v>0</v>
      </c>
      <c r="E126">
        <v>1</v>
      </c>
      <c r="F126">
        <v>1</v>
      </c>
      <c r="G126">
        <v>2</v>
      </c>
      <c r="H126">
        <v>1</v>
      </c>
      <c r="I126">
        <v>3.5472657999999997E-2</v>
      </c>
    </row>
    <row r="128" spans="1:9">
      <c r="A128">
        <v>0</v>
      </c>
      <c r="B128">
        <v>0</v>
      </c>
      <c r="C128">
        <v>1</v>
      </c>
      <c r="D128">
        <v>2</v>
      </c>
      <c r="E128">
        <v>1</v>
      </c>
      <c r="F128">
        <v>0</v>
      </c>
      <c r="G128">
        <v>0</v>
      </c>
      <c r="H128">
        <v>2</v>
      </c>
      <c r="I128">
        <v>4.1419036999999999E-2</v>
      </c>
    </row>
    <row r="129" spans="1:9">
      <c r="A129">
        <v>0</v>
      </c>
      <c r="B129">
        <v>0</v>
      </c>
      <c r="C129">
        <v>0</v>
      </c>
      <c r="D129">
        <v>1</v>
      </c>
      <c r="E129">
        <v>1</v>
      </c>
      <c r="F129">
        <v>0</v>
      </c>
      <c r="G129">
        <v>1</v>
      </c>
      <c r="H129">
        <v>2</v>
      </c>
      <c r="I129">
        <v>4.1820478000000001E-2</v>
      </c>
    </row>
    <row r="130" spans="1:9">
      <c r="A130">
        <v>1</v>
      </c>
      <c r="B130">
        <v>2</v>
      </c>
      <c r="C130">
        <v>1</v>
      </c>
      <c r="D130">
        <v>2</v>
      </c>
      <c r="E130">
        <v>1</v>
      </c>
      <c r="F130">
        <v>1</v>
      </c>
      <c r="G130">
        <v>0</v>
      </c>
      <c r="H130">
        <v>1</v>
      </c>
      <c r="I130">
        <v>4.2446761999999999E-2</v>
      </c>
    </row>
    <row r="131" spans="1:9">
      <c r="A131">
        <v>2</v>
      </c>
      <c r="B131">
        <v>1</v>
      </c>
      <c r="C131">
        <v>1</v>
      </c>
      <c r="D131">
        <v>1</v>
      </c>
      <c r="E131">
        <v>1</v>
      </c>
      <c r="F131">
        <v>1</v>
      </c>
      <c r="G131">
        <v>1</v>
      </c>
      <c r="H131">
        <v>1</v>
      </c>
      <c r="I131">
        <v>4.2850737E-2</v>
      </c>
    </row>
    <row r="132" spans="1:9">
      <c r="A132">
        <v>2</v>
      </c>
      <c r="B132">
        <v>0</v>
      </c>
      <c r="C132">
        <v>1</v>
      </c>
      <c r="D132">
        <v>0</v>
      </c>
      <c r="E132">
        <v>1</v>
      </c>
      <c r="F132">
        <v>2</v>
      </c>
      <c r="G132">
        <v>2</v>
      </c>
      <c r="H132">
        <v>1</v>
      </c>
      <c r="I132">
        <v>4.2937938000000002E-2</v>
      </c>
    </row>
    <row r="133" spans="1:9">
      <c r="A133">
        <v>1</v>
      </c>
      <c r="B133">
        <v>1</v>
      </c>
      <c r="C133">
        <v>1</v>
      </c>
      <c r="D133">
        <v>1</v>
      </c>
      <c r="E133">
        <v>1</v>
      </c>
      <c r="F133">
        <v>1</v>
      </c>
      <c r="G133">
        <v>2</v>
      </c>
      <c r="H133">
        <v>1</v>
      </c>
      <c r="I133">
        <v>4.3266556999999997E-2</v>
      </c>
    </row>
    <row r="134" spans="1:9">
      <c r="A134">
        <v>2</v>
      </c>
      <c r="B134">
        <v>1</v>
      </c>
      <c r="C134">
        <v>1</v>
      </c>
      <c r="D134">
        <v>1</v>
      </c>
      <c r="E134">
        <v>0</v>
      </c>
      <c r="F134">
        <v>2</v>
      </c>
      <c r="G134">
        <v>1</v>
      </c>
      <c r="H134">
        <v>1</v>
      </c>
      <c r="I134">
        <v>4.3359022999999997E-2</v>
      </c>
    </row>
    <row r="135" spans="1:9">
      <c r="A135">
        <v>1</v>
      </c>
      <c r="B135">
        <v>1</v>
      </c>
      <c r="C135">
        <v>1</v>
      </c>
      <c r="D135">
        <v>1</v>
      </c>
      <c r="E135">
        <v>1</v>
      </c>
      <c r="F135">
        <v>1</v>
      </c>
      <c r="G135">
        <v>2</v>
      </c>
      <c r="H135">
        <v>1</v>
      </c>
      <c r="I135">
        <v>4.3541409000000003E-2</v>
      </c>
    </row>
    <row r="136" spans="1:9">
      <c r="A136">
        <v>2</v>
      </c>
      <c r="B136">
        <v>1</v>
      </c>
      <c r="C136">
        <v>1</v>
      </c>
      <c r="D136">
        <v>1</v>
      </c>
      <c r="E136">
        <v>2</v>
      </c>
      <c r="F136">
        <v>1</v>
      </c>
      <c r="G136">
        <v>0</v>
      </c>
      <c r="H136">
        <v>1</v>
      </c>
      <c r="I136">
        <v>4.3970887E-2</v>
      </c>
    </row>
    <row r="137" spans="1:9">
      <c r="A137">
        <v>0</v>
      </c>
      <c r="B137">
        <v>1</v>
      </c>
      <c r="C137">
        <v>2</v>
      </c>
      <c r="D137">
        <v>1</v>
      </c>
      <c r="E137">
        <v>2</v>
      </c>
      <c r="F137">
        <v>1</v>
      </c>
      <c r="G137">
        <v>1</v>
      </c>
      <c r="H137">
        <v>1</v>
      </c>
      <c r="I137">
        <v>4.4274374999999998E-2</v>
      </c>
    </row>
    <row r="138" spans="1:9">
      <c r="A138">
        <v>1</v>
      </c>
      <c r="B138">
        <v>2</v>
      </c>
      <c r="C138">
        <v>1</v>
      </c>
      <c r="D138">
        <v>1</v>
      </c>
      <c r="E138">
        <v>0</v>
      </c>
      <c r="F138">
        <v>2</v>
      </c>
      <c r="G138">
        <v>1</v>
      </c>
      <c r="H138">
        <v>1</v>
      </c>
      <c r="I138">
        <v>4.4839314999999998E-2</v>
      </c>
    </row>
    <row r="139" spans="1:9">
      <c r="A139">
        <v>0</v>
      </c>
      <c r="B139">
        <v>1</v>
      </c>
      <c r="C139">
        <v>1</v>
      </c>
      <c r="D139">
        <v>1</v>
      </c>
      <c r="E139">
        <v>1</v>
      </c>
      <c r="F139">
        <v>1</v>
      </c>
      <c r="G139">
        <v>0</v>
      </c>
      <c r="H139">
        <v>1</v>
      </c>
      <c r="I139">
        <v>4.6471953000000003E-2</v>
      </c>
    </row>
    <row r="140" spans="1:9">
      <c r="A140">
        <v>1</v>
      </c>
      <c r="B140">
        <v>0</v>
      </c>
      <c r="C140">
        <v>0</v>
      </c>
      <c r="D140">
        <v>2</v>
      </c>
      <c r="E140">
        <v>0</v>
      </c>
      <c r="F140">
        <v>1</v>
      </c>
      <c r="G140">
        <v>1</v>
      </c>
      <c r="H140">
        <v>1</v>
      </c>
      <c r="I140">
        <v>4.7034048000000002E-2</v>
      </c>
    </row>
    <row r="141" spans="1:9">
      <c r="A141">
        <v>1</v>
      </c>
      <c r="B141">
        <v>1</v>
      </c>
      <c r="C141">
        <v>1</v>
      </c>
      <c r="D141">
        <v>0</v>
      </c>
      <c r="E141">
        <v>1</v>
      </c>
      <c r="F141">
        <v>1</v>
      </c>
      <c r="G141">
        <v>0</v>
      </c>
      <c r="H141">
        <v>1</v>
      </c>
      <c r="I141">
        <v>4.7379456E-2</v>
      </c>
    </row>
    <row r="142" spans="1:9">
      <c r="A142">
        <v>1</v>
      </c>
      <c r="B142">
        <v>0</v>
      </c>
      <c r="C142">
        <v>1</v>
      </c>
      <c r="D142">
        <v>1</v>
      </c>
      <c r="E142">
        <v>1</v>
      </c>
      <c r="F142">
        <v>1</v>
      </c>
      <c r="G142">
        <v>0</v>
      </c>
      <c r="H142">
        <v>1</v>
      </c>
      <c r="I142">
        <v>4.7701262000000001E-2</v>
      </c>
    </row>
    <row r="143" spans="1:9">
      <c r="A143">
        <v>2</v>
      </c>
      <c r="B143">
        <v>0</v>
      </c>
      <c r="C143">
        <v>0</v>
      </c>
      <c r="D143">
        <v>1</v>
      </c>
      <c r="E143">
        <v>2</v>
      </c>
      <c r="F143">
        <v>0</v>
      </c>
      <c r="G143">
        <v>0</v>
      </c>
      <c r="H143">
        <v>1</v>
      </c>
      <c r="I143">
        <v>4.8519909E-2</v>
      </c>
    </row>
    <row r="144" spans="1:9">
      <c r="A144">
        <v>0</v>
      </c>
      <c r="B144">
        <v>1</v>
      </c>
      <c r="C144">
        <v>1</v>
      </c>
      <c r="D144">
        <v>1</v>
      </c>
      <c r="E144">
        <v>1</v>
      </c>
      <c r="F144">
        <v>0</v>
      </c>
      <c r="G144">
        <v>1</v>
      </c>
      <c r="H144">
        <v>1</v>
      </c>
      <c r="I144">
        <v>4.8773906999999998E-2</v>
      </c>
    </row>
    <row r="145" spans="1:9">
      <c r="A145">
        <v>1</v>
      </c>
      <c r="B145">
        <v>1</v>
      </c>
      <c r="C145">
        <v>0</v>
      </c>
      <c r="D145">
        <v>0</v>
      </c>
      <c r="E145">
        <v>1</v>
      </c>
      <c r="F145">
        <v>0</v>
      </c>
      <c r="G145">
        <v>1</v>
      </c>
      <c r="H145">
        <v>2</v>
      </c>
      <c r="I145">
        <v>4.8888176999999998E-2</v>
      </c>
    </row>
    <row r="146" spans="1:9">
      <c r="A146">
        <v>0</v>
      </c>
      <c r="B146">
        <v>1</v>
      </c>
      <c r="C146">
        <v>0</v>
      </c>
      <c r="D146">
        <v>1</v>
      </c>
      <c r="E146">
        <v>1</v>
      </c>
      <c r="F146">
        <v>2</v>
      </c>
      <c r="G146">
        <v>0</v>
      </c>
      <c r="H146">
        <v>1</v>
      </c>
      <c r="I146">
        <v>4.8943684000000001E-2</v>
      </c>
    </row>
    <row r="147" spans="1:9">
      <c r="A147">
        <v>1</v>
      </c>
      <c r="B147">
        <v>0</v>
      </c>
      <c r="C147">
        <v>1</v>
      </c>
      <c r="D147">
        <v>0</v>
      </c>
      <c r="E147">
        <v>2</v>
      </c>
      <c r="F147">
        <v>1</v>
      </c>
      <c r="G147">
        <v>0</v>
      </c>
      <c r="H147">
        <v>1</v>
      </c>
      <c r="I147">
        <v>4.8945308E-2</v>
      </c>
    </row>
    <row r="148" spans="1:9">
      <c r="A148">
        <v>0</v>
      </c>
      <c r="B148">
        <v>1</v>
      </c>
      <c r="C148">
        <v>1</v>
      </c>
      <c r="D148">
        <v>1</v>
      </c>
      <c r="E148">
        <v>1</v>
      </c>
      <c r="F148">
        <v>1</v>
      </c>
      <c r="G148">
        <v>0</v>
      </c>
      <c r="H148">
        <v>1</v>
      </c>
      <c r="I148">
        <v>4.8966162000000001E-2</v>
      </c>
    </row>
    <row r="149" spans="1:9">
      <c r="A149">
        <v>1</v>
      </c>
      <c r="B149">
        <v>2</v>
      </c>
      <c r="C149">
        <v>0</v>
      </c>
      <c r="D149">
        <v>0</v>
      </c>
      <c r="E149">
        <v>2</v>
      </c>
      <c r="F149">
        <v>1</v>
      </c>
      <c r="G149">
        <v>2</v>
      </c>
      <c r="H149">
        <v>2</v>
      </c>
      <c r="I149">
        <v>4.9108422999999998E-2</v>
      </c>
    </row>
    <row r="150" spans="1:9">
      <c r="A150">
        <v>0</v>
      </c>
      <c r="B150">
        <v>1</v>
      </c>
      <c r="C150">
        <v>1</v>
      </c>
      <c r="D150">
        <v>0</v>
      </c>
      <c r="E150">
        <v>1</v>
      </c>
      <c r="F150">
        <v>1</v>
      </c>
      <c r="G150">
        <v>1</v>
      </c>
      <c r="H150">
        <v>1</v>
      </c>
      <c r="I150">
        <v>4.9790397E-2</v>
      </c>
    </row>
    <row r="151" spans="1:9">
      <c r="A151">
        <v>0</v>
      </c>
      <c r="B151">
        <v>1</v>
      </c>
      <c r="C151">
        <v>1</v>
      </c>
      <c r="D151">
        <v>1</v>
      </c>
      <c r="E151">
        <v>0</v>
      </c>
      <c r="F151">
        <v>1</v>
      </c>
      <c r="G151">
        <v>1</v>
      </c>
      <c r="H151">
        <v>1</v>
      </c>
      <c r="I151">
        <v>4.9983422999999999E-2</v>
      </c>
    </row>
    <row r="152" spans="1:9">
      <c r="A152">
        <v>0</v>
      </c>
      <c r="B152">
        <v>1</v>
      </c>
      <c r="C152">
        <v>1</v>
      </c>
      <c r="D152">
        <v>0</v>
      </c>
      <c r="E152">
        <v>1</v>
      </c>
      <c r="F152">
        <v>2</v>
      </c>
      <c r="G152">
        <v>0</v>
      </c>
      <c r="H152">
        <v>1</v>
      </c>
      <c r="I152">
        <v>5.1188823000000001E-2</v>
      </c>
    </row>
    <row r="153" spans="1:9">
      <c r="A153">
        <v>0</v>
      </c>
      <c r="B153">
        <v>1</v>
      </c>
      <c r="C153">
        <v>0</v>
      </c>
      <c r="D153">
        <v>1</v>
      </c>
      <c r="E153">
        <v>1</v>
      </c>
      <c r="F153">
        <v>1</v>
      </c>
      <c r="G153">
        <v>1</v>
      </c>
      <c r="H153">
        <v>1</v>
      </c>
      <c r="I153">
        <v>5.1216896999999997E-2</v>
      </c>
    </row>
  </sheetData>
  <sortState ref="A2:I151">
    <sortCondition ref="I2:I151"/>
  </sortState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115"/>
  <sheetViews>
    <sheetView topLeftCell="A71" workbookViewId="0">
      <selection activeCell="K95" sqref="K95"/>
    </sheetView>
  </sheetViews>
  <sheetFormatPr defaultRowHeight="15"/>
  <sheetData>
    <row r="1" spans="1:9">
      <c r="A1" t="s">
        <v>30</v>
      </c>
      <c r="B1" t="s">
        <v>29</v>
      </c>
      <c r="C1" t="s">
        <v>28</v>
      </c>
      <c r="D1" t="s">
        <v>27</v>
      </c>
      <c r="E1" t="s">
        <v>26</v>
      </c>
      <c r="F1" t="s">
        <v>25</v>
      </c>
      <c r="G1" t="s">
        <v>24</v>
      </c>
      <c r="H1" t="s">
        <v>23</v>
      </c>
      <c r="I1" t="s">
        <v>31</v>
      </c>
    </row>
    <row r="2" spans="1:9">
      <c r="A2">
        <v>1</v>
      </c>
      <c r="B2">
        <v>1</v>
      </c>
      <c r="C2">
        <v>0</v>
      </c>
      <c r="D2">
        <v>1</v>
      </c>
      <c r="E2">
        <v>0</v>
      </c>
      <c r="F2">
        <v>1</v>
      </c>
      <c r="G2">
        <v>1</v>
      </c>
      <c r="H2">
        <v>0</v>
      </c>
      <c r="I2">
        <v>0</v>
      </c>
    </row>
    <row r="3" spans="1:9">
      <c r="A3">
        <v>1</v>
      </c>
      <c r="B3">
        <v>1</v>
      </c>
      <c r="C3">
        <v>1</v>
      </c>
      <c r="D3">
        <v>1</v>
      </c>
      <c r="E3">
        <v>1</v>
      </c>
      <c r="F3">
        <v>1</v>
      </c>
      <c r="G3">
        <v>0</v>
      </c>
      <c r="H3">
        <v>0</v>
      </c>
      <c r="I3">
        <v>0</v>
      </c>
    </row>
    <row r="4" spans="1:9">
      <c r="A4">
        <v>1</v>
      </c>
      <c r="B4">
        <v>0</v>
      </c>
      <c r="C4">
        <v>1</v>
      </c>
      <c r="D4">
        <v>1</v>
      </c>
      <c r="E4">
        <v>1</v>
      </c>
      <c r="F4">
        <v>2</v>
      </c>
      <c r="G4">
        <v>1</v>
      </c>
      <c r="H4">
        <v>0</v>
      </c>
      <c r="I4">
        <v>0</v>
      </c>
    </row>
    <row r="5" spans="1:9">
      <c r="A5">
        <v>0</v>
      </c>
      <c r="B5">
        <v>1</v>
      </c>
      <c r="C5">
        <v>2</v>
      </c>
      <c r="D5">
        <v>0</v>
      </c>
      <c r="E5">
        <v>1</v>
      </c>
      <c r="F5">
        <v>1</v>
      </c>
      <c r="G5">
        <v>1</v>
      </c>
      <c r="H5">
        <v>0</v>
      </c>
      <c r="I5">
        <v>0</v>
      </c>
    </row>
    <row r="6" spans="1:9">
      <c r="A6">
        <v>0</v>
      </c>
      <c r="B6">
        <v>0</v>
      </c>
      <c r="C6">
        <v>0</v>
      </c>
      <c r="D6">
        <v>1</v>
      </c>
      <c r="E6">
        <v>0</v>
      </c>
      <c r="F6">
        <v>2</v>
      </c>
      <c r="G6">
        <v>0</v>
      </c>
      <c r="H6">
        <v>0</v>
      </c>
      <c r="I6">
        <v>0</v>
      </c>
    </row>
    <row r="7" spans="1:9">
      <c r="A7">
        <v>1</v>
      </c>
      <c r="B7">
        <v>1</v>
      </c>
      <c r="C7">
        <v>0</v>
      </c>
      <c r="D7">
        <v>0</v>
      </c>
      <c r="E7">
        <v>0</v>
      </c>
      <c r="F7">
        <v>1</v>
      </c>
      <c r="G7">
        <v>1</v>
      </c>
      <c r="H7">
        <v>0</v>
      </c>
      <c r="I7">
        <v>0</v>
      </c>
    </row>
    <row r="8" spans="1:9">
      <c r="A8">
        <v>2</v>
      </c>
      <c r="B8">
        <v>1</v>
      </c>
      <c r="C8">
        <v>1</v>
      </c>
      <c r="D8">
        <v>0</v>
      </c>
      <c r="E8">
        <v>1</v>
      </c>
      <c r="F8">
        <v>2</v>
      </c>
      <c r="G8">
        <v>0</v>
      </c>
      <c r="H8">
        <v>0</v>
      </c>
      <c r="I8">
        <v>0</v>
      </c>
    </row>
    <row r="9" spans="1:9">
      <c r="A9">
        <v>1</v>
      </c>
      <c r="B9">
        <v>2</v>
      </c>
      <c r="C9">
        <v>1</v>
      </c>
      <c r="D9">
        <v>2</v>
      </c>
      <c r="E9">
        <v>2</v>
      </c>
      <c r="F9">
        <v>1</v>
      </c>
      <c r="G9">
        <v>1</v>
      </c>
      <c r="H9">
        <v>0</v>
      </c>
      <c r="I9">
        <v>0</v>
      </c>
    </row>
    <row r="10" spans="1:9">
      <c r="A10">
        <v>0</v>
      </c>
      <c r="B10">
        <v>0</v>
      </c>
      <c r="C10">
        <v>1</v>
      </c>
      <c r="D10">
        <v>0</v>
      </c>
      <c r="E10">
        <v>0</v>
      </c>
      <c r="F10">
        <v>1</v>
      </c>
      <c r="G10">
        <v>1</v>
      </c>
      <c r="H10">
        <v>0</v>
      </c>
      <c r="I10">
        <v>0</v>
      </c>
    </row>
    <row r="11" spans="1:9">
      <c r="A11">
        <v>1</v>
      </c>
      <c r="B11">
        <v>1</v>
      </c>
      <c r="C11">
        <v>1</v>
      </c>
      <c r="D11">
        <v>0</v>
      </c>
      <c r="E11">
        <v>2</v>
      </c>
      <c r="F11">
        <v>0</v>
      </c>
      <c r="G11">
        <v>0</v>
      </c>
      <c r="H11">
        <v>0</v>
      </c>
      <c r="I11">
        <v>0</v>
      </c>
    </row>
    <row r="12" spans="1:9">
      <c r="A12">
        <v>1</v>
      </c>
      <c r="B12">
        <v>2</v>
      </c>
      <c r="C12">
        <v>1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</row>
    <row r="13" spans="1:9">
      <c r="A13">
        <v>1</v>
      </c>
      <c r="B13">
        <v>1</v>
      </c>
      <c r="C13">
        <v>2</v>
      </c>
      <c r="D13">
        <v>1</v>
      </c>
      <c r="E13">
        <v>0</v>
      </c>
      <c r="F13">
        <v>0</v>
      </c>
      <c r="G13">
        <v>1</v>
      </c>
      <c r="H13">
        <v>0</v>
      </c>
      <c r="I13">
        <v>0</v>
      </c>
    </row>
    <row r="14" spans="1:9">
      <c r="A14">
        <v>0</v>
      </c>
      <c r="B14">
        <v>1</v>
      </c>
      <c r="C14">
        <v>0</v>
      </c>
      <c r="D14">
        <v>1</v>
      </c>
      <c r="E14">
        <v>2</v>
      </c>
      <c r="F14">
        <v>1</v>
      </c>
      <c r="G14">
        <v>2</v>
      </c>
      <c r="H14">
        <v>0</v>
      </c>
      <c r="I14">
        <v>0</v>
      </c>
    </row>
    <row r="15" spans="1:9">
      <c r="A15">
        <v>2</v>
      </c>
      <c r="B15">
        <v>0</v>
      </c>
      <c r="C15">
        <v>2</v>
      </c>
      <c r="D15">
        <v>1</v>
      </c>
      <c r="E15">
        <v>0</v>
      </c>
      <c r="F15">
        <v>1</v>
      </c>
      <c r="G15">
        <v>1</v>
      </c>
      <c r="H15">
        <v>0</v>
      </c>
      <c r="I15">
        <v>0</v>
      </c>
    </row>
    <row r="16" spans="1:9">
      <c r="A16">
        <v>0</v>
      </c>
      <c r="B16">
        <v>1</v>
      </c>
      <c r="C16">
        <v>1</v>
      </c>
      <c r="D16">
        <v>1</v>
      </c>
      <c r="E16">
        <v>0</v>
      </c>
      <c r="F16">
        <v>1</v>
      </c>
      <c r="G16">
        <v>1</v>
      </c>
      <c r="H16">
        <v>0</v>
      </c>
      <c r="I16">
        <v>0</v>
      </c>
    </row>
    <row r="17" spans="1:9">
      <c r="A17">
        <v>0</v>
      </c>
      <c r="B17">
        <v>2</v>
      </c>
      <c r="C17">
        <v>1</v>
      </c>
      <c r="D17">
        <v>0</v>
      </c>
      <c r="E17">
        <v>2</v>
      </c>
      <c r="F17">
        <v>1</v>
      </c>
      <c r="G17">
        <v>1</v>
      </c>
      <c r="H17">
        <v>0</v>
      </c>
      <c r="I17">
        <v>0</v>
      </c>
    </row>
    <row r="18" spans="1:9">
      <c r="A18">
        <v>0</v>
      </c>
      <c r="B18">
        <v>1</v>
      </c>
      <c r="C18">
        <v>2</v>
      </c>
      <c r="D18">
        <v>0</v>
      </c>
      <c r="E18">
        <v>1</v>
      </c>
      <c r="F18">
        <v>1</v>
      </c>
      <c r="G18">
        <v>2</v>
      </c>
      <c r="H18">
        <v>0</v>
      </c>
      <c r="I18">
        <v>0</v>
      </c>
    </row>
    <row r="19" spans="1:9">
      <c r="A19">
        <v>2</v>
      </c>
      <c r="B19">
        <v>2</v>
      </c>
      <c r="C19">
        <v>1</v>
      </c>
      <c r="D19">
        <v>1</v>
      </c>
      <c r="E19">
        <v>1</v>
      </c>
      <c r="F19">
        <v>0</v>
      </c>
      <c r="G19">
        <v>1</v>
      </c>
      <c r="H19">
        <v>0</v>
      </c>
      <c r="I19">
        <v>0</v>
      </c>
    </row>
    <row r="20" spans="1:9">
      <c r="A20">
        <v>0</v>
      </c>
      <c r="B20">
        <v>1</v>
      </c>
      <c r="C20">
        <v>1</v>
      </c>
      <c r="D20">
        <v>1</v>
      </c>
      <c r="E20">
        <v>1</v>
      </c>
      <c r="F20">
        <v>1</v>
      </c>
      <c r="G20">
        <v>1</v>
      </c>
      <c r="H20">
        <v>0</v>
      </c>
      <c r="I20">
        <v>0</v>
      </c>
    </row>
    <row r="21" spans="1:9">
      <c r="A21">
        <v>1</v>
      </c>
      <c r="B21">
        <v>1</v>
      </c>
      <c r="C21">
        <v>2</v>
      </c>
      <c r="D21">
        <v>0</v>
      </c>
      <c r="E21">
        <v>2</v>
      </c>
      <c r="F21">
        <v>1</v>
      </c>
      <c r="G21">
        <v>2</v>
      </c>
      <c r="H21">
        <v>0</v>
      </c>
      <c r="I21">
        <v>0</v>
      </c>
    </row>
    <row r="22" spans="1:9">
      <c r="A22">
        <v>0</v>
      </c>
      <c r="B22">
        <v>1</v>
      </c>
      <c r="C22">
        <v>1</v>
      </c>
      <c r="D22">
        <v>1</v>
      </c>
      <c r="E22">
        <v>1</v>
      </c>
      <c r="F22">
        <v>0</v>
      </c>
      <c r="G22">
        <v>0</v>
      </c>
      <c r="H22">
        <v>0</v>
      </c>
      <c r="I22">
        <v>0</v>
      </c>
    </row>
    <row r="23" spans="1:9">
      <c r="A23">
        <v>0</v>
      </c>
      <c r="B23">
        <v>1</v>
      </c>
      <c r="C23">
        <v>0</v>
      </c>
      <c r="D23">
        <v>1</v>
      </c>
      <c r="E23">
        <v>1</v>
      </c>
      <c r="F23">
        <v>1</v>
      </c>
      <c r="G23">
        <v>0</v>
      </c>
      <c r="H23">
        <v>0</v>
      </c>
      <c r="I23">
        <v>0</v>
      </c>
    </row>
    <row r="24" spans="1:9">
      <c r="A24">
        <v>1</v>
      </c>
      <c r="B24">
        <v>1</v>
      </c>
      <c r="C24">
        <v>1</v>
      </c>
      <c r="D24">
        <v>1</v>
      </c>
      <c r="E24">
        <v>1</v>
      </c>
      <c r="F24">
        <v>1</v>
      </c>
      <c r="G24">
        <v>1</v>
      </c>
      <c r="H24">
        <v>0</v>
      </c>
      <c r="I24">
        <v>0</v>
      </c>
    </row>
    <row r="25" spans="1:9">
      <c r="A25">
        <v>1</v>
      </c>
      <c r="B25">
        <v>1</v>
      </c>
      <c r="C25">
        <v>0</v>
      </c>
      <c r="D25">
        <v>2</v>
      </c>
      <c r="E25">
        <v>2</v>
      </c>
      <c r="F25">
        <v>1</v>
      </c>
      <c r="G25">
        <v>1</v>
      </c>
      <c r="H25">
        <v>0</v>
      </c>
      <c r="I25">
        <v>0</v>
      </c>
    </row>
    <row r="26" spans="1:9">
      <c r="A26">
        <v>0</v>
      </c>
      <c r="B26">
        <v>1</v>
      </c>
      <c r="C26">
        <v>1</v>
      </c>
      <c r="D26">
        <v>1</v>
      </c>
      <c r="E26">
        <v>1</v>
      </c>
      <c r="F26">
        <v>0</v>
      </c>
      <c r="G26">
        <v>1</v>
      </c>
      <c r="H26">
        <v>0</v>
      </c>
      <c r="I26">
        <v>0</v>
      </c>
    </row>
    <row r="27" spans="1:9">
      <c r="A27">
        <v>0</v>
      </c>
      <c r="B27">
        <v>1</v>
      </c>
      <c r="C27">
        <v>0</v>
      </c>
      <c r="D27">
        <v>1</v>
      </c>
      <c r="E27">
        <v>1</v>
      </c>
      <c r="F27">
        <v>1</v>
      </c>
      <c r="G27">
        <v>1</v>
      </c>
      <c r="H27">
        <v>0</v>
      </c>
      <c r="I27">
        <v>0</v>
      </c>
    </row>
    <row r="28" spans="1:9">
      <c r="A28">
        <v>1</v>
      </c>
      <c r="B28">
        <v>0</v>
      </c>
      <c r="C28">
        <v>1</v>
      </c>
      <c r="D28">
        <v>1</v>
      </c>
      <c r="E28">
        <v>1</v>
      </c>
      <c r="F28">
        <v>2</v>
      </c>
      <c r="G28">
        <v>1</v>
      </c>
      <c r="H28">
        <v>0</v>
      </c>
      <c r="I28">
        <v>0</v>
      </c>
    </row>
    <row r="29" spans="1:9">
      <c r="A29">
        <v>2</v>
      </c>
      <c r="B29">
        <v>1</v>
      </c>
      <c r="C29">
        <v>0</v>
      </c>
      <c r="D29">
        <v>2</v>
      </c>
      <c r="E29">
        <v>2</v>
      </c>
      <c r="F29">
        <v>1</v>
      </c>
      <c r="G29">
        <v>1</v>
      </c>
      <c r="H29">
        <v>0</v>
      </c>
      <c r="I29">
        <v>0</v>
      </c>
    </row>
    <row r="30" spans="1:9">
      <c r="A30">
        <v>1</v>
      </c>
      <c r="B30">
        <v>0</v>
      </c>
      <c r="C30">
        <v>1</v>
      </c>
      <c r="D30">
        <v>1</v>
      </c>
      <c r="E30">
        <v>1</v>
      </c>
      <c r="F30">
        <v>1</v>
      </c>
      <c r="G30">
        <v>0</v>
      </c>
      <c r="H30">
        <v>0</v>
      </c>
      <c r="I30">
        <v>0</v>
      </c>
    </row>
    <row r="32" spans="1:9">
      <c r="A32">
        <v>2</v>
      </c>
      <c r="B32">
        <v>0</v>
      </c>
      <c r="C32">
        <v>0</v>
      </c>
      <c r="D32">
        <v>2</v>
      </c>
      <c r="E32">
        <v>1</v>
      </c>
      <c r="F32">
        <v>0</v>
      </c>
      <c r="G32">
        <v>2</v>
      </c>
      <c r="H32">
        <v>1</v>
      </c>
      <c r="I32">
        <v>1.0145045E-2</v>
      </c>
    </row>
    <row r="33" spans="1:9">
      <c r="A33">
        <v>2</v>
      </c>
      <c r="B33">
        <v>1</v>
      </c>
      <c r="C33">
        <v>1</v>
      </c>
      <c r="D33">
        <v>2</v>
      </c>
      <c r="E33">
        <v>0</v>
      </c>
      <c r="F33">
        <v>0</v>
      </c>
      <c r="G33">
        <v>0</v>
      </c>
      <c r="H33">
        <v>1</v>
      </c>
      <c r="I33">
        <v>1.0603105E-2</v>
      </c>
    </row>
    <row r="34" spans="1:9">
      <c r="A34">
        <v>1</v>
      </c>
      <c r="B34">
        <v>1</v>
      </c>
      <c r="C34">
        <v>2</v>
      </c>
      <c r="D34">
        <v>1</v>
      </c>
      <c r="E34">
        <v>1</v>
      </c>
      <c r="F34">
        <v>0</v>
      </c>
      <c r="G34">
        <v>1</v>
      </c>
      <c r="H34">
        <v>1</v>
      </c>
      <c r="I34">
        <v>1.1239401E-2</v>
      </c>
    </row>
    <row r="35" spans="1:9">
      <c r="A35">
        <v>1</v>
      </c>
      <c r="B35">
        <v>1</v>
      </c>
      <c r="C35">
        <v>1</v>
      </c>
      <c r="D35">
        <v>1</v>
      </c>
      <c r="E35">
        <v>1</v>
      </c>
      <c r="F35">
        <v>1</v>
      </c>
      <c r="G35">
        <v>1</v>
      </c>
      <c r="H35">
        <v>1</v>
      </c>
      <c r="I35">
        <v>1.1447766E-2</v>
      </c>
    </row>
    <row r="36" spans="1:9">
      <c r="A36">
        <v>2</v>
      </c>
      <c r="B36">
        <v>1</v>
      </c>
      <c r="C36">
        <v>1</v>
      </c>
      <c r="D36">
        <v>0</v>
      </c>
      <c r="E36">
        <v>1</v>
      </c>
      <c r="F36">
        <v>1</v>
      </c>
      <c r="G36">
        <v>1</v>
      </c>
      <c r="H36">
        <v>1</v>
      </c>
      <c r="I36">
        <v>1.1539501000000001E-2</v>
      </c>
    </row>
    <row r="37" spans="1:9">
      <c r="A37">
        <v>1</v>
      </c>
      <c r="B37">
        <v>1</v>
      </c>
      <c r="C37">
        <v>2</v>
      </c>
      <c r="D37">
        <v>0</v>
      </c>
      <c r="E37">
        <v>1</v>
      </c>
      <c r="F37">
        <v>1</v>
      </c>
      <c r="G37">
        <v>1</v>
      </c>
      <c r="H37">
        <v>1</v>
      </c>
      <c r="I37">
        <v>1.1592628000000001E-2</v>
      </c>
    </row>
    <row r="38" spans="1:9">
      <c r="A38">
        <v>1</v>
      </c>
      <c r="B38">
        <v>0</v>
      </c>
      <c r="C38">
        <v>1</v>
      </c>
      <c r="D38">
        <v>2</v>
      </c>
      <c r="E38">
        <v>1</v>
      </c>
      <c r="F38">
        <v>1</v>
      </c>
      <c r="G38">
        <v>1</v>
      </c>
      <c r="H38">
        <v>1</v>
      </c>
      <c r="I38">
        <v>1.3117238999999999E-2</v>
      </c>
    </row>
    <row r="39" spans="1:9">
      <c r="A39">
        <v>1</v>
      </c>
      <c r="B39">
        <v>1</v>
      </c>
      <c r="C39">
        <v>1</v>
      </c>
      <c r="D39">
        <v>2</v>
      </c>
      <c r="E39">
        <v>1</v>
      </c>
      <c r="F39">
        <v>2</v>
      </c>
      <c r="G39">
        <v>1</v>
      </c>
      <c r="H39">
        <v>1</v>
      </c>
      <c r="I39">
        <v>1.3217548000000001E-2</v>
      </c>
    </row>
    <row r="40" spans="1:9">
      <c r="A40">
        <v>1</v>
      </c>
      <c r="B40">
        <v>1</v>
      </c>
      <c r="C40">
        <v>1</v>
      </c>
      <c r="D40">
        <v>2</v>
      </c>
      <c r="E40">
        <v>2</v>
      </c>
      <c r="F40">
        <v>1</v>
      </c>
      <c r="G40">
        <v>1</v>
      </c>
      <c r="H40">
        <v>1</v>
      </c>
      <c r="I40">
        <v>1.3249089E-2</v>
      </c>
    </row>
    <row r="41" spans="1:9">
      <c r="A41">
        <v>1</v>
      </c>
      <c r="B41">
        <v>1</v>
      </c>
      <c r="C41">
        <v>2</v>
      </c>
      <c r="D41">
        <v>2</v>
      </c>
      <c r="E41">
        <v>1</v>
      </c>
      <c r="F41">
        <v>1</v>
      </c>
      <c r="G41">
        <v>1</v>
      </c>
      <c r="H41">
        <v>1</v>
      </c>
      <c r="I41">
        <v>1.3280703E-2</v>
      </c>
    </row>
    <row r="42" spans="1:9">
      <c r="A42">
        <v>1</v>
      </c>
      <c r="B42">
        <v>0</v>
      </c>
      <c r="C42">
        <v>1</v>
      </c>
      <c r="D42">
        <v>1</v>
      </c>
      <c r="E42">
        <v>1</v>
      </c>
      <c r="F42">
        <v>1</v>
      </c>
      <c r="G42">
        <v>2</v>
      </c>
      <c r="H42">
        <v>1</v>
      </c>
      <c r="I42">
        <v>1.3302924000000001E-2</v>
      </c>
    </row>
    <row r="43" spans="1:9">
      <c r="A43">
        <v>1</v>
      </c>
      <c r="B43">
        <v>0</v>
      </c>
      <c r="C43">
        <v>2</v>
      </c>
      <c r="D43">
        <v>1</v>
      </c>
      <c r="E43">
        <v>1</v>
      </c>
      <c r="F43">
        <v>2</v>
      </c>
      <c r="G43">
        <v>0</v>
      </c>
      <c r="H43">
        <v>1</v>
      </c>
      <c r="I43">
        <v>1.3413817E-2</v>
      </c>
    </row>
    <row r="44" spans="1:9">
      <c r="A44">
        <v>1</v>
      </c>
      <c r="B44">
        <v>1</v>
      </c>
      <c r="C44">
        <v>1</v>
      </c>
      <c r="D44">
        <v>1</v>
      </c>
      <c r="E44">
        <v>1</v>
      </c>
      <c r="F44">
        <v>2</v>
      </c>
      <c r="G44">
        <v>0</v>
      </c>
      <c r="H44">
        <v>1</v>
      </c>
      <c r="I44">
        <v>1.3535076E-2</v>
      </c>
    </row>
    <row r="45" spans="1:9">
      <c r="A45">
        <v>1</v>
      </c>
      <c r="B45">
        <v>1</v>
      </c>
      <c r="C45">
        <v>1</v>
      </c>
      <c r="D45">
        <v>0</v>
      </c>
      <c r="E45">
        <v>2</v>
      </c>
      <c r="F45">
        <v>1</v>
      </c>
      <c r="G45">
        <v>1</v>
      </c>
      <c r="H45">
        <v>1</v>
      </c>
      <c r="I45">
        <v>1.3585214E-2</v>
      </c>
    </row>
    <row r="46" spans="1:9">
      <c r="A46">
        <v>2</v>
      </c>
      <c r="B46">
        <v>2</v>
      </c>
      <c r="C46">
        <v>1</v>
      </c>
      <c r="D46">
        <v>0</v>
      </c>
      <c r="E46">
        <v>2</v>
      </c>
      <c r="F46">
        <v>1</v>
      </c>
      <c r="G46">
        <v>1</v>
      </c>
      <c r="H46">
        <v>1</v>
      </c>
      <c r="I46">
        <v>1.4215022000000001E-2</v>
      </c>
    </row>
    <row r="47" spans="1:9">
      <c r="A47">
        <v>1</v>
      </c>
      <c r="B47">
        <v>1</v>
      </c>
      <c r="C47">
        <v>2</v>
      </c>
      <c r="D47">
        <v>1</v>
      </c>
      <c r="E47">
        <v>1</v>
      </c>
      <c r="F47">
        <v>0</v>
      </c>
      <c r="G47">
        <v>1</v>
      </c>
      <c r="H47">
        <v>2</v>
      </c>
      <c r="I47">
        <v>1.5059414E-2</v>
      </c>
    </row>
    <row r="48" spans="1:9">
      <c r="A48">
        <v>2</v>
      </c>
      <c r="B48">
        <v>0</v>
      </c>
      <c r="C48">
        <v>1</v>
      </c>
      <c r="D48">
        <v>1</v>
      </c>
      <c r="E48">
        <v>0</v>
      </c>
      <c r="F48">
        <v>0</v>
      </c>
      <c r="G48">
        <v>2</v>
      </c>
      <c r="H48">
        <v>2</v>
      </c>
      <c r="I48">
        <v>1.5114885999999999E-2</v>
      </c>
    </row>
    <row r="49" spans="1:9">
      <c r="A49">
        <v>1</v>
      </c>
      <c r="B49">
        <v>1</v>
      </c>
      <c r="C49">
        <v>1</v>
      </c>
      <c r="D49">
        <v>1</v>
      </c>
      <c r="E49">
        <v>2</v>
      </c>
      <c r="F49">
        <v>0</v>
      </c>
      <c r="G49">
        <v>0</v>
      </c>
      <c r="H49">
        <v>1</v>
      </c>
      <c r="I49">
        <v>1.5296997999999999E-2</v>
      </c>
    </row>
    <row r="50" spans="1:9">
      <c r="A50">
        <v>1</v>
      </c>
      <c r="B50">
        <v>2</v>
      </c>
      <c r="C50">
        <v>1</v>
      </c>
      <c r="D50">
        <v>1</v>
      </c>
      <c r="E50">
        <v>1</v>
      </c>
      <c r="F50">
        <v>2</v>
      </c>
      <c r="G50">
        <v>1</v>
      </c>
      <c r="H50">
        <v>2</v>
      </c>
      <c r="I50">
        <v>1.5418367000000001E-2</v>
      </c>
    </row>
    <row r="51" spans="1:9">
      <c r="A51">
        <v>0</v>
      </c>
      <c r="B51">
        <v>1</v>
      </c>
      <c r="C51">
        <v>1</v>
      </c>
      <c r="D51">
        <v>2</v>
      </c>
      <c r="E51">
        <v>1</v>
      </c>
      <c r="F51">
        <v>0</v>
      </c>
      <c r="G51">
        <v>1</v>
      </c>
      <c r="H51">
        <v>1</v>
      </c>
      <c r="I51">
        <v>1.5519949999999999E-2</v>
      </c>
    </row>
    <row r="52" spans="1:9">
      <c r="A52">
        <v>1</v>
      </c>
      <c r="B52">
        <v>1</v>
      </c>
      <c r="C52">
        <v>1</v>
      </c>
      <c r="D52">
        <v>1</v>
      </c>
      <c r="E52">
        <v>1</v>
      </c>
      <c r="F52">
        <v>0</v>
      </c>
      <c r="G52">
        <v>1</v>
      </c>
      <c r="H52">
        <v>1</v>
      </c>
      <c r="I52">
        <v>1.5597995999999999E-2</v>
      </c>
    </row>
    <row r="53" spans="1:9">
      <c r="A53">
        <v>1</v>
      </c>
      <c r="B53">
        <v>1</v>
      </c>
      <c r="C53">
        <v>1</v>
      </c>
      <c r="D53">
        <v>1</v>
      </c>
      <c r="E53">
        <v>1</v>
      </c>
      <c r="F53">
        <v>1</v>
      </c>
      <c r="G53">
        <v>0</v>
      </c>
      <c r="H53">
        <v>1</v>
      </c>
      <c r="I53">
        <v>1.5667915000000001E-2</v>
      </c>
    </row>
    <row r="54" spans="1:9">
      <c r="A54">
        <v>0</v>
      </c>
      <c r="B54">
        <v>1</v>
      </c>
      <c r="C54">
        <v>1</v>
      </c>
      <c r="D54">
        <v>1</v>
      </c>
      <c r="E54">
        <v>0</v>
      </c>
      <c r="F54">
        <v>0</v>
      </c>
      <c r="G54">
        <v>1</v>
      </c>
      <c r="H54">
        <v>1</v>
      </c>
      <c r="I54">
        <v>1.5752720000000001E-2</v>
      </c>
    </row>
    <row r="55" spans="1:9">
      <c r="A55">
        <v>0</v>
      </c>
      <c r="B55">
        <v>2</v>
      </c>
      <c r="C55">
        <v>0</v>
      </c>
      <c r="D55">
        <v>1</v>
      </c>
      <c r="E55">
        <v>1</v>
      </c>
      <c r="F55">
        <v>1</v>
      </c>
      <c r="G55">
        <v>1</v>
      </c>
      <c r="H55">
        <v>1</v>
      </c>
      <c r="I55">
        <v>1.5938364E-2</v>
      </c>
    </row>
    <row r="56" spans="1:9">
      <c r="A56">
        <v>0</v>
      </c>
      <c r="B56">
        <v>1</v>
      </c>
      <c r="C56">
        <v>0</v>
      </c>
      <c r="D56">
        <v>2</v>
      </c>
      <c r="E56">
        <v>1</v>
      </c>
      <c r="F56">
        <v>1</v>
      </c>
      <c r="G56">
        <v>1</v>
      </c>
      <c r="H56">
        <v>1</v>
      </c>
      <c r="I56">
        <v>1.6037309999999999E-2</v>
      </c>
    </row>
    <row r="57" spans="1:9">
      <c r="A57">
        <v>1</v>
      </c>
      <c r="B57">
        <v>1</v>
      </c>
      <c r="C57">
        <v>0</v>
      </c>
      <c r="D57">
        <v>1</v>
      </c>
      <c r="E57">
        <v>1</v>
      </c>
      <c r="F57">
        <v>1</v>
      </c>
      <c r="G57">
        <v>1</v>
      </c>
      <c r="H57">
        <v>1</v>
      </c>
      <c r="I57">
        <v>1.6050076E-2</v>
      </c>
    </row>
    <row r="58" spans="1:9">
      <c r="A58">
        <v>1</v>
      </c>
      <c r="B58">
        <v>1</v>
      </c>
      <c r="C58">
        <v>1</v>
      </c>
      <c r="D58">
        <v>0</v>
      </c>
      <c r="E58">
        <v>1</v>
      </c>
      <c r="F58">
        <v>0</v>
      </c>
      <c r="G58">
        <v>2</v>
      </c>
      <c r="H58">
        <v>1</v>
      </c>
      <c r="I58">
        <v>1.6147602E-2</v>
      </c>
    </row>
    <row r="59" spans="1:9">
      <c r="A59">
        <v>2</v>
      </c>
      <c r="B59">
        <v>2</v>
      </c>
      <c r="C59">
        <v>1</v>
      </c>
      <c r="D59">
        <v>1</v>
      </c>
      <c r="E59">
        <v>0</v>
      </c>
      <c r="F59">
        <v>0</v>
      </c>
      <c r="G59">
        <v>1</v>
      </c>
      <c r="H59">
        <v>2</v>
      </c>
      <c r="I59">
        <v>1.6157359E-2</v>
      </c>
    </row>
    <row r="60" spans="1:9">
      <c r="A60">
        <v>0</v>
      </c>
      <c r="B60">
        <v>1</v>
      </c>
      <c r="C60">
        <v>1</v>
      </c>
      <c r="D60">
        <v>1</v>
      </c>
      <c r="E60">
        <v>1</v>
      </c>
      <c r="F60">
        <v>2</v>
      </c>
      <c r="G60">
        <v>0</v>
      </c>
      <c r="H60">
        <v>1</v>
      </c>
      <c r="I60">
        <v>1.6184240999999999E-2</v>
      </c>
    </row>
    <row r="61" spans="1:9">
      <c r="A61">
        <v>2</v>
      </c>
      <c r="B61">
        <v>1</v>
      </c>
      <c r="C61">
        <v>0</v>
      </c>
      <c r="D61">
        <v>0</v>
      </c>
      <c r="E61">
        <v>0</v>
      </c>
      <c r="F61">
        <v>0</v>
      </c>
      <c r="G61">
        <v>2</v>
      </c>
      <c r="H61">
        <v>1</v>
      </c>
      <c r="I61">
        <v>1.6271115999999999E-2</v>
      </c>
    </row>
    <row r="62" spans="1:9">
      <c r="A62">
        <v>1</v>
      </c>
      <c r="B62">
        <v>0</v>
      </c>
      <c r="C62">
        <v>1</v>
      </c>
      <c r="D62">
        <v>1</v>
      </c>
      <c r="E62">
        <v>1</v>
      </c>
      <c r="F62">
        <v>1</v>
      </c>
      <c r="G62">
        <v>1</v>
      </c>
      <c r="H62">
        <v>1</v>
      </c>
      <c r="I62">
        <v>1.6342914E-2</v>
      </c>
    </row>
    <row r="63" spans="1:9">
      <c r="A63">
        <v>1</v>
      </c>
      <c r="B63">
        <v>1</v>
      </c>
      <c r="C63">
        <v>1</v>
      </c>
      <c r="D63">
        <v>0</v>
      </c>
      <c r="E63">
        <v>0</v>
      </c>
      <c r="F63">
        <v>1</v>
      </c>
      <c r="G63">
        <v>2</v>
      </c>
      <c r="H63">
        <v>1</v>
      </c>
      <c r="I63">
        <v>1.6413515E-2</v>
      </c>
    </row>
    <row r="64" spans="1:9">
      <c r="A64">
        <v>1</v>
      </c>
      <c r="B64">
        <v>1</v>
      </c>
      <c r="C64">
        <v>0</v>
      </c>
      <c r="D64">
        <v>1</v>
      </c>
      <c r="E64">
        <v>0</v>
      </c>
      <c r="F64">
        <v>0</v>
      </c>
      <c r="G64">
        <v>0</v>
      </c>
      <c r="H64">
        <v>2</v>
      </c>
      <c r="I64">
        <v>1.6807364000000002E-2</v>
      </c>
    </row>
    <row r="65" spans="1:9">
      <c r="A65">
        <v>1</v>
      </c>
      <c r="B65">
        <v>1</v>
      </c>
      <c r="C65">
        <v>1</v>
      </c>
      <c r="D65">
        <v>1</v>
      </c>
      <c r="E65">
        <v>0</v>
      </c>
      <c r="F65">
        <v>0</v>
      </c>
      <c r="G65">
        <v>0</v>
      </c>
      <c r="H65">
        <v>2</v>
      </c>
      <c r="I65">
        <v>1.7480935999999999E-2</v>
      </c>
    </row>
    <row r="66" spans="1:9">
      <c r="A66">
        <v>0</v>
      </c>
      <c r="B66">
        <v>2</v>
      </c>
      <c r="C66">
        <v>1</v>
      </c>
      <c r="D66">
        <v>0</v>
      </c>
      <c r="E66">
        <v>1</v>
      </c>
      <c r="F66">
        <v>0</v>
      </c>
      <c r="G66">
        <v>2</v>
      </c>
      <c r="H66">
        <v>1</v>
      </c>
      <c r="I66">
        <v>1.9982355E-2</v>
      </c>
    </row>
    <row r="67" spans="1:9">
      <c r="A67">
        <v>1</v>
      </c>
      <c r="B67">
        <v>1</v>
      </c>
      <c r="C67">
        <v>1</v>
      </c>
      <c r="D67">
        <v>0</v>
      </c>
      <c r="E67">
        <v>1</v>
      </c>
      <c r="F67">
        <v>0</v>
      </c>
      <c r="G67">
        <v>0</v>
      </c>
      <c r="H67">
        <v>1</v>
      </c>
      <c r="I67">
        <v>2.1536705999999999E-2</v>
      </c>
    </row>
    <row r="68" spans="1:9">
      <c r="A68">
        <v>1</v>
      </c>
      <c r="B68">
        <v>1</v>
      </c>
      <c r="C68">
        <v>1</v>
      </c>
      <c r="D68">
        <v>2</v>
      </c>
      <c r="E68">
        <v>1</v>
      </c>
      <c r="F68">
        <v>1</v>
      </c>
      <c r="G68">
        <v>1</v>
      </c>
      <c r="H68">
        <v>2</v>
      </c>
      <c r="I68">
        <v>2.2536686E-2</v>
      </c>
    </row>
    <row r="69" spans="1:9">
      <c r="A69">
        <v>1</v>
      </c>
      <c r="B69">
        <v>1</v>
      </c>
      <c r="C69">
        <v>0</v>
      </c>
      <c r="D69">
        <v>1</v>
      </c>
      <c r="E69">
        <v>0</v>
      </c>
      <c r="F69">
        <v>1</v>
      </c>
      <c r="G69">
        <v>0</v>
      </c>
      <c r="H69">
        <v>1</v>
      </c>
      <c r="I69">
        <v>2.350843E-2</v>
      </c>
    </row>
    <row r="70" spans="1:9">
      <c r="A70">
        <v>1</v>
      </c>
      <c r="B70">
        <v>1</v>
      </c>
      <c r="C70">
        <v>0</v>
      </c>
      <c r="D70">
        <v>1</v>
      </c>
      <c r="E70">
        <v>1</v>
      </c>
      <c r="F70">
        <v>1</v>
      </c>
      <c r="G70">
        <v>1</v>
      </c>
      <c r="H70">
        <v>2</v>
      </c>
      <c r="I70">
        <v>2.3522364E-2</v>
      </c>
    </row>
    <row r="71" spans="1:9">
      <c r="A71">
        <v>1</v>
      </c>
      <c r="B71">
        <v>0</v>
      </c>
      <c r="C71">
        <v>1</v>
      </c>
      <c r="D71">
        <v>1</v>
      </c>
      <c r="E71">
        <v>0</v>
      </c>
      <c r="F71">
        <v>1</v>
      </c>
      <c r="G71">
        <v>0</v>
      </c>
      <c r="H71">
        <v>1</v>
      </c>
      <c r="I71">
        <v>2.3571526999999998E-2</v>
      </c>
    </row>
    <row r="72" spans="1:9">
      <c r="A72">
        <v>1</v>
      </c>
      <c r="B72">
        <v>0</v>
      </c>
      <c r="C72">
        <v>1</v>
      </c>
      <c r="D72">
        <v>0</v>
      </c>
      <c r="E72">
        <v>1</v>
      </c>
      <c r="F72">
        <v>0</v>
      </c>
      <c r="G72">
        <v>1</v>
      </c>
      <c r="H72">
        <v>1</v>
      </c>
      <c r="I72">
        <v>2.3690432000000001E-2</v>
      </c>
    </row>
    <row r="73" spans="1:9">
      <c r="A73">
        <v>0</v>
      </c>
      <c r="B73">
        <v>2</v>
      </c>
      <c r="C73">
        <v>2</v>
      </c>
      <c r="D73">
        <v>1</v>
      </c>
      <c r="E73">
        <v>2</v>
      </c>
      <c r="F73">
        <v>1</v>
      </c>
      <c r="G73">
        <v>0</v>
      </c>
      <c r="H73">
        <v>2</v>
      </c>
      <c r="I73">
        <v>2.382776E-2</v>
      </c>
    </row>
    <row r="74" spans="1:9">
      <c r="A74">
        <v>0</v>
      </c>
      <c r="B74">
        <v>1</v>
      </c>
      <c r="C74">
        <v>1</v>
      </c>
      <c r="D74">
        <v>1</v>
      </c>
      <c r="E74">
        <v>0</v>
      </c>
      <c r="F74">
        <v>1</v>
      </c>
      <c r="G74">
        <v>0</v>
      </c>
      <c r="H74">
        <v>1</v>
      </c>
      <c r="I74">
        <v>2.4084199000000001E-2</v>
      </c>
    </row>
    <row r="75" spans="1:9">
      <c r="A75">
        <v>0</v>
      </c>
      <c r="B75">
        <v>0</v>
      </c>
      <c r="C75">
        <v>1</v>
      </c>
      <c r="D75">
        <v>1</v>
      </c>
      <c r="E75">
        <v>0</v>
      </c>
      <c r="F75">
        <v>1</v>
      </c>
      <c r="G75">
        <v>1</v>
      </c>
      <c r="H75">
        <v>1</v>
      </c>
      <c r="I75">
        <v>2.4131313000000001E-2</v>
      </c>
    </row>
    <row r="76" spans="1:9">
      <c r="A76">
        <v>1</v>
      </c>
      <c r="B76">
        <v>0</v>
      </c>
      <c r="C76">
        <v>1</v>
      </c>
      <c r="D76">
        <v>2</v>
      </c>
      <c r="E76">
        <v>0</v>
      </c>
      <c r="F76">
        <v>1</v>
      </c>
      <c r="G76">
        <v>0</v>
      </c>
      <c r="H76">
        <v>2</v>
      </c>
      <c r="I76">
        <v>2.4511038999999998E-2</v>
      </c>
    </row>
    <row r="77" spans="1:9">
      <c r="A77">
        <v>1</v>
      </c>
      <c r="B77">
        <v>1</v>
      </c>
      <c r="C77">
        <v>0</v>
      </c>
      <c r="D77">
        <v>1</v>
      </c>
      <c r="E77">
        <v>1</v>
      </c>
      <c r="F77">
        <v>0</v>
      </c>
      <c r="G77">
        <v>0</v>
      </c>
      <c r="H77">
        <v>1</v>
      </c>
      <c r="I77">
        <v>2.4826791000000001E-2</v>
      </c>
    </row>
    <row r="78" spans="1:9">
      <c r="A78">
        <v>1</v>
      </c>
      <c r="B78">
        <v>1</v>
      </c>
      <c r="C78">
        <v>0</v>
      </c>
      <c r="D78">
        <v>1</v>
      </c>
      <c r="E78">
        <v>1</v>
      </c>
      <c r="F78">
        <v>0</v>
      </c>
      <c r="G78">
        <v>1</v>
      </c>
      <c r="H78">
        <v>2</v>
      </c>
      <c r="I78">
        <v>2.6531250999999999E-2</v>
      </c>
    </row>
    <row r="79" spans="1:9">
      <c r="A79">
        <v>1</v>
      </c>
      <c r="B79">
        <v>2</v>
      </c>
      <c r="C79">
        <v>1</v>
      </c>
      <c r="D79">
        <v>1</v>
      </c>
      <c r="E79">
        <v>1</v>
      </c>
      <c r="F79">
        <v>2</v>
      </c>
      <c r="G79">
        <v>1</v>
      </c>
      <c r="H79">
        <v>2</v>
      </c>
      <c r="I79">
        <v>2.660794E-2</v>
      </c>
    </row>
    <row r="80" spans="1:9">
      <c r="A80">
        <v>1</v>
      </c>
      <c r="B80">
        <v>1</v>
      </c>
      <c r="C80">
        <v>0</v>
      </c>
      <c r="D80">
        <v>0</v>
      </c>
      <c r="E80">
        <v>0</v>
      </c>
      <c r="F80">
        <v>0</v>
      </c>
      <c r="G80">
        <v>1</v>
      </c>
      <c r="H80">
        <v>2</v>
      </c>
      <c r="I80">
        <v>2.7369581E-2</v>
      </c>
    </row>
    <row r="81" spans="1:10">
      <c r="A81">
        <v>1</v>
      </c>
      <c r="B81">
        <v>0</v>
      </c>
      <c r="C81">
        <v>1</v>
      </c>
      <c r="D81">
        <v>1</v>
      </c>
      <c r="E81">
        <v>0</v>
      </c>
      <c r="F81">
        <v>1</v>
      </c>
      <c r="G81">
        <v>1</v>
      </c>
      <c r="H81">
        <v>1</v>
      </c>
      <c r="I81">
        <v>2.8058666999999999E-2</v>
      </c>
    </row>
    <row r="82" spans="1:10">
      <c r="A82">
        <v>1</v>
      </c>
      <c r="B82">
        <v>1</v>
      </c>
      <c r="C82">
        <v>1</v>
      </c>
      <c r="D82">
        <v>1</v>
      </c>
      <c r="E82">
        <v>0</v>
      </c>
      <c r="F82">
        <v>1</v>
      </c>
      <c r="G82">
        <v>0</v>
      </c>
      <c r="H82">
        <v>1</v>
      </c>
      <c r="I82">
        <v>2.9358850999999998E-2</v>
      </c>
    </row>
    <row r="83" spans="1:10">
      <c r="A83">
        <v>1</v>
      </c>
      <c r="B83">
        <v>0</v>
      </c>
      <c r="C83">
        <v>1</v>
      </c>
      <c r="D83">
        <v>1</v>
      </c>
      <c r="E83">
        <v>1</v>
      </c>
      <c r="F83">
        <v>1</v>
      </c>
      <c r="G83">
        <v>0</v>
      </c>
      <c r="H83">
        <v>1</v>
      </c>
      <c r="I83">
        <v>2.9726859000000001E-2</v>
      </c>
    </row>
    <row r="84" spans="1:10">
      <c r="A84">
        <v>1</v>
      </c>
      <c r="B84">
        <v>0</v>
      </c>
      <c r="C84">
        <v>0</v>
      </c>
      <c r="D84">
        <v>2</v>
      </c>
      <c r="E84">
        <v>1</v>
      </c>
      <c r="F84">
        <v>1</v>
      </c>
      <c r="G84">
        <v>0</v>
      </c>
      <c r="H84">
        <v>1</v>
      </c>
      <c r="I84">
        <v>2.9924988999999999E-2</v>
      </c>
    </row>
    <row r="85" spans="1:10">
      <c r="A85">
        <v>0</v>
      </c>
      <c r="B85">
        <v>0</v>
      </c>
      <c r="C85">
        <v>1</v>
      </c>
      <c r="D85">
        <v>0</v>
      </c>
      <c r="E85">
        <v>1</v>
      </c>
      <c r="F85">
        <v>2</v>
      </c>
      <c r="G85">
        <v>0</v>
      </c>
      <c r="H85">
        <v>1</v>
      </c>
      <c r="I85">
        <v>3.0047885999999999E-2</v>
      </c>
    </row>
    <row r="86" spans="1:10">
      <c r="A86">
        <v>0</v>
      </c>
      <c r="B86">
        <v>0</v>
      </c>
      <c r="C86">
        <v>0</v>
      </c>
      <c r="D86">
        <v>1</v>
      </c>
      <c r="E86">
        <v>0</v>
      </c>
      <c r="F86">
        <v>0</v>
      </c>
      <c r="G86">
        <v>2</v>
      </c>
      <c r="H86">
        <v>1</v>
      </c>
      <c r="I86">
        <v>3.1403922000000001E-2</v>
      </c>
    </row>
    <row r="87" spans="1:10">
      <c r="A87">
        <v>0</v>
      </c>
      <c r="B87">
        <v>2</v>
      </c>
      <c r="C87">
        <v>2</v>
      </c>
      <c r="D87">
        <v>1</v>
      </c>
      <c r="E87">
        <v>2</v>
      </c>
      <c r="F87">
        <v>1</v>
      </c>
      <c r="G87">
        <v>2</v>
      </c>
      <c r="H87">
        <v>1</v>
      </c>
      <c r="I87">
        <v>3.3097348999999998E-2</v>
      </c>
    </row>
    <row r="88" spans="1:10">
      <c r="A88">
        <v>1</v>
      </c>
      <c r="B88">
        <v>2</v>
      </c>
      <c r="C88">
        <v>1</v>
      </c>
      <c r="D88">
        <v>2</v>
      </c>
      <c r="E88">
        <v>1</v>
      </c>
      <c r="F88">
        <v>2</v>
      </c>
      <c r="G88">
        <v>1</v>
      </c>
      <c r="H88">
        <v>1</v>
      </c>
      <c r="I88">
        <v>3.3124484000000003E-2</v>
      </c>
    </row>
    <row r="90" spans="1:10">
      <c r="A90">
        <f>AVERAGE(A32:A88)</f>
        <v>0.91228070175438591</v>
      </c>
      <c r="B90">
        <f>AVERAGE(B32:B88)</f>
        <v>0.89473684210526316</v>
      </c>
      <c r="C90">
        <f>AVERAGE(C32:C88)</f>
        <v>0.89473684210526316</v>
      </c>
      <c r="D90">
        <f>AVERAGE(D32:D88)</f>
        <v>1</v>
      </c>
      <c r="E90">
        <f>AVERAGE(E32:E88)</f>
        <v>0.80701754385964908</v>
      </c>
      <c r="F90">
        <f>AVERAGE(F32:F88)</f>
        <v>0.77192982456140347</v>
      </c>
      <c r="G90">
        <f>AVERAGE(G32:G88)</f>
        <v>0.82456140350877194</v>
      </c>
      <c r="H90">
        <f>AVERAGE(H32:H88)</f>
        <v>1.2280701754385965</v>
      </c>
      <c r="I90">
        <f>AVERAGE(I32:I88)</f>
        <v>1.9223236877192976E-2</v>
      </c>
      <c r="J90" t="s">
        <v>36</v>
      </c>
    </row>
    <row r="92" spans="1:10">
      <c r="A92">
        <v>0</v>
      </c>
      <c r="B92">
        <v>1</v>
      </c>
      <c r="C92">
        <v>0</v>
      </c>
      <c r="D92">
        <v>1</v>
      </c>
      <c r="E92">
        <v>1</v>
      </c>
      <c r="F92">
        <v>0</v>
      </c>
      <c r="G92">
        <v>0</v>
      </c>
      <c r="H92">
        <v>1</v>
      </c>
      <c r="I92">
        <v>3.6905166000000003E-2</v>
      </c>
    </row>
    <row r="94" spans="1:10">
      <c r="A94">
        <v>1</v>
      </c>
      <c r="B94">
        <v>1</v>
      </c>
      <c r="C94">
        <v>2</v>
      </c>
      <c r="D94">
        <v>1</v>
      </c>
      <c r="E94">
        <v>0</v>
      </c>
      <c r="F94">
        <v>1</v>
      </c>
      <c r="G94">
        <v>2</v>
      </c>
      <c r="H94">
        <v>1</v>
      </c>
      <c r="I94">
        <v>4.0430933000000002E-2</v>
      </c>
    </row>
    <row r="95" spans="1:10">
      <c r="A95">
        <v>2</v>
      </c>
      <c r="B95">
        <v>1</v>
      </c>
      <c r="C95">
        <v>2</v>
      </c>
      <c r="D95">
        <v>1</v>
      </c>
      <c r="E95">
        <v>0</v>
      </c>
      <c r="F95">
        <v>1</v>
      </c>
      <c r="G95">
        <v>1</v>
      </c>
      <c r="H95">
        <v>1</v>
      </c>
      <c r="I95">
        <v>4.0546376000000002E-2</v>
      </c>
    </row>
    <row r="96" spans="1:10">
      <c r="A96">
        <v>1</v>
      </c>
      <c r="B96">
        <v>0</v>
      </c>
      <c r="C96">
        <v>0</v>
      </c>
      <c r="D96">
        <v>0</v>
      </c>
      <c r="E96">
        <v>1</v>
      </c>
      <c r="F96">
        <v>2</v>
      </c>
      <c r="G96">
        <v>1</v>
      </c>
      <c r="H96">
        <v>2</v>
      </c>
      <c r="I96">
        <v>4.0892746000000001E-2</v>
      </c>
    </row>
    <row r="97" spans="1:10">
      <c r="A97">
        <v>2</v>
      </c>
      <c r="B97">
        <v>1</v>
      </c>
      <c r="C97">
        <v>1</v>
      </c>
      <c r="D97">
        <v>1</v>
      </c>
      <c r="E97">
        <v>1</v>
      </c>
      <c r="F97">
        <v>1</v>
      </c>
      <c r="G97">
        <v>1</v>
      </c>
      <c r="H97">
        <v>1</v>
      </c>
      <c r="I97">
        <v>4.1206329999999999E-2</v>
      </c>
    </row>
    <row r="98" spans="1:10">
      <c r="A98">
        <v>1</v>
      </c>
      <c r="B98">
        <v>0</v>
      </c>
      <c r="C98">
        <v>1</v>
      </c>
      <c r="D98">
        <v>1</v>
      </c>
      <c r="E98">
        <v>0</v>
      </c>
      <c r="F98">
        <v>1</v>
      </c>
      <c r="G98">
        <v>1</v>
      </c>
      <c r="H98">
        <v>1</v>
      </c>
      <c r="I98">
        <v>4.5122281E-2</v>
      </c>
    </row>
    <row r="99" spans="1:10">
      <c r="A99">
        <v>2</v>
      </c>
      <c r="B99">
        <v>1</v>
      </c>
      <c r="C99">
        <v>0</v>
      </c>
      <c r="D99">
        <v>0</v>
      </c>
      <c r="E99">
        <v>1</v>
      </c>
      <c r="F99">
        <v>0</v>
      </c>
      <c r="G99">
        <v>1</v>
      </c>
      <c r="H99">
        <v>1</v>
      </c>
      <c r="I99">
        <v>4.6934548999999999E-2</v>
      </c>
    </row>
    <row r="100" spans="1:10">
      <c r="A100">
        <v>0</v>
      </c>
      <c r="B100">
        <v>0</v>
      </c>
      <c r="C100">
        <v>1</v>
      </c>
      <c r="D100">
        <v>1</v>
      </c>
      <c r="E100">
        <v>1</v>
      </c>
      <c r="F100">
        <v>1</v>
      </c>
      <c r="G100">
        <v>1</v>
      </c>
      <c r="H100">
        <v>1</v>
      </c>
      <c r="I100">
        <v>4.7085635000000001E-2</v>
      </c>
    </row>
    <row r="101" spans="1:10">
      <c r="A101">
        <v>0</v>
      </c>
      <c r="B101">
        <v>0</v>
      </c>
      <c r="C101">
        <v>1</v>
      </c>
      <c r="D101">
        <v>0</v>
      </c>
      <c r="E101">
        <v>1</v>
      </c>
      <c r="F101">
        <v>1</v>
      </c>
      <c r="G101">
        <v>2</v>
      </c>
      <c r="H101">
        <v>1</v>
      </c>
      <c r="I101">
        <v>4.7579578999999997E-2</v>
      </c>
    </row>
    <row r="102" spans="1:10">
      <c r="A102">
        <v>1</v>
      </c>
      <c r="B102">
        <v>2</v>
      </c>
      <c r="C102">
        <v>0</v>
      </c>
      <c r="D102">
        <v>0</v>
      </c>
      <c r="E102">
        <v>0</v>
      </c>
      <c r="F102">
        <v>1</v>
      </c>
      <c r="G102">
        <v>1</v>
      </c>
      <c r="H102">
        <v>1</v>
      </c>
      <c r="I102">
        <v>4.7707800000000002E-2</v>
      </c>
    </row>
    <row r="103" spans="1:10">
      <c r="A103">
        <v>1</v>
      </c>
      <c r="B103">
        <v>1</v>
      </c>
      <c r="C103">
        <v>0</v>
      </c>
      <c r="D103">
        <v>0</v>
      </c>
      <c r="E103">
        <v>1</v>
      </c>
      <c r="F103">
        <v>1</v>
      </c>
      <c r="G103">
        <v>1</v>
      </c>
      <c r="H103">
        <v>1</v>
      </c>
      <c r="I103">
        <v>4.8017721999999999E-2</v>
      </c>
    </row>
    <row r="104" spans="1:10">
      <c r="A104">
        <v>0</v>
      </c>
      <c r="B104">
        <v>0</v>
      </c>
      <c r="C104">
        <v>0</v>
      </c>
      <c r="D104">
        <v>0</v>
      </c>
      <c r="E104">
        <v>1</v>
      </c>
      <c r="F104">
        <v>1</v>
      </c>
      <c r="G104">
        <v>1</v>
      </c>
      <c r="H104">
        <v>1</v>
      </c>
      <c r="I104">
        <v>4.9712468000000003E-2</v>
      </c>
    </row>
    <row r="105" spans="1:10">
      <c r="A105">
        <v>1</v>
      </c>
      <c r="B105">
        <v>0</v>
      </c>
      <c r="C105">
        <v>0</v>
      </c>
      <c r="D105">
        <v>0</v>
      </c>
      <c r="E105">
        <v>2</v>
      </c>
      <c r="F105">
        <v>1</v>
      </c>
      <c r="G105">
        <v>1</v>
      </c>
      <c r="H105">
        <v>1</v>
      </c>
      <c r="I105">
        <v>5.2228245999999999E-2</v>
      </c>
    </row>
    <row r="106" spans="1:10">
      <c r="A106">
        <v>0</v>
      </c>
      <c r="B106">
        <v>0</v>
      </c>
      <c r="C106">
        <v>0</v>
      </c>
      <c r="D106">
        <v>0</v>
      </c>
      <c r="E106">
        <v>2</v>
      </c>
      <c r="F106">
        <v>2</v>
      </c>
      <c r="G106">
        <v>1</v>
      </c>
      <c r="H106">
        <v>1</v>
      </c>
      <c r="I106">
        <v>5.8222654999999998E-2</v>
      </c>
    </row>
    <row r="107" spans="1:10">
      <c r="A107">
        <f>AVERAGE(A94:A106)</f>
        <v>0.92307692307692313</v>
      </c>
      <c r="B107">
        <f t="shared" ref="B107:I107" si="0">AVERAGE(B94:B106)</f>
        <v>0.53846153846153844</v>
      </c>
      <c r="C107">
        <f t="shared" si="0"/>
        <v>0.61538461538461542</v>
      </c>
      <c r="D107">
        <f t="shared" si="0"/>
        <v>0.38461538461538464</v>
      </c>
      <c r="E107">
        <f t="shared" si="0"/>
        <v>0.84615384615384615</v>
      </c>
      <c r="F107">
        <f t="shared" si="0"/>
        <v>1.0769230769230769</v>
      </c>
      <c r="G107">
        <f t="shared" si="0"/>
        <v>1.1538461538461537</v>
      </c>
      <c r="H107">
        <f t="shared" si="0"/>
        <v>1.0769230769230769</v>
      </c>
      <c r="I107">
        <f t="shared" si="0"/>
        <v>4.6591332307692308E-2</v>
      </c>
      <c r="J107" t="s">
        <v>36</v>
      </c>
    </row>
    <row r="109" spans="1:10">
      <c r="I109" s="8">
        <f>MIN(I32:I106)</f>
        <v>1.0145045E-2</v>
      </c>
      <c r="J109" t="s">
        <v>16</v>
      </c>
    </row>
    <row r="110" spans="1:10">
      <c r="I110" s="8">
        <f>MAX(I32:I106)</f>
        <v>5.8222654999999998E-2</v>
      </c>
      <c r="J110" t="s">
        <v>17</v>
      </c>
    </row>
    <row r="111" spans="1:10">
      <c r="I111" s="8">
        <f>I110-I109</f>
        <v>4.807761E-2</v>
      </c>
      <c r="J111" t="s">
        <v>35</v>
      </c>
    </row>
    <row r="112" spans="1:10">
      <c r="I112" s="8">
        <f>MEDIAN(I32:I106)</f>
        <v>2.0759530499999998E-2</v>
      </c>
      <c r="J112" t="s">
        <v>19</v>
      </c>
    </row>
    <row r="113" spans="9:10">
      <c r="I113" s="8">
        <f>AVERAGE(I32:I106)</f>
        <v>2.4410280901072123E-2</v>
      </c>
      <c r="J113" t="s">
        <v>18</v>
      </c>
    </row>
    <row r="114" spans="9:10">
      <c r="I114" s="8">
        <f>STDEV(I32:I106)</f>
        <v>1.2329624947120456E-2</v>
      </c>
      <c r="J114" t="s">
        <v>20</v>
      </c>
    </row>
    <row r="115" spans="9:10">
      <c r="I115" s="8">
        <f>I114/I113</f>
        <v>0.5050996748906289</v>
      </c>
      <c r="J115" t="s">
        <v>8</v>
      </c>
    </row>
  </sheetData>
  <sortState ref="A2:I101">
    <sortCondition ref="I2:I101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8"/>
  <sheetViews>
    <sheetView workbookViewId="0">
      <selection activeCell="E108" sqref="D1:E108"/>
    </sheetView>
  </sheetViews>
  <sheetFormatPr defaultRowHeight="15"/>
  <cols>
    <col min="2" max="2" width="18.140625" customWidth="1"/>
    <col min="3" max="3" width="19.140625" customWidth="1"/>
  </cols>
  <sheetData>
    <row r="1" spans="1:4">
      <c r="A1" t="s">
        <v>2</v>
      </c>
      <c r="B1" t="s">
        <v>1</v>
      </c>
      <c r="C1" t="s">
        <v>0</v>
      </c>
      <c r="D1" t="s">
        <v>3</v>
      </c>
    </row>
    <row r="2" spans="1:4">
      <c r="A2">
        <v>2</v>
      </c>
      <c r="B2" s="1">
        <v>41079.826921296299</v>
      </c>
      <c r="C2" s="1">
        <v>41079.835590277777</v>
      </c>
      <c r="D2">
        <f>(C2-B2)*24*60</f>
        <v>12.483333328273147</v>
      </c>
    </row>
    <row r="3" spans="1:4">
      <c r="A3">
        <v>4</v>
      </c>
      <c r="B3" s="1">
        <v>41079.843657407408</v>
      </c>
      <c r="C3" s="1">
        <v>41079.851631944446</v>
      </c>
      <c r="D3">
        <f>(C3-B3)*24*60</f>
        <v>11.483333335490897</v>
      </c>
    </row>
    <row r="4" spans="1:4">
      <c r="A4">
        <v>6</v>
      </c>
      <c r="B4" s="1">
        <v>41079.860474537039</v>
      </c>
      <c r="C4" s="1">
        <v>41079.868090277778</v>
      </c>
      <c r="D4">
        <f t="shared" ref="D4:D67" si="0">(C4-B4)*24*60</f>
        <v>10.966666663298383</v>
      </c>
    </row>
    <row r="5" spans="1:4">
      <c r="A5">
        <v>8</v>
      </c>
      <c r="B5" s="1">
        <v>41079.876342592594</v>
      </c>
      <c r="C5" s="1">
        <v>41079.884456018517</v>
      </c>
      <c r="D5">
        <f t="shared" si="0"/>
        <v>11.683333329856396</v>
      </c>
    </row>
    <row r="6" spans="1:4">
      <c r="A6">
        <v>10</v>
      </c>
      <c r="B6" s="1">
        <v>41079.892395833333</v>
      </c>
      <c r="C6" s="1">
        <v>41079.9</v>
      </c>
      <c r="D6">
        <f t="shared" si="0"/>
        <v>10.950000003213063</v>
      </c>
    </row>
    <row r="7" spans="1:4">
      <c r="A7">
        <v>12</v>
      </c>
      <c r="B7" s="1">
        <v>41079.908159722225</v>
      </c>
      <c r="C7" s="1">
        <v>41079.916689814818</v>
      </c>
      <c r="D7">
        <f t="shared" si="0"/>
        <v>12.283333333907649</v>
      </c>
    </row>
    <row r="8" spans="1:4">
      <c r="A8">
        <v>14</v>
      </c>
      <c r="B8" s="1">
        <v>41079.924155092594</v>
      </c>
      <c r="C8" s="1">
        <v>41079.931805555556</v>
      </c>
      <c r="D8">
        <f t="shared" si="0"/>
        <v>11.016666664509103</v>
      </c>
    </row>
    <row r="9" spans="1:4">
      <c r="A9">
        <v>16</v>
      </c>
      <c r="B9" s="1">
        <v>41079.939467592594</v>
      </c>
      <c r="C9" s="1">
        <v>41079.946631944447</v>
      </c>
      <c r="D9">
        <f t="shared" si="0"/>
        <v>10.31666666851379</v>
      </c>
    </row>
    <row r="10" spans="1:4">
      <c r="A10">
        <v>18</v>
      </c>
      <c r="B10" s="1">
        <v>41079.955196759256</v>
      </c>
      <c r="C10" s="1">
        <v>41079.963622685187</v>
      </c>
      <c r="D10">
        <f t="shared" si="0"/>
        <v>12.13333334075287</v>
      </c>
    </row>
    <row r="11" spans="1:4">
      <c r="A11">
        <v>20</v>
      </c>
      <c r="B11" s="1">
        <v>41079.972372685188</v>
      </c>
      <c r="C11" s="1">
        <v>41079.98096064815</v>
      </c>
      <c r="D11">
        <f t="shared" si="0"/>
        <v>12.366666665766388</v>
      </c>
    </row>
    <row r="12" spans="1:4">
      <c r="A12">
        <v>22</v>
      </c>
      <c r="B12" s="1">
        <v>41079.988923611112</v>
      </c>
      <c r="C12" s="1">
        <v>41079.996759259258</v>
      </c>
      <c r="D12">
        <f t="shared" si="0"/>
        <v>11.28333333064802</v>
      </c>
    </row>
    <row r="13" spans="1:4">
      <c r="A13">
        <v>24</v>
      </c>
      <c r="B13" s="1">
        <v>41080.005474537036</v>
      </c>
      <c r="C13" s="1">
        <v>41080.014097222222</v>
      </c>
      <c r="D13">
        <f t="shared" si="0"/>
        <v>12.416666666977108</v>
      </c>
    </row>
    <row r="14" spans="1:4">
      <c r="A14">
        <v>26</v>
      </c>
      <c r="B14" s="1">
        <v>41080.021585648145</v>
      </c>
      <c r="C14" s="1">
        <v>41080.028993055559</v>
      </c>
      <c r="D14">
        <f t="shared" si="0"/>
        <v>10.666666676988825</v>
      </c>
    </row>
    <row r="15" spans="1:4">
      <c r="A15">
        <v>28</v>
      </c>
      <c r="B15" s="1">
        <v>41080.037997685184</v>
      </c>
      <c r="C15" s="1">
        <v>41080.047013888892</v>
      </c>
      <c r="D15">
        <f t="shared" si="0"/>
        <v>12.983333340380341</v>
      </c>
    </row>
    <row r="16" spans="1:4">
      <c r="A16">
        <v>30</v>
      </c>
      <c r="B16" s="1">
        <v>41080.054340277777</v>
      </c>
      <c r="C16" s="1">
        <v>41080.061574074076</v>
      </c>
      <c r="D16">
        <f t="shared" si="0"/>
        <v>10.416666670935228</v>
      </c>
    </row>
    <row r="17" spans="1:4">
      <c r="A17">
        <v>32</v>
      </c>
      <c r="B17" s="1">
        <v>41080.068912037037</v>
      </c>
      <c r="C17" s="1">
        <v>41080.076261574075</v>
      </c>
      <c r="D17">
        <f t="shared" si="0"/>
        <v>10.583333334652707</v>
      </c>
    </row>
    <row r="18" spans="1:4">
      <c r="A18">
        <v>34</v>
      </c>
      <c r="B18" s="1">
        <v>41080.083587962959</v>
      </c>
      <c r="C18" s="1">
        <v>41080.090787037036</v>
      </c>
      <c r="D18">
        <f t="shared" si="0"/>
        <v>10.366666669724509</v>
      </c>
    </row>
    <row r="19" spans="1:4">
      <c r="A19">
        <v>36</v>
      </c>
      <c r="B19" s="1">
        <v>41080.098356481481</v>
      </c>
      <c r="C19" s="1">
        <v>41080.107291666667</v>
      </c>
      <c r="D19">
        <f t="shared" si="0"/>
        <v>12.866666667396203</v>
      </c>
    </row>
    <row r="20" spans="1:4">
      <c r="A20">
        <v>38</v>
      </c>
      <c r="B20" s="1">
        <v>41080.116886574076</v>
      </c>
      <c r="C20" s="1">
        <v>41080.126307870371</v>
      </c>
      <c r="D20">
        <f t="shared" si="0"/>
        <v>13.566666663391516</v>
      </c>
    </row>
    <row r="21" spans="1:4">
      <c r="A21">
        <v>40</v>
      </c>
      <c r="B21" s="1">
        <v>41080.134560185186</v>
      </c>
      <c r="C21" s="1">
        <v>41080.142789351848</v>
      </c>
      <c r="D21">
        <f t="shared" si="0"/>
        <v>11.849999993573874</v>
      </c>
    </row>
    <row r="22" spans="1:4">
      <c r="A22">
        <v>42</v>
      </c>
      <c r="B22" s="1">
        <v>41080.152280092596</v>
      </c>
      <c r="C22" s="1">
        <v>41080.161527777775</v>
      </c>
      <c r="D22">
        <f t="shared" si="0"/>
        <v>13.316666657337919</v>
      </c>
    </row>
    <row r="23" spans="1:4">
      <c r="A23">
        <v>44</v>
      </c>
      <c r="B23" s="1">
        <v>41080.170046296298</v>
      </c>
      <c r="C23" s="1">
        <v>41080.178715277776</v>
      </c>
      <c r="D23">
        <f t="shared" si="0"/>
        <v>12.483333328273147</v>
      </c>
    </row>
    <row r="24" spans="1:4">
      <c r="A24">
        <v>46</v>
      </c>
      <c r="B24" s="1">
        <v>41080.186851851853</v>
      </c>
      <c r="C24" s="1">
        <v>41080.194872685184</v>
      </c>
      <c r="D24">
        <f t="shared" si="0"/>
        <v>11.549999996786937</v>
      </c>
    </row>
    <row r="25" spans="1:4">
      <c r="A25">
        <v>48</v>
      </c>
      <c r="B25" s="1">
        <v>41080.203252314815</v>
      </c>
      <c r="C25" s="1">
        <v>41080.21166666667</v>
      </c>
      <c r="D25">
        <f t="shared" si="0"/>
        <v>12.11666667019017</v>
      </c>
    </row>
    <row r="26" spans="1:4">
      <c r="A26">
        <v>50</v>
      </c>
      <c r="B26" s="1">
        <v>41080.220972222225</v>
      </c>
      <c r="C26" s="1">
        <v>41080.230104166665</v>
      </c>
      <c r="D26">
        <f t="shared" si="0"/>
        <v>13.14999999362044</v>
      </c>
    </row>
    <row r="27" spans="1:4">
      <c r="A27">
        <v>52</v>
      </c>
      <c r="B27" s="1">
        <v>41080.237245370372</v>
      </c>
      <c r="C27" s="1">
        <v>41080.244212962964</v>
      </c>
      <c r="D27">
        <f t="shared" si="0"/>
        <v>10.033333331812173</v>
      </c>
    </row>
    <row r="28" spans="1:4">
      <c r="A28">
        <v>54</v>
      </c>
      <c r="B28" s="1">
        <v>41080.252546296295</v>
      </c>
      <c r="C28" s="1">
        <v>41080.260960648149</v>
      </c>
      <c r="D28">
        <f t="shared" si="0"/>
        <v>12.11666667019017</v>
      </c>
    </row>
    <row r="29" spans="1:4">
      <c r="A29">
        <v>56</v>
      </c>
      <c r="B29" s="1">
        <v>41080.268333333333</v>
      </c>
      <c r="C29" s="1">
        <v>41080.275543981479</v>
      </c>
      <c r="D29">
        <f t="shared" si="0"/>
        <v>10.38333332980983</v>
      </c>
    </row>
    <row r="30" spans="1:4">
      <c r="A30">
        <v>58</v>
      </c>
      <c r="B30" s="1">
        <v>41080.283854166664</v>
      </c>
      <c r="C30" s="1">
        <v>41080.291875000003</v>
      </c>
      <c r="D30">
        <f t="shared" si="0"/>
        <v>11.550000007264316</v>
      </c>
    </row>
    <row r="31" spans="1:4">
      <c r="A31">
        <v>60</v>
      </c>
      <c r="B31" s="1">
        <v>41080.300833333335</v>
      </c>
      <c r="C31" s="1">
        <v>41080.309745370374</v>
      </c>
      <c r="D31">
        <f t="shared" si="0"/>
        <v>12.833333336748183</v>
      </c>
    </row>
    <row r="32" spans="1:4">
      <c r="A32">
        <v>62</v>
      </c>
      <c r="B32" s="1">
        <v>41080.318981481483</v>
      </c>
      <c r="C32" s="1">
        <v>41080.327986111108</v>
      </c>
      <c r="D32">
        <f t="shared" si="0"/>
        <v>12.966666659340262</v>
      </c>
    </row>
    <row r="33" spans="1:4">
      <c r="A33">
        <v>64</v>
      </c>
      <c r="B33" s="1">
        <v>41080.336273148147</v>
      </c>
      <c r="C33" s="1">
        <v>41080.343541666669</v>
      </c>
      <c r="D33">
        <f t="shared" si="0"/>
        <v>10.466666672145948</v>
      </c>
    </row>
    <row r="34" spans="1:4">
      <c r="A34">
        <v>66</v>
      </c>
      <c r="B34" s="1">
        <v>41080.352453703701</v>
      </c>
      <c r="C34" s="1">
        <v>41080.361168981479</v>
      </c>
      <c r="D34">
        <f t="shared" si="0"/>
        <v>12.550000000046566</v>
      </c>
    </row>
    <row r="35" spans="1:4">
      <c r="A35">
        <v>68</v>
      </c>
      <c r="B35" s="1">
        <v>41080.369212962964</v>
      </c>
      <c r="C35" s="1">
        <v>41080.377060185187</v>
      </c>
      <c r="D35">
        <f t="shared" si="0"/>
        <v>11.300000001210719</v>
      </c>
    </row>
    <row r="36" spans="1:4">
      <c r="A36">
        <v>70</v>
      </c>
      <c r="B36" s="1">
        <v>41080.385810185187</v>
      </c>
      <c r="C36" s="1">
        <v>41080.394155092596</v>
      </c>
      <c r="D36">
        <f t="shared" si="0"/>
        <v>12.016666667768732</v>
      </c>
    </row>
    <row r="37" spans="1:4">
      <c r="A37">
        <v>72</v>
      </c>
      <c r="B37" s="1">
        <v>41080.403344907405</v>
      </c>
      <c r="C37" s="1">
        <v>41080.412499999999</v>
      </c>
      <c r="D37">
        <f t="shared" si="0"/>
        <v>13.183333334745839</v>
      </c>
    </row>
    <row r="38" spans="1:4">
      <c r="A38">
        <v>74</v>
      </c>
      <c r="B38" s="1">
        <v>41080.420370370368</v>
      </c>
      <c r="C38" s="1">
        <v>41080.427951388891</v>
      </c>
      <c r="D38">
        <f t="shared" si="0"/>
        <v>10.916666672565043</v>
      </c>
    </row>
    <row r="39" spans="1:4">
      <c r="A39">
        <v>76</v>
      </c>
      <c r="B39" s="1">
        <v>41080.437650462962</v>
      </c>
      <c r="C39" s="1">
        <v>41080.447002314817</v>
      </c>
      <c r="D39">
        <f t="shared" si="0"/>
        <v>13.466666671447456</v>
      </c>
    </row>
    <row r="40" spans="1:4">
      <c r="A40">
        <v>78</v>
      </c>
      <c r="B40" s="1">
        <v>41080.455289351848</v>
      </c>
      <c r="C40" s="1">
        <v>41080.463541666664</v>
      </c>
      <c r="D40">
        <f t="shared" si="0"/>
        <v>11.883333334699273</v>
      </c>
    </row>
    <row r="41" spans="1:4">
      <c r="A41">
        <v>80</v>
      </c>
      <c r="B41" s="1">
        <v>41080.470775462964</v>
      </c>
      <c r="C41" s="1">
        <v>41080.477962962963</v>
      </c>
      <c r="D41">
        <f t="shared" si="0"/>
        <v>10.34999999916181</v>
      </c>
    </row>
    <row r="42" spans="1:4">
      <c r="A42">
        <v>82</v>
      </c>
      <c r="B42" s="1">
        <v>41080.485486111109</v>
      </c>
      <c r="C42" s="1">
        <v>41080.492939814816</v>
      </c>
      <c r="D42">
        <f t="shared" si="0"/>
        <v>10.733333338284865</v>
      </c>
    </row>
    <row r="43" spans="1:4">
      <c r="A43">
        <v>84</v>
      </c>
      <c r="B43" s="1">
        <v>41080.500324074077</v>
      </c>
      <c r="C43" s="1">
        <v>41080.507534722223</v>
      </c>
      <c r="D43">
        <f t="shared" si="0"/>
        <v>10.38333332980983</v>
      </c>
    </row>
    <row r="44" spans="1:4">
      <c r="A44">
        <v>86</v>
      </c>
      <c r="B44" s="1">
        <v>41080.51699074074</v>
      </c>
      <c r="C44" s="1">
        <v>41080.526203703703</v>
      </c>
      <c r="D44">
        <f t="shared" si="0"/>
        <v>13.266666666604578</v>
      </c>
    </row>
    <row r="45" spans="1:4">
      <c r="A45">
        <v>88</v>
      </c>
      <c r="B45" s="1">
        <v>41080.534409722219</v>
      </c>
      <c r="C45" s="1">
        <v>41080.542523148149</v>
      </c>
      <c r="D45">
        <f t="shared" si="0"/>
        <v>11.683333340333775</v>
      </c>
    </row>
    <row r="46" spans="1:4">
      <c r="A46">
        <v>90</v>
      </c>
      <c r="B46" s="1">
        <v>41080.551550925928</v>
      </c>
      <c r="C46" s="1">
        <v>41080.559236111112</v>
      </c>
      <c r="D46">
        <f t="shared" si="0"/>
        <v>11.066666665719822</v>
      </c>
    </row>
    <row r="47" spans="1:4">
      <c r="A47">
        <v>92</v>
      </c>
      <c r="B47" s="1">
        <v>41080.566620370373</v>
      </c>
      <c r="C47" s="1">
        <v>41080.573981481481</v>
      </c>
      <c r="D47">
        <f t="shared" si="0"/>
        <v>10.599999994738027</v>
      </c>
    </row>
    <row r="48" spans="1:4">
      <c r="A48">
        <v>94</v>
      </c>
      <c r="B48" s="1">
        <v>41080.582696759258</v>
      </c>
      <c r="C48" s="1">
        <v>41080.591365740744</v>
      </c>
      <c r="D48">
        <f t="shared" si="0"/>
        <v>12.483333338750526</v>
      </c>
    </row>
    <row r="49" spans="1:4">
      <c r="A49">
        <v>96</v>
      </c>
      <c r="B49" s="1">
        <v>41080.599907407406</v>
      </c>
      <c r="C49" s="1">
        <v>41080.608182870368</v>
      </c>
      <c r="D49">
        <f t="shared" si="0"/>
        <v>11.916666665347293</v>
      </c>
    </row>
    <row r="50" spans="1:4">
      <c r="A50">
        <v>98</v>
      </c>
      <c r="B50" s="1">
        <v>41080.617060185185</v>
      </c>
      <c r="C50" s="1">
        <v>41080.625462962962</v>
      </c>
      <c r="D50">
        <f t="shared" si="0"/>
        <v>12.099999999627471</v>
      </c>
    </row>
    <row r="51" spans="1:4">
      <c r="A51">
        <v>100</v>
      </c>
      <c r="B51" s="1">
        <v>41080.633171296293</v>
      </c>
      <c r="C51" s="1">
        <v>41080.6405787037</v>
      </c>
      <c r="D51">
        <f t="shared" si="0"/>
        <v>10.666666666511446</v>
      </c>
    </row>
    <row r="52" spans="1:4">
      <c r="A52">
        <v>102</v>
      </c>
      <c r="B52" s="1">
        <v>41080.649317129632</v>
      </c>
      <c r="C52" s="1">
        <v>41080.657847222225</v>
      </c>
      <c r="D52">
        <f t="shared" si="0"/>
        <v>12.283333333907649</v>
      </c>
    </row>
    <row r="53" spans="1:4">
      <c r="A53">
        <v>104</v>
      </c>
      <c r="B53" s="1">
        <v>41080.665636574071</v>
      </c>
      <c r="C53" s="1">
        <v>41080.673194444447</v>
      </c>
      <c r="D53">
        <f t="shared" si="0"/>
        <v>10.883333341917023</v>
      </c>
    </row>
    <row r="54" spans="1:4">
      <c r="A54">
        <v>106</v>
      </c>
      <c r="B54" s="1">
        <v>41080.682696759257</v>
      </c>
      <c r="C54" s="1">
        <v>41080.691990740743</v>
      </c>
      <c r="D54">
        <f t="shared" si="0"/>
        <v>13.383333339588717</v>
      </c>
    </row>
    <row r="55" spans="1:4">
      <c r="A55">
        <v>108</v>
      </c>
      <c r="B55" s="1">
        <v>41080.700659722221</v>
      </c>
      <c r="C55" s="1">
        <v>41080.709201388891</v>
      </c>
      <c r="D55">
        <f t="shared" si="0"/>
        <v>12.300000004470348</v>
      </c>
    </row>
    <row r="56" spans="1:4">
      <c r="A56">
        <v>110</v>
      </c>
      <c r="B56" s="1">
        <v>41080.716944444444</v>
      </c>
      <c r="C56" s="1">
        <v>41080.724664351852</v>
      </c>
      <c r="D56">
        <f t="shared" si="0"/>
        <v>11.116666666930541</v>
      </c>
    </row>
    <row r="57" spans="1:4">
      <c r="A57">
        <v>112</v>
      </c>
      <c r="B57" s="1">
        <v>41080.732662037037</v>
      </c>
      <c r="C57" s="1">
        <v>41080.740706018521</v>
      </c>
      <c r="D57">
        <f t="shared" si="0"/>
        <v>11.583333337912336</v>
      </c>
    </row>
    <row r="58" spans="1:4">
      <c r="A58">
        <v>114</v>
      </c>
      <c r="B58" s="1">
        <v>41080.749074074076</v>
      </c>
      <c r="C58" s="1">
        <v>41080.757256944446</v>
      </c>
      <c r="D58">
        <f t="shared" si="0"/>
        <v>11.783333332277834</v>
      </c>
    </row>
    <row r="59" spans="1:4">
      <c r="A59">
        <v>116</v>
      </c>
      <c r="B59" s="1">
        <v>41080.764814814815</v>
      </c>
      <c r="C59" s="1">
        <v>41080.772141203706</v>
      </c>
      <c r="D59">
        <f t="shared" si="0"/>
        <v>10.550000004004687</v>
      </c>
    </row>
    <row r="60" spans="1:4">
      <c r="A60">
        <v>118</v>
      </c>
      <c r="B60" s="1">
        <v>41080.780590277776</v>
      </c>
      <c r="C60" s="1">
        <v>41080.788865740738</v>
      </c>
      <c r="D60">
        <f t="shared" si="0"/>
        <v>11.916666665347293</v>
      </c>
    </row>
    <row r="61" spans="1:4">
      <c r="A61">
        <v>120</v>
      </c>
      <c r="B61" s="1">
        <v>41080.797152777777</v>
      </c>
      <c r="C61" s="1">
        <v>41080.805243055554</v>
      </c>
      <c r="D61">
        <f t="shared" si="0"/>
        <v>11.649999999208376</v>
      </c>
    </row>
    <row r="62" spans="1:4">
      <c r="A62">
        <v>122</v>
      </c>
      <c r="B62" s="1">
        <v>41080.812824074077</v>
      </c>
      <c r="C62" s="1">
        <v>41080.8203125</v>
      </c>
      <c r="D62">
        <f t="shared" si="0"/>
        <v>10.783333329018205</v>
      </c>
    </row>
    <row r="63" spans="1:4">
      <c r="A63">
        <v>124</v>
      </c>
      <c r="B63" s="1">
        <v>41080.827800925923</v>
      </c>
      <c r="C63" s="1">
        <v>41080.835173611114</v>
      </c>
      <c r="D63">
        <f t="shared" si="0"/>
        <v>10.616666675778106</v>
      </c>
    </row>
    <row r="64" spans="1:4">
      <c r="A64">
        <v>126</v>
      </c>
      <c r="B64" s="1">
        <v>41080.844768518517</v>
      </c>
      <c r="C64" s="1">
        <v>41080.854212962964</v>
      </c>
      <c r="D64">
        <f t="shared" si="0"/>
        <v>13.600000004516914</v>
      </c>
    </row>
    <row r="65" spans="1:4">
      <c r="A65">
        <v>128</v>
      </c>
      <c r="B65" s="1">
        <v>41080.862835648149</v>
      </c>
      <c r="C65" s="1">
        <v>41080.871365740742</v>
      </c>
      <c r="D65">
        <f t="shared" si="0"/>
        <v>12.283333333907649</v>
      </c>
    </row>
    <row r="66" spans="1:4">
      <c r="A66">
        <v>130</v>
      </c>
      <c r="B66" s="1">
        <v>41080.879212962966</v>
      </c>
      <c r="C66" s="1">
        <v>41080.887013888889</v>
      </c>
      <c r="D66">
        <f t="shared" si="0"/>
        <v>11.233333329437301</v>
      </c>
    </row>
    <row r="67" spans="1:4">
      <c r="A67">
        <v>132</v>
      </c>
      <c r="B67" s="1">
        <v>41080.895578703705</v>
      </c>
      <c r="C67" s="1">
        <v>41080.904039351852</v>
      </c>
      <c r="D67">
        <f t="shared" si="0"/>
        <v>12.18333333148621</v>
      </c>
    </row>
    <row r="68" spans="1:4">
      <c r="A68">
        <v>134</v>
      </c>
      <c r="B68" s="1">
        <v>41080.912326388891</v>
      </c>
      <c r="C68" s="1">
        <v>41080.920532407406</v>
      </c>
      <c r="D68">
        <f t="shared" ref="D68:D101" si="1">(C68-B68)*24*60</f>
        <v>11.816666662925854</v>
      </c>
    </row>
    <row r="69" spans="1:4">
      <c r="A69">
        <v>136</v>
      </c>
      <c r="B69" s="1">
        <v>41080.928472222222</v>
      </c>
      <c r="C69" s="1">
        <v>41080.936435185184</v>
      </c>
      <c r="D69">
        <f t="shared" si="1"/>
        <v>11.466666664928198</v>
      </c>
    </row>
    <row r="70" spans="1:4">
      <c r="A70">
        <v>138</v>
      </c>
      <c r="B70" s="1">
        <v>41080.945451388892</v>
      </c>
      <c r="C70" s="1">
        <v>41080.954108796293</v>
      </c>
      <c r="D70">
        <f t="shared" si="1"/>
        <v>12.466666657710448</v>
      </c>
    </row>
    <row r="71" spans="1:4">
      <c r="A71">
        <v>140</v>
      </c>
      <c r="B71" s="1">
        <v>41080.962500000001</v>
      </c>
      <c r="C71" s="1">
        <v>41080.970671296294</v>
      </c>
      <c r="D71">
        <f t="shared" si="1"/>
        <v>11.766666661715135</v>
      </c>
    </row>
    <row r="72" spans="1:4">
      <c r="A72">
        <v>142</v>
      </c>
      <c r="B72" s="1">
        <v>41080.978171296294</v>
      </c>
      <c r="C72" s="1">
        <v>41080.985312500001</v>
      </c>
      <c r="D72">
        <f t="shared" si="1"/>
        <v>10.28333333786577</v>
      </c>
    </row>
    <row r="73" spans="1:4">
      <c r="A73">
        <v>144</v>
      </c>
      <c r="B73" s="1">
        <v>41080.993564814817</v>
      </c>
      <c r="C73" s="1">
        <v>41081.00167824074</v>
      </c>
      <c r="D73">
        <f t="shared" si="1"/>
        <v>11.683333329856396</v>
      </c>
    </row>
    <row r="74" spans="1:4">
      <c r="A74">
        <v>146</v>
      </c>
      <c r="B74" s="1">
        <v>41081.01122685185</v>
      </c>
      <c r="C74" s="1">
        <v>41081.020775462966</v>
      </c>
      <c r="D74">
        <f t="shared" si="1"/>
        <v>13.750000008149073</v>
      </c>
    </row>
    <row r="75" spans="1:4">
      <c r="A75">
        <v>148</v>
      </c>
      <c r="B75" s="1">
        <v>41081.028564814813</v>
      </c>
      <c r="C75" s="1">
        <v>41081.036203703705</v>
      </c>
      <c r="D75">
        <f t="shared" si="1"/>
        <v>11.000000004423782</v>
      </c>
    </row>
    <row r="76" spans="1:4">
      <c r="A76">
        <v>150</v>
      </c>
      <c r="B76" s="1">
        <v>41081.044930555552</v>
      </c>
      <c r="C76" s="1">
        <v>41081.053287037037</v>
      </c>
      <c r="D76">
        <f t="shared" si="1"/>
        <v>12.033333338331431</v>
      </c>
    </row>
    <row r="77" spans="1:4">
      <c r="A77">
        <v>152</v>
      </c>
      <c r="B77" s="1">
        <v>41081.060752314814</v>
      </c>
      <c r="C77" s="1">
        <v>41081.067847222221</v>
      </c>
      <c r="D77">
        <f t="shared" si="1"/>
        <v>10.216666666092351</v>
      </c>
    </row>
    <row r="78" spans="1:4">
      <c r="A78">
        <v>154</v>
      </c>
      <c r="B78" s="1">
        <v>41081.07744212963</v>
      </c>
      <c r="C78" s="1">
        <v>41081.086099537039</v>
      </c>
      <c r="D78">
        <f t="shared" si="1"/>
        <v>12.466666668187827</v>
      </c>
    </row>
    <row r="79" spans="1:4">
      <c r="A79">
        <v>156</v>
      </c>
      <c r="B79" s="1">
        <v>41081.094490740739</v>
      </c>
      <c r="C79" s="1">
        <v>41081.103009259263</v>
      </c>
      <c r="D79">
        <f t="shared" si="1"/>
        <v>12.266666673822328</v>
      </c>
    </row>
    <row r="80" spans="1:4">
      <c r="A80">
        <v>158</v>
      </c>
      <c r="B80" s="1">
        <v>41081.110671296294</v>
      </c>
      <c r="C80" s="1">
        <v>41081.117939814816</v>
      </c>
      <c r="D80">
        <f t="shared" si="1"/>
        <v>10.466666672145948</v>
      </c>
    </row>
    <row r="81" spans="1:4">
      <c r="A81">
        <v>160</v>
      </c>
      <c r="B81" s="1">
        <v>41081.125752314816</v>
      </c>
      <c r="C81" s="1">
        <v>41081.133217592593</v>
      </c>
      <c r="D81">
        <f t="shared" si="1"/>
        <v>10.749999998370185</v>
      </c>
    </row>
    <row r="82" spans="1:4">
      <c r="A82">
        <v>162</v>
      </c>
      <c r="B82" s="1">
        <v>41081.141145833331</v>
      </c>
      <c r="C82" s="1">
        <v>41081.148900462962</v>
      </c>
      <c r="D82">
        <f t="shared" si="1"/>
        <v>11.166666668141261</v>
      </c>
    </row>
    <row r="83" spans="1:4">
      <c r="A83">
        <v>164</v>
      </c>
      <c r="B83" s="1">
        <v>41081.157905092594</v>
      </c>
      <c r="C83" s="1">
        <v>41081.166886574072</v>
      </c>
      <c r="D83">
        <f t="shared" si="1"/>
        <v>12.933333328692243</v>
      </c>
    </row>
    <row r="84" spans="1:4">
      <c r="A84">
        <v>166</v>
      </c>
      <c r="B84" s="1">
        <v>41081.175497685188</v>
      </c>
      <c r="C84" s="1">
        <v>41081.183981481481</v>
      </c>
      <c r="D84">
        <f t="shared" si="1"/>
        <v>12.21666666213423</v>
      </c>
    </row>
    <row r="85" spans="1:4">
      <c r="A85">
        <v>168</v>
      </c>
      <c r="B85" s="1">
        <v>41081.191932870373</v>
      </c>
      <c r="C85" s="1">
        <v>41081.199837962966</v>
      </c>
      <c r="D85">
        <f t="shared" si="1"/>
        <v>11.383333333069459</v>
      </c>
    </row>
    <row r="86" spans="1:4">
      <c r="A86">
        <v>170</v>
      </c>
      <c r="B86" s="1">
        <v>41081.207696759258</v>
      </c>
      <c r="C86" s="1">
        <v>41081.215624999997</v>
      </c>
      <c r="D86">
        <f t="shared" si="1"/>
        <v>11.416666663717479</v>
      </c>
    </row>
    <row r="87" spans="1:4">
      <c r="A87">
        <v>172</v>
      </c>
      <c r="B87" s="1">
        <v>41081.223611111112</v>
      </c>
      <c r="C87" s="1">
        <v>41081.231319444443</v>
      </c>
      <c r="D87">
        <f t="shared" si="1"/>
        <v>11.099999996367842</v>
      </c>
    </row>
    <row r="88" spans="1:4">
      <c r="A88">
        <v>174</v>
      </c>
      <c r="B88" s="1">
        <v>41081.239861111113</v>
      </c>
      <c r="C88" s="1">
        <v>41081.248333333337</v>
      </c>
      <c r="D88">
        <f t="shared" si="1"/>
        <v>12.20000000204891</v>
      </c>
    </row>
    <row r="89" spans="1:4">
      <c r="A89">
        <v>176</v>
      </c>
      <c r="B89" s="1">
        <v>41081.25712962963</v>
      </c>
      <c r="C89" s="1">
        <v>41081.265787037039</v>
      </c>
      <c r="D89">
        <f t="shared" si="1"/>
        <v>12.466666668187827</v>
      </c>
    </row>
    <row r="90" spans="1:4">
      <c r="A90">
        <v>178</v>
      </c>
      <c r="B90" s="1">
        <v>41081.275023148148</v>
      </c>
      <c r="C90" s="1">
        <v>41081.284097222226</v>
      </c>
      <c r="D90">
        <f t="shared" si="1"/>
        <v>13.06666667223908</v>
      </c>
    </row>
    <row r="91" spans="1:4">
      <c r="A91">
        <v>180</v>
      </c>
      <c r="B91" s="1">
        <v>41081.292696759258</v>
      </c>
      <c r="C91" s="1">
        <v>41081.300995370373</v>
      </c>
      <c r="D91">
        <f t="shared" si="1"/>
        <v>11.950000006472692</v>
      </c>
    </row>
    <row r="92" spans="1:4">
      <c r="A92">
        <v>182</v>
      </c>
      <c r="B92" s="1">
        <v>41081.30976851852</v>
      </c>
      <c r="C92" s="1">
        <v>41081.318414351852</v>
      </c>
      <c r="D92">
        <f t="shared" si="1"/>
        <v>12.449999997625127</v>
      </c>
    </row>
    <row r="93" spans="1:4">
      <c r="A93">
        <v>184</v>
      </c>
      <c r="B93" s="1">
        <v>41081.326874999999</v>
      </c>
      <c r="C93" s="1">
        <v>41081.335162037038</v>
      </c>
      <c r="D93">
        <f t="shared" si="1"/>
        <v>11.933333335909992</v>
      </c>
    </row>
    <row r="94" spans="1:4">
      <c r="A94">
        <v>186</v>
      </c>
      <c r="B94" s="1">
        <v>41081.343460648146</v>
      </c>
      <c r="C94" s="1">
        <v>41081.3516087963</v>
      </c>
      <c r="D94">
        <f t="shared" si="1"/>
        <v>11.733333341544494</v>
      </c>
    </row>
    <row r="95" spans="1:4">
      <c r="A95">
        <v>188</v>
      </c>
      <c r="B95" s="1">
        <v>41081.359386574077</v>
      </c>
      <c r="C95" s="1">
        <v>41081.367581018516</v>
      </c>
      <c r="D95">
        <f t="shared" si="1"/>
        <v>11.799999992363155</v>
      </c>
    </row>
    <row r="96" spans="1:4">
      <c r="A96">
        <v>190</v>
      </c>
      <c r="B96" s="1">
        <v>41081.375844907408</v>
      </c>
      <c r="C96" s="1">
        <v>41081.383969907409</v>
      </c>
      <c r="D96">
        <f t="shared" si="1"/>
        <v>11.700000000419095</v>
      </c>
    </row>
    <row r="97" spans="1:5">
      <c r="A97">
        <v>192</v>
      </c>
      <c r="B97" s="1">
        <v>41081.391539351855</v>
      </c>
      <c r="C97" s="1">
        <v>41081.399074074077</v>
      </c>
      <c r="D97">
        <f t="shared" si="1"/>
        <v>10.850000000791624</v>
      </c>
    </row>
    <row r="98" spans="1:5">
      <c r="A98">
        <v>194</v>
      </c>
      <c r="B98" s="1">
        <v>41081.406666666669</v>
      </c>
      <c r="C98" s="1">
        <v>41081.414050925923</v>
      </c>
      <c r="D98">
        <f t="shared" si="1"/>
        <v>10.633333325386047</v>
      </c>
    </row>
    <row r="99" spans="1:5">
      <c r="A99">
        <v>196</v>
      </c>
      <c r="B99" s="1">
        <v>41081.423009259262</v>
      </c>
      <c r="C99" s="1">
        <v>41081.431898148148</v>
      </c>
      <c r="D99">
        <f t="shared" si="1"/>
        <v>12.799999995622784</v>
      </c>
    </row>
    <row r="100" spans="1:5">
      <c r="A100">
        <v>198</v>
      </c>
      <c r="B100" s="1">
        <v>41081.439756944441</v>
      </c>
      <c r="C100" s="1">
        <v>41081.447465277779</v>
      </c>
      <c r="D100">
        <f t="shared" si="1"/>
        <v>11.100000006845221</v>
      </c>
    </row>
    <row r="101" spans="1:5">
      <c r="A101">
        <v>200</v>
      </c>
      <c r="B101" s="1">
        <v>41081.456307870372</v>
      </c>
      <c r="C101" s="1">
        <v>41081.465173611112</v>
      </c>
      <c r="D101">
        <f t="shared" si="1"/>
        <v>12.766666664974764</v>
      </c>
    </row>
    <row r="102" spans="1:5">
      <c r="D102" s="2">
        <f>SUM(D2:D101)/60</f>
        <v>19.574444445432164</v>
      </c>
      <c r="E102" t="s">
        <v>4</v>
      </c>
    </row>
    <row r="103" spans="1:5">
      <c r="D103" s="2">
        <f>MEDIAN(D2:D101)</f>
        <v>11.774999996996485</v>
      </c>
      <c r="E103" t="s">
        <v>5</v>
      </c>
    </row>
    <row r="104" spans="1:5">
      <c r="D104" s="2">
        <f>AVERAGE(D2:D101)</f>
        <v>11.744666667259299</v>
      </c>
      <c r="E104" t="s">
        <v>6</v>
      </c>
    </row>
    <row r="105" spans="1:5">
      <c r="D105" s="2">
        <f>STDEV(D2:D101)</f>
        <v>0.93109061927343162</v>
      </c>
      <c r="E105" t="s">
        <v>7</v>
      </c>
    </row>
    <row r="106" spans="1:5">
      <c r="D106" s="2">
        <f>D105/D104</f>
        <v>7.927773904976293E-2</v>
      </c>
      <c r="E106" t="s">
        <v>8</v>
      </c>
    </row>
    <row r="107" spans="1:5">
      <c r="D107" s="2">
        <f>MIN(D2:D101)</f>
        <v>10.033333331812173</v>
      </c>
      <c r="E107" t="s">
        <v>9</v>
      </c>
    </row>
    <row r="108" spans="1:5">
      <c r="D108" s="2">
        <f>MAX(D2:D101)</f>
        <v>13.750000008149073</v>
      </c>
      <c r="E108" t="s">
        <v>10</v>
      </c>
    </row>
    <row r="152" spans="4:4">
      <c r="D152" s="2"/>
    </row>
    <row r="153" spans="4:4">
      <c r="D153" s="2"/>
    </row>
    <row r="154" spans="4:4">
      <c r="D154" s="2"/>
    </row>
    <row r="155" spans="4:4">
      <c r="D155" s="2"/>
    </row>
    <row r="156" spans="4:4">
      <c r="D156" s="2"/>
    </row>
    <row r="157" spans="4:4">
      <c r="D157" s="2"/>
    </row>
    <row r="158" spans="4:4">
      <c r="D158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08"/>
  <sheetViews>
    <sheetView topLeftCell="A2" workbookViewId="0">
      <selection activeCell="K39" sqref="K39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62.220999999999997</v>
      </c>
      <c r="C2">
        <v>75.828000000000003</v>
      </c>
      <c r="D2">
        <v>13.606999999999999</v>
      </c>
      <c r="E2">
        <f t="shared" ref="E2:E65" si="0">IF(B2,(B2-C2)/B2,0)</f>
        <v>-0.21868822423297613</v>
      </c>
      <c r="F2">
        <f>IF(B2,C2,0)</f>
        <v>75.828000000000003</v>
      </c>
      <c r="G2" s="4">
        <f>IF(B2,(B2-F2)/B2,0)</f>
        <v>-0.21868822423297613</v>
      </c>
    </row>
    <row r="3" spans="1:7">
      <c r="A3">
        <v>2</v>
      </c>
      <c r="B3">
        <v>78.435000000000002</v>
      </c>
      <c r="C3">
        <v>85.777000000000001</v>
      </c>
      <c r="D3">
        <v>7.3419999999999996</v>
      </c>
      <c r="E3" s="4">
        <f t="shared" si="0"/>
        <v>-9.3606170714604434E-2</v>
      </c>
      <c r="F3">
        <f t="shared" ref="F3:F66" si="1">IF(B3,C3,0)</f>
        <v>85.777000000000001</v>
      </c>
      <c r="G3" s="4">
        <f t="shared" ref="G3:G66" si="2">IF(B3,(B3-F3)/B3,0)</f>
        <v>-9.3606170714604434E-2</v>
      </c>
    </row>
    <row r="4" spans="1:7">
      <c r="A4">
        <v>3</v>
      </c>
      <c r="B4">
        <v>76.759</v>
      </c>
      <c r="C4">
        <v>77.106999999999999</v>
      </c>
      <c r="D4">
        <v>0.34799999999999998</v>
      </c>
      <c r="E4" s="4">
        <f t="shared" si="0"/>
        <v>-4.5336703187899658E-3</v>
      </c>
      <c r="F4">
        <f t="shared" si="1"/>
        <v>77.106999999999999</v>
      </c>
      <c r="G4" s="4">
        <f t="shared" si="2"/>
        <v>-4.5336703187899658E-3</v>
      </c>
    </row>
    <row r="5" spans="1:7">
      <c r="A5">
        <v>4</v>
      </c>
      <c r="B5">
        <v>80.573999999999998</v>
      </c>
      <c r="C5">
        <v>86.49</v>
      </c>
      <c r="D5">
        <v>5.9160000000000004</v>
      </c>
      <c r="E5" s="4">
        <f t="shared" si="0"/>
        <v>-7.3423188621639698E-2</v>
      </c>
      <c r="F5">
        <f t="shared" si="1"/>
        <v>86.49</v>
      </c>
      <c r="G5" s="4">
        <f t="shared" si="2"/>
        <v>-7.3423188621639698E-2</v>
      </c>
    </row>
    <row r="6" spans="1:7">
      <c r="A6">
        <v>5</v>
      </c>
      <c r="B6">
        <v>88.606999999999999</v>
      </c>
      <c r="C6">
        <v>82.222999999999999</v>
      </c>
      <c r="D6">
        <v>-6.3840000000000003</v>
      </c>
      <c r="E6" s="4">
        <f t="shared" si="0"/>
        <v>7.2048483754105205E-2</v>
      </c>
      <c r="F6">
        <f t="shared" si="1"/>
        <v>82.222999999999999</v>
      </c>
      <c r="G6" s="4">
        <f t="shared" si="2"/>
        <v>7.2048483754105205E-2</v>
      </c>
    </row>
    <row r="7" spans="1:7">
      <c r="A7">
        <v>6</v>
      </c>
      <c r="B7">
        <v>129.29599999999999</v>
      </c>
      <c r="C7">
        <v>129.24199999999999</v>
      </c>
      <c r="D7">
        <v>-5.3999999999999999E-2</v>
      </c>
      <c r="E7" s="4">
        <f t="shared" si="0"/>
        <v>4.1764633089965699E-4</v>
      </c>
      <c r="F7">
        <f t="shared" si="1"/>
        <v>129.24199999999999</v>
      </c>
      <c r="G7" s="4">
        <f t="shared" si="2"/>
        <v>4.1764633089965699E-4</v>
      </c>
    </row>
    <row r="8" spans="1:7">
      <c r="A8">
        <v>7</v>
      </c>
      <c r="B8">
        <v>0</v>
      </c>
      <c r="C8">
        <v>22.417999999999999</v>
      </c>
      <c r="D8">
        <v>22.417999999999999</v>
      </c>
      <c r="E8" s="4">
        <f t="shared" si="0"/>
        <v>0</v>
      </c>
      <c r="F8">
        <f t="shared" si="1"/>
        <v>0</v>
      </c>
      <c r="G8" s="4">
        <f t="shared" si="2"/>
        <v>0</v>
      </c>
    </row>
    <row r="9" spans="1:7">
      <c r="A9">
        <v>8</v>
      </c>
      <c r="B9">
        <v>75.409000000000006</v>
      </c>
      <c r="C9">
        <v>139.624</v>
      </c>
      <c r="D9">
        <v>64.215000000000003</v>
      </c>
      <c r="E9" s="4">
        <f t="shared" si="0"/>
        <v>-0.85155618029678137</v>
      </c>
      <c r="F9">
        <f t="shared" si="1"/>
        <v>139.624</v>
      </c>
      <c r="G9" s="4">
        <f t="shared" si="2"/>
        <v>-0.85155618029678137</v>
      </c>
    </row>
    <row r="10" spans="1:7">
      <c r="A10">
        <v>9</v>
      </c>
      <c r="B10">
        <v>121.187</v>
      </c>
      <c r="C10">
        <v>100.48</v>
      </c>
      <c r="D10">
        <v>-20.707000000000001</v>
      </c>
      <c r="E10" s="4">
        <f t="shared" si="0"/>
        <v>0.17086816242666289</v>
      </c>
      <c r="F10">
        <f t="shared" si="1"/>
        <v>100.48</v>
      </c>
      <c r="G10" s="4">
        <f t="shared" si="2"/>
        <v>0.17086816242666289</v>
      </c>
    </row>
    <row r="11" spans="1:7">
      <c r="A11">
        <v>10</v>
      </c>
      <c r="B11">
        <v>106.908</v>
      </c>
      <c r="C11">
        <v>177.41900000000001</v>
      </c>
      <c r="D11">
        <v>70.510999999999996</v>
      </c>
      <c r="E11" s="4">
        <f t="shared" si="0"/>
        <v>-0.65954839675234789</v>
      </c>
      <c r="F11">
        <f t="shared" si="1"/>
        <v>177.41900000000001</v>
      </c>
      <c r="G11" s="4">
        <f t="shared" si="2"/>
        <v>-0.65954839675234789</v>
      </c>
    </row>
    <row r="12" spans="1:7">
      <c r="A12">
        <v>11</v>
      </c>
      <c r="B12">
        <v>0</v>
      </c>
      <c r="C12">
        <v>9.4329999999999998</v>
      </c>
      <c r="D12">
        <v>9.4329999999999998</v>
      </c>
      <c r="E12" s="4">
        <f t="shared" si="0"/>
        <v>0</v>
      </c>
      <c r="F12">
        <f t="shared" si="1"/>
        <v>0</v>
      </c>
      <c r="G12" s="4">
        <f t="shared" si="2"/>
        <v>0</v>
      </c>
    </row>
    <row r="13" spans="1:7">
      <c r="A13">
        <v>12</v>
      </c>
      <c r="B13">
        <v>127.21</v>
      </c>
      <c r="C13">
        <v>129.24199999999999</v>
      </c>
      <c r="D13">
        <v>2.032</v>
      </c>
      <c r="E13" s="4">
        <f t="shared" si="0"/>
        <v>-1.5973586982155463E-2</v>
      </c>
      <c r="F13">
        <f t="shared" si="1"/>
        <v>129.24199999999999</v>
      </c>
      <c r="G13" s="4">
        <f t="shared" si="2"/>
        <v>-1.5973586982155463E-2</v>
      </c>
    </row>
    <row r="14" spans="1:7">
      <c r="A14">
        <v>13</v>
      </c>
      <c r="B14">
        <v>0</v>
      </c>
      <c r="C14">
        <v>-13.015000000000001</v>
      </c>
      <c r="D14">
        <v>-13.015000000000001</v>
      </c>
      <c r="E14" s="4">
        <f t="shared" si="0"/>
        <v>0</v>
      </c>
      <c r="F14">
        <f t="shared" si="1"/>
        <v>0</v>
      </c>
      <c r="G14" s="4">
        <f t="shared" si="2"/>
        <v>0</v>
      </c>
    </row>
    <row r="15" spans="1:7">
      <c r="A15">
        <v>14</v>
      </c>
      <c r="B15">
        <v>111.502</v>
      </c>
      <c r="C15">
        <v>104.949</v>
      </c>
      <c r="D15">
        <v>-6.5529999999999999</v>
      </c>
      <c r="E15" s="4">
        <f t="shared" si="0"/>
        <v>5.8770246273609418E-2</v>
      </c>
      <c r="F15">
        <f t="shared" si="1"/>
        <v>104.949</v>
      </c>
      <c r="G15" s="4">
        <f t="shared" si="2"/>
        <v>5.8770246273609418E-2</v>
      </c>
    </row>
    <row r="16" spans="1:7">
      <c r="A16">
        <v>15</v>
      </c>
      <c r="B16">
        <v>0</v>
      </c>
      <c r="C16">
        <v>-14.093999999999999</v>
      </c>
      <c r="D16">
        <v>-14.093999999999999</v>
      </c>
      <c r="E16" s="4">
        <f t="shared" si="0"/>
        <v>0</v>
      </c>
      <c r="F16">
        <f t="shared" si="1"/>
        <v>0</v>
      </c>
      <c r="G16" s="4">
        <f t="shared" si="2"/>
        <v>0</v>
      </c>
    </row>
    <row r="17" spans="1:7">
      <c r="A17">
        <v>16</v>
      </c>
      <c r="B17">
        <v>77.932000000000002</v>
      </c>
      <c r="C17">
        <v>80.826999999999998</v>
      </c>
      <c r="D17">
        <v>2.895</v>
      </c>
      <c r="E17" s="4">
        <f t="shared" si="0"/>
        <v>-3.7147769850638966E-2</v>
      </c>
      <c r="F17">
        <f t="shared" si="1"/>
        <v>80.826999999999998</v>
      </c>
      <c r="G17" s="4">
        <f t="shared" si="2"/>
        <v>-3.7147769850638966E-2</v>
      </c>
    </row>
    <row r="18" spans="1:7">
      <c r="A18">
        <v>17</v>
      </c>
      <c r="B18">
        <v>47.386000000000003</v>
      </c>
      <c r="C18">
        <v>59.451000000000001</v>
      </c>
      <c r="D18">
        <v>12.065</v>
      </c>
      <c r="E18" s="4">
        <f t="shared" si="0"/>
        <v>-0.2546110665597433</v>
      </c>
      <c r="F18">
        <f t="shared" si="1"/>
        <v>59.451000000000001</v>
      </c>
      <c r="G18" s="4">
        <f t="shared" si="2"/>
        <v>-0.2546110665597433</v>
      </c>
    </row>
    <row r="19" spans="1:7">
      <c r="A19">
        <v>18</v>
      </c>
      <c r="B19">
        <v>0</v>
      </c>
      <c r="C19">
        <v>9.7110000000000003</v>
      </c>
      <c r="D19">
        <v>9.7110000000000003</v>
      </c>
      <c r="E19" s="4">
        <f t="shared" si="0"/>
        <v>0</v>
      </c>
      <c r="F19">
        <f t="shared" si="1"/>
        <v>0</v>
      </c>
      <c r="G19" s="4">
        <f t="shared" si="2"/>
        <v>0</v>
      </c>
    </row>
    <row r="20" spans="1:7">
      <c r="A20">
        <v>19</v>
      </c>
      <c r="B20">
        <v>0</v>
      </c>
      <c r="C20">
        <v>56.06</v>
      </c>
      <c r="D20">
        <v>56.06</v>
      </c>
      <c r="E20" s="4">
        <f t="shared" si="0"/>
        <v>0</v>
      </c>
      <c r="F20">
        <f t="shared" si="1"/>
        <v>0</v>
      </c>
      <c r="G20" s="4">
        <f t="shared" si="2"/>
        <v>0</v>
      </c>
    </row>
    <row r="21" spans="1:7">
      <c r="A21">
        <v>20</v>
      </c>
      <c r="B21">
        <v>103.89</v>
      </c>
      <c r="C21">
        <v>92.13</v>
      </c>
      <c r="D21">
        <v>-11.76</v>
      </c>
      <c r="E21" s="4">
        <f t="shared" si="0"/>
        <v>0.11319665030320536</v>
      </c>
      <c r="F21">
        <f t="shared" si="1"/>
        <v>92.13</v>
      </c>
      <c r="G21" s="4">
        <f t="shared" si="2"/>
        <v>0.11319665030320536</v>
      </c>
    </row>
    <row r="22" spans="1:7">
      <c r="A22">
        <v>21</v>
      </c>
      <c r="B22">
        <v>164.40199999999999</v>
      </c>
      <c r="C22">
        <v>139.267</v>
      </c>
      <c r="D22">
        <v>-25.135000000000002</v>
      </c>
      <c r="E22" s="4">
        <f t="shared" si="0"/>
        <v>0.15288743445943476</v>
      </c>
      <c r="F22">
        <f t="shared" si="1"/>
        <v>139.267</v>
      </c>
      <c r="G22" s="4">
        <f t="shared" si="2"/>
        <v>0.15288743445943476</v>
      </c>
    </row>
    <row r="23" spans="1:7">
      <c r="A23">
        <v>22</v>
      </c>
      <c r="B23">
        <v>0</v>
      </c>
      <c r="C23">
        <v>1.57</v>
      </c>
      <c r="D23">
        <v>1.57</v>
      </c>
      <c r="E23" s="4">
        <f t="shared" si="0"/>
        <v>0</v>
      </c>
      <c r="F23">
        <f t="shared" si="1"/>
        <v>0</v>
      </c>
      <c r="G23" s="4">
        <f t="shared" si="2"/>
        <v>0</v>
      </c>
    </row>
    <row r="24" spans="1:7">
      <c r="A24">
        <v>23</v>
      </c>
      <c r="B24">
        <v>92.591999999999999</v>
      </c>
      <c r="C24">
        <v>152.53200000000001</v>
      </c>
      <c r="D24">
        <v>59.94</v>
      </c>
      <c r="E24" s="4">
        <f t="shared" si="0"/>
        <v>-0.64735614307931588</v>
      </c>
      <c r="F24">
        <f t="shared" si="1"/>
        <v>152.53200000000001</v>
      </c>
      <c r="G24" s="4">
        <f t="shared" si="2"/>
        <v>-0.64735614307931588</v>
      </c>
    </row>
    <row r="25" spans="1:7">
      <c r="A25">
        <v>24</v>
      </c>
      <c r="B25">
        <v>71.391000000000005</v>
      </c>
      <c r="C25">
        <v>76.352000000000004</v>
      </c>
      <c r="D25">
        <v>4.9610000000000003</v>
      </c>
      <c r="E25" s="4">
        <f t="shared" si="0"/>
        <v>-6.9490552030367941E-2</v>
      </c>
      <c r="F25">
        <f t="shared" si="1"/>
        <v>76.352000000000004</v>
      </c>
      <c r="G25" s="4">
        <f t="shared" si="2"/>
        <v>-6.9490552030367941E-2</v>
      </c>
    </row>
    <row r="26" spans="1:7">
      <c r="A26">
        <v>25</v>
      </c>
      <c r="B26">
        <v>132.07300000000001</v>
      </c>
      <c r="C26">
        <v>134.47200000000001</v>
      </c>
      <c r="D26">
        <v>2.399</v>
      </c>
      <c r="E26" s="4">
        <f t="shared" si="0"/>
        <v>-1.8164197072830939E-2</v>
      </c>
      <c r="F26">
        <f t="shared" si="1"/>
        <v>134.47200000000001</v>
      </c>
      <c r="G26" s="4">
        <f t="shared" si="2"/>
        <v>-1.8164197072830939E-2</v>
      </c>
    </row>
    <row r="27" spans="1:7">
      <c r="A27">
        <v>26</v>
      </c>
      <c r="B27">
        <v>0</v>
      </c>
      <c r="C27">
        <v>-22.925999999999998</v>
      </c>
      <c r="D27">
        <v>-22.925999999999998</v>
      </c>
      <c r="E27" s="4">
        <f t="shared" si="0"/>
        <v>0</v>
      </c>
      <c r="F27">
        <f t="shared" si="1"/>
        <v>0</v>
      </c>
      <c r="G27" s="4">
        <f t="shared" si="2"/>
        <v>0</v>
      </c>
    </row>
    <row r="28" spans="1:7">
      <c r="A28">
        <v>27</v>
      </c>
      <c r="B28">
        <v>0</v>
      </c>
      <c r="C28">
        <v>64.48</v>
      </c>
      <c r="D28">
        <v>64.48</v>
      </c>
      <c r="E28" s="4">
        <f t="shared" si="0"/>
        <v>0</v>
      </c>
      <c r="F28">
        <f t="shared" si="1"/>
        <v>0</v>
      </c>
      <c r="G28" s="4">
        <f t="shared" si="2"/>
        <v>0</v>
      </c>
    </row>
    <row r="29" spans="1:7">
      <c r="A29">
        <v>28</v>
      </c>
      <c r="B29">
        <v>61.542000000000002</v>
      </c>
      <c r="C29">
        <v>70.957999999999998</v>
      </c>
      <c r="D29">
        <v>9.4160000000000004</v>
      </c>
      <c r="E29" s="4">
        <f t="shared" si="0"/>
        <v>-0.15300120243086018</v>
      </c>
      <c r="F29">
        <f t="shared" si="1"/>
        <v>70.957999999999998</v>
      </c>
      <c r="G29" s="4">
        <f t="shared" si="2"/>
        <v>-0.15300120243086018</v>
      </c>
    </row>
    <row r="30" spans="1:7">
      <c r="A30">
        <v>29</v>
      </c>
      <c r="B30">
        <v>101.709</v>
      </c>
      <c r="C30">
        <v>84.494</v>
      </c>
      <c r="D30">
        <v>-17.215</v>
      </c>
      <c r="E30" s="4">
        <f t="shared" si="0"/>
        <v>0.1692573911846543</v>
      </c>
      <c r="F30">
        <f t="shared" si="1"/>
        <v>84.494</v>
      </c>
      <c r="G30" s="4">
        <f t="shared" si="2"/>
        <v>0.1692573911846543</v>
      </c>
    </row>
    <row r="31" spans="1:7">
      <c r="A31">
        <v>30</v>
      </c>
      <c r="B31">
        <v>69.503</v>
      </c>
      <c r="C31">
        <v>67.2</v>
      </c>
      <c r="D31">
        <v>-2.3029999999999999</v>
      </c>
      <c r="E31" s="4">
        <f t="shared" si="0"/>
        <v>3.3135260348474124E-2</v>
      </c>
      <c r="F31">
        <f t="shared" si="1"/>
        <v>67.2</v>
      </c>
      <c r="G31" s="4">
        <f t="shared" si="2"/>
        <v>3.3135260348474124E-2</v>
      </c>
    </row>
    <row r="32" spans="1:7">
      <c r="A32">
        <v>31</v>
      </c>
      <c r="B32">
        <v>155.672</v>
      </c>
      <c r="C32">
        <v>124.24299999999999</v>
      </c>
      <c r="D32">
        <v>-31.428999999999998</v>
      </c>
      <c r="E32" s="4">
        <f t="shared" si="0"/>
        <v>0.20189244051595664</v>
      </c>
      <c r="F32">
        <f t="shared" si="1"/>
        <v>124.24299999999999</v>
      </c>
      <c r="G32" s="4">
        <f t="shared" si="2"/>
        <v>0.20189244051595664</v>
      </c>
    </row>
    <row r="33" spans="1:7">
      <c r="A33">
        <v>32</v>
      </c>
      <c r="B33">
        <v>62.448</v>
      </c>
      <c r="C33">
        <v>66.165999999999997</v>
      </c>
      <c r="D33">
        <v>3.718</v>
      </c>
      <c r="E33" s="4">
        <f t="shared" si="0"/>
        <v>-5.9537535229310726E-2</v>
      </c>
      <c r="F33">
        <f t="shared" si="1"/>
        <v>66.165999999999997</v>
      </c>
      <c r="G33" s="4">
        <f t="shared" si="2"/>
        <v>-5.9537535229310726E-2</v>
      </c>
    </row>
    <row r="34" spans="1:7">
      <c r="A34">
        <v>33</v>
      </c>
      <c r="B34">
        <v>82.471000000000004</v>
      </c>
      <c r="C34">
        <v>82.335999999999999</v>
      </c>
      <c r="D34">
        <v>-0.13500000000000001</v>
      </c>
      <c r="E34" s="4">
        <f t="shared" si="0"/>
        <v>1.636939045240207E-3</v>
      </c>
      <c r="F34">
        <f t="shared" si="1"/>
        <v>82.335999999999999</v>
      </c>
      <c r="G34" s="4">
        <f t="shared" si="2"/>
        <v>1.636939045240207E-3</v>
      </c>
    </row>
    <row r="35" spans="1:7">
      <c r="A35">
        <v>34</v>
      </c>
      <c r="B35">
        <v>71.721000000000004</v>
      </c>
      <c r="C35">
        <v>67.403999999999996</v>
      </c>
      <c r="D35">
        <v>-4.3170000000000002</v>
      </c>
      <c r="E35" s="4">
        <f t="shared" si="0"/>
        <v>6.0191575689128807E-2</v>
      </c>
      <c r="F35">
        <f t="shared" si="1"/>
        <v>67.403999999999996</v>
      </c>
      <c r="G35" s="4">
        <f t="shared" si="2"/>
        <v>6.0191575689128807E-2</v>
      </c>
    </row>
    <row r="36" spans="1:7">
      <c r="A36">
        <v>35</v>
      </c>
      <c r="B36">
        <v>121.999</v>
      </c>
      <c r="C36">
        <v>167.26300000000001</v>
      </c>
      <c r="D36">
        <v>45.264000000000003</v>
      </c>
      <c r="E36" s="4">
        <f t="shared" si="0"/>
        <v>-0.3710194345855295</v>
      </c>
      <c r="F36">
        <f t="shared" si="1"/>
        <v>167.26300000000001</v>
      </c>
      <c r="G36" s="4">
        <f t="shared" si="2"/>
        <v>-0.3710194345855295</v>
      </c>
    </row>
    <row r="37" spans="1:7">
      <c r="A37">
        <v>36</v>
      </c>
      <c r="B37">
        <v>108.02500000000001</v>
      </c>
      <c r="C37">
        <v>165.03299999999999</v>
      </c>
      <c r="D37">
        <v>57.008000000000003</v>
      </c>
      <c r="E37" s="4">
        <f t="shared" si="0"/>
        <v>-0.52772969220087917</v>
      </c>
      <c r="F37">
        <f t="shared" si="1"/>
        <v>165.03299999999999</v>
      </c>
      <c r="G37" s="4">
        <f t="shared" si="2"/>
        <v>-0.52772969220087917</v>
      </c>
    </row>
    <row r="38" spans="1:7">
      <c r="A38">
        <v>37</v>
      </c>
      <c r="B38">
        <v>0</v>
      </c>
      <c r="C38">
        <v>25.696999999999999</v>
      </c>
      <c r="D38">
        <v>25.696999999999999</v>
      </c>
      <c r="E38" s="4">
        <f t="shared" si="0"/>
        <v>0</v>
      </c>
      <c r="F38">
        <f t="shared" si="1"/>
        <v>0</v>
      </c>
      <c r="G38" s="4">
        <f t="shared" si="2"/>
        <v>0</v>
      </c>
    </row>
    <row r="39" spans="1:7">
      <c r="A39">
        <v>38</v>
      </c>
      <c r="B39">
        <v>126.845</v>
      </c>
      <c r="C39">
        <v>98.596000000000004</v>
      </c>
      <c r="D39">
        <v>-28.248999999999999</v>
      </c>
      <c r="E39" s="4">
        <f t="shared" si="0"/>
        <v>0.2227048760298001</v>
      </c>
      <c r="F39">
        <f t="shared" si="1"/>
        <v>98.596000000000004</v>
      </c>
      <c r="G39" s="4">
        <f t="shared" si="2"/>
        <v>0.2227048760298001</v>
      </c>
    </row>
    <row r="40" spans="1:7">
      <c r="A40">
        <v>39</v>
      </c>
      <c r="B40">
        <v>103.996</v>
      </c>
      <c r="C40">
        <v>91.168000000000006</v>
      </c>
      <c r="D40">
        <v>-12.827999999999999</v>
      </c>
      <c r="E40" s="4">
        <f t="shared" si="0"/>
        <v>0.12335089811146573</v>
      </c>
      <c r="F40">
        <f t="shared" si="1"/>
        <v>91.168000000000006</v>
      </c>
      <c r="G40" s="4">
        <f t="shared" si="2"/>
        <v>0.12335089811146573</v>
      </c>
    </row>
    <row r="41" spans="1:7">
      <c r="A41">
        <v>40</v>
      </c>
      <c r="B41">
        <v>0</v>
      </c>
      <c r="C41">
        <v>4.1619999999999999</v>
      </c>
      <c r="D41">
        <v>4.1619999999999999</v>
      </c>
      <c r="E41" s="4">
        <f t="shared" si="0"/>
        <v>0</v>
      </c>
      <c r="F41">
        <f t="shared" si="1"/>
        <v>0</v>
      </c>
      <c r="G41" s="4">
        <f t="shared" si="2"/>
        <v>0</v>
      </c>
    </row>
    <row r="42" spans="1:7">
      <c r="A42">
        <v>41</v>
      </c>
      <c r="B42">
        <v>78.927999999999997</v>
      </c>
      <c r="C42">
        <v>142.14500000000001</v>
      </c>
      <c r="D42">
        <v>63.216999999999999</v>
      </c>
      <c r="E42" s="4">
        <f t="shared" si="0"/>
        <v>-0.80094516521386594</v>
      </c>
      <c r="F42">
        <f t="shared" si="1"/>
        <v>142.14500000000001</v>
      </c>
      <c r="G42" s="4">
        <f t="shared" si="2"/>
        <v>-0.80094516521386594</v>
      </c>
    </row>
    <row r="43" spans="1:7">
      <c r="A43">
        <v>42</v>
      </c>
      <c r="B43">
        <v>0</v>
      </c>
      <c r="C43">
        <v>28.247</v>
      </c>
      <c r="D43">
        <v>28.247</v>
      </c>
      <c r="E43" s="4">
        <f t="shared" si="0"/>
        <v>0</v>
      </c>
      <c r="F43">
        <f t="shared" si="1"/>
        <v>0</v>
      </c>
      <c r="G43" s="4">
        <f t="shared" si="2"/>
        <v>0</v>
      </c>
    </row>
    <row r="44" spans="1:7">
      <c r="A44">
        <v>43</v>
      </c>
      <c r="B44">
        <v>158.87299999999999</v>
      </c>
      <c r="C44">
        <v>123.32299999999999</v>
      </c>
      <c r="D44">
        <v>-35.549999999999997</v>
      </c>
      <c r="E44" s="4">
        <f t="shared" si="0"/>
        <v>0.22376363510476921</v>
      </c>
      <c r="F44">
        <f t="shared" si="1"/>
        <v>123.32299999999999</v>
      </c>
      <c r="G44" s="4">
        <f t="shared" si="2"/>
        <v>0.22376363510476921</v>
      </c>
    </row>
    <row r="45" spans="1:7">
      <c r="A45">
        <v>44</v>
      </c>
      <c r="B45">
        <v>127.492</v>
      </c>
      <c r="C45">
        <v>174.3</v>
      </c>
      <c r="D45">
        <v>46.808</v>
      </c>
      <c r="E45" s="4">
        <f t="shared" si="0"/>
        <v>-0.36714460515169584</v>
      </c>
      <c r="F45">
        <f t="shared" si="1"/>
        <v>174.3</v>
      </c>
      <c r="G45" s="4">
        <f t="shared" si="2"/>
        <v>-0.36714460515169584</v>
      </c>
    </row>
    <row r="46" spans="1:7">
      <c r="A46">
        <v>45</v>
      </c>
      <c r="B46">
        <v>79.040000000000006</v>
      </c>
      <c r="C46">
        <v>98.441000000000003</v>
      </c>
      <c r="D46">
        <v>19.401</v>
      </c>
      <c r="E46" s="4">
        <f t="shared" si="0"/>
        <v>-0.24545799595141693</v>
      </c>
      <c r="F46">
        <f t="shared" si="1"/>
        <v>98.441000000000003</v>
      </c>
      <c r="G46" s="4">
        <f t="shared" si="2"/>
        <v>-0.24545799595141693</v>
      </c>
    </row>
    <row r="47" spans="1:7">
      <c r="A47">
        <v>46</v>
      </c>
      <c r="B47">
        <v>62.381999999999998</v>
      </c>
      <c r="C47">
        <v>70.596000000000004</v>
      </c>
      <c r="D47">
        <v>8.2140000000000004</v>
      </c>
      <c r="E47" s="4">
        <f t="shared" si="0"/>
        <v>-0.13167259786476879</v>
      </c>
      <c r="F47">
        <f t="shared" si="1"/>
        <v>70.596000000000004</v>
      </c>
      <c r="G47" s="4">
        <f t="shared" si="2"/>
        <v>-0.13167259786476879</v>
      </c>
    </row>
    <row r="48" spans="1:7">
      <c r="A48">
        <v>47</v>
      </c>
      <c r="B48">
        <v>0</v>
      </c>
      <c r="C48">
        <v>32.762</v>
      </c>
      <c r="D48">
        <v>32.762</v>
      </c>
      <c r="E48" s="4">
        <f t="shared" si="0"/>
        <v>0</v>
      </c>
      <c r="F48">
        <f t="shared" si="1"/>
        <v>0</v>
      </c>
      <c r="G48" s="4">
        <f t="shared" si="2"/>
        <v>0</v>
      </c>
    </row>
    <row r="49" spans="1:7">
      <c r="A49">
        <v>48</v>
      </c>
      <c r="B49">
        <v>129.529</v>
      </c>
      <c r="C49">
        <v>171.821</v>
      </c>
      <c r="D49">
        <v>42.292000000000002</v>
      </c>
      <c r="E49" s="4">
        <f t="shared" si="0"/>
        <v>-0.32650603339792633</v>
      </c>
      <c r="F49">
        <f t="shared" si="1"/>
        <v>171.821</v>
      </c>
      <c r="G49" s="4">
        <f t="shared" si="2"/>
        <v>-0.32650603339792633</v>
      </c>
    </row>
    <row r="50" spans="1:7">
      <c r="A50">
        <v>49</v>
      </c>
      <c r="B50">
        <v>120.61199999999999</v>
      </c>
      <c r="C50">
        <v>90.569000000000003</v>
      </c>
      <c r="D50">
        <v>-30.042999999999999</v>
      </c>
      <c r="E50" s="4">
        <f t="shared" si="0"/>
        <v>0.24908798461181303</v>
      </c>
      <c r="F50">
        <f t="shared" si="1"/>
        <v>90.569000000000003</v>
      </c>
      <c r="G50" s="4">
        <f t="shared" si="2"/>
        <v>0.24908798461181303</v>
      </c>
    </row>
    <row r="51" spans="1:7">
      <c r="A51">
        <v>50</v>
      </c>
      <c r="B51">
        <v>124.36499999999999</v>
      </c>
      <c r="C51">
        <v>182.85300000000001</v>
      </c>
      <c r="D51">
        <v>58.488</v>
      </c>
      <c r="E51" s="4">
        <f t="shared" si="0"/>
        <v>-0.47029308889156929</v>
      </c>
      <c r="F51">
        <f t="shared" si="1"/>
        <v>182.85300000000001</v>
      </c>
      <c r="G51" s="4">
        <f t="shared" si="2"/>
        <v>-0.47029308889156929</v>
      </c>
    </row>
    <row r="52" spans="1:7">
      <c r="A52">
        <v>51</v>
      </c>
      <c r="B52">
        <v>0</v>
      </c>
      <c r="C52">
        <v>-8.5869999999999997</v>
      </c>
      <c r="D52">
        <v>-8.5869999999999997</v>
      </c>
      <c r="E52" s="4">
        <f t="shared" si="0"/>
        <v>0</v>
      </c>
      <c r="F52">
        <f t="shared" si="1"/>
        <v>0</v>
      </c>
      <c r="G52" s="4">
        <f t="shared" si="2"/>
        <v>0</v>
      </c>
    </row>
    <row r="53" spans="1:7">
      <c r="A53">
        <v>52</v>
      </c>
      <c r="B53">
        <v>90.027000000000001</v>
      </c>
      <c r="C53">
        <v>80.619</v>
      </c>
      <c r="D53">
        <v>-9.4079999999999995</v>
      </c>
      <c r="E53" s="4">
        <f t="shared" si="0"/>
        <v>0.10450198273851179</v>
      </c>
      <c r="F53">
        <f t="shared" si="1"/>
        <v>80.619</v>
      </c>
      <c r="G53" s="4">
        <f t="shared" si="2"/>
        <v>0.10450198273851179</v>
      </c>
    </row>
    <row r="54" spans="1:7">
      <c r="A54">
        <v>53</v>
      </c>
      <c r="B54">
        <v>93.138000000000005</v>
      </c>
      <c r="C54">
        <v>150.44499999999999</v>
      </c>
      <c r="D54">
        <v>57.307000000000002</v>
      </c>
      <c r="E54" s="4">
        <f t="shared" si="0"/>
        <v>-0.61529128819601009</v>
      </c>
      <c r="F54">
        <f t="shared" si="1"/>
        <v>150.44499999999999</v>
      </c>
      <c r="G54" s="4">
        <f t="shared" si="2"/>
        <v>-0.61529128819601009</v>
      </c>
    </row>
    <row r="55" spans="1:7">
      <c r="A55">
        <v>54</v>
      </c>
      <c r="B55">
        <v>0</v>
      </c>
      <c r="C55">
        <v>8.4740000000000002</v>
      </c>
      <c r="D55">
        <v>8.4740000000000002</v>
      </c>
      <c r="E55" s="4">
        <f t="shared" si="0"/>
        <v>0</v>
      </c>
      <c r="F55">
        <f t="shared" si="1"/>
        <v>0</v>
      </c>
      <c r="G55" s="4">
        <f t="shared" si="2"/>
        <v>0</v>
      </c>
    </row>
    <row r="56" spans="1:7">
      <c r="A56">
        <v>55</v>
      </c>
      <c r="B56">
        <v>0</v>
      </c>
      <c r="C56">
        <v>26.934999999999999</v>
      </c>
      <c r="D56">
        <v>26.934999999999999</v>
      </c>
      <c r="E56" s="4">
        <f t="shared" si="0"/>
        <v>0</v>
      </c>
      <c r="F56">
        <f t="shared" si="1"/>
        <v>0</v>
      </c>
      <c r="G56" s="4">
        <f t="shared" si="2"/>
        <v>0</v>
      </c>
    </row>
    <row r="57" spans="1:7">
      <c r="A57">
        <v>56</v>
      </c>
      <c r="B57">
        <v>102.31399999999999</v>
      </c>
      <c r="C57">
        <v>93.688000000000002</v>
      </c>
      <c r="D57">
        <v>-8.6259999999999994</v>
      </c>
      <c r="E57" s="4">
        <f t="shared" si="0"/>
        <v>8.4309087710381675E-2</v>
      </c>
      <c r="F57">
        <f t="shared" si="1"/>
        <v>93.688000000000002</v>
      </c>
      <c r="G57" s="4">
        <f t="shared" si="2"/>
        <v>8.4309087710381675E-2</v>
      </c>
    </row>
    <row r="58" spans="1:7">
      <c r="A58">
        <v>57</v>
      </c>
      <c r="B58">
        <v>129.958</v>
      </c>
      <c r="C58">
        <v>104.425</v>
      </c>
      <c r="D58">
        <v>-25.533000000000001</v>
      </c>
      <c r="E58" s="4">
        <f t="shared" si="0"/>
        <v>0.19647116760799643</v>
      </c>
      <c r="F58">
        <f t="shared" si="1"/>
        <v>104.425</v>
      </c>
      <c r="G58" s="4">
        <f t="shared" si="2"/>
        <v>0.19647116760799643</v>
      </c>
    </row>
    <row r="59" spans="1:7">
      <c r="A59">
        <v>58</v>
      </c>
      <c r="B59">
        <v>0</v>
      </c>
      <c r="C59">
        <v>33.683</v>
      </c>
      <c r="D59">
        <v>33.683</v>
      </c>
      <c r="E59" s="4">
        <f t="shared" si="0"/>
        <v>0</v>
      </c>
      <c r="F59">
        <f t="shared" si="1"/>
        <v>0</v>
      </c>
      <c r="G59" s="4">
        <f t="shared" si="2"/>
        <v>0</v>
      </c>
    </row>
    <row r="60" spans="1:7">
      <c r="A60">
        <v>59</v>
      </c>
      <c r="B60">
        <v>0</v>
      </c>
      <c r="C60">
        <v>-0.19600000000000001</v>
      </c>
      <c r="D60">
        <v>-0.19600000000000001</v>
      </c>
      <c r="E60" s="4">
        <f t="shared" si="0"/>
        <v>0</v>
      </c>
      <c r="F60">
        <f t="shared" si="1"/>
        <v>0</v>
      </c>
      <c r="G60" s="4">
        <f t="shared" si="2"/>
        <v>0</v>
      </c>
    </row>
    <row r="61" spans="1:7">
      <c r="A61">
        <v>60</v>
      </c>
      <c r="B61">
        <v>81.08</v>
      </c>
      <c r="C61">
        <v>154.76</v>
      </c>
      <c r="D61">
        <v>73.680000000000007</v>
      </c>
      <c r="E61" s="4">
        <f t="shared" si="0"/>
        <v>-0.90873211642821894</v>
      </c>
      <c r="F61">
        <f t="shared" si="1"/>
        <v>154.76</v>
      </c>
      <c r="G61" s="4">
        <f t="shared" si="2"/>
        <v>-0.90873211642821894</v>
      </c>
    </row>
    <row r="62" spans="1:7">
      <c r="A62">
        <v>61</v>
      </c>
      <c r="B62">
        <v>89.153999999999996</v>
      </c>
      <c r="C62">
        <v>92.087999999999994</v>
      </c>
      <c r="D62">
        <v>2.9340000000000002</v>
      </c>
      <c r="E62" s="4">
        <f t="shared" si="0"/>
        <v>-3.2909347869977762E-2</v>
      </c>
      <c r="F62">
        <f t="shared" si="1"/>
        <v>92.087999999999994</v>
      </c>
      <c r="G62" s="4">
        <f t="shared" si="2"/>
        <v>-3.2909347869977762E-2</v>
      </c>
    </row>
    <row r="63" spans="1:7">
      <c r="A63">
        <v>62</v>
      </c>
      <c r="B63">
        <v>0</v>
      </c>
      <c r="C63">
        <v>-5.7030000000000003</v>
      </c>
      <c r="D63">
        <v>-5.7030000000000003</v>
      </c>
      <c r="E63" s="4">
        <f t="shared" si="0"/>
        <v>0</v>
      </c>
      <c r="F63">
        <f t="shared" si="1"/>
        <v>0</v>
      </c>
      <c r="G63" s="4">
        <f t="shared" si="2"/>
        <v>0</v>
      </c>
    </row>
    <row r="64" spans="1:7">
      <c r="A64">
        <v>63</v>
      </c>
      <c r="B64">
        <v>112.35599999999999</v>
      </c>
      <c r="C64">
        <v>100.871</v>
      </c>
      <c r="D64">
        <v>-11.484999999999999</v>
      </c>
      <c r="E64" s="4">
        <f t="shared" si="0"/>
        <v>0.10221973014347253</v>
      </c>
      <c r="F64">
        <f t="shared" si="1"/>
        <v>100.871</v>
      </c>
      <c r="G64" s="4">
        <f t="shared" si="2"/>
        <v>0.10221973014347253</v>
      </c>
    </row>
    <row r="65" spans="1:7">
      <c r="A65">
        <v>64</v>
      </c>
      <c r="B65">
        <v>71.114999999999995</v>
      </c>
      <c r="C65">
        <v>90.091999999999999</v>
      </c>
      <c r="D65">
        <v>18.977</v>
      </c>
      <c r="E65" s="4">
        <f t="shared" si="0"/>
        <v>-0.26684946916965485</v>
      </c>
      <c r="F65">
        <f t="shared" si="1"/>
        <v>90.091999999999999</v>
      </c>
      <c r="G65" s="4">
        <f t="shared" si="2"/>
        <v>-0.26684946916965485</v>
      </c>
    </row>
    <row r="66" spans="1:7">
      <c r="A66">
        <v>65</v>
      </c>
      <c r="B66">
        <v>93.090999999999994</v>
      </c>
      <c r="C66">
        <v>82.177999999999997</v>
      </c>
      <c r="D66">
        <v>-10.913</v>
      </c>
      <c r="E66" s="4">
        <f t="shared" ref="E66:E101" si="3">IF(B66,(B66-C66)/B66,0)</f>
        <v>0.11722937770568581</v>
      </c>
      <c r="F66">
        <f t="shared" si="1"/>
        <v>82.177999999999997</v>
      </c>
      <c r="G66" s="4">
        <f t="shared" si="2"/>
        <v>0.11722937770568581</v>
      </c>
    </row>
    <row r="67" spans="1:7">
      <c r="A67">
        <v>66</v>
      </c>
      <c r="B67">
        <v>0</v>
      </c>
      <c r="C67">
        <v>6.4779999999999998</v>
      </c>
      <c r="D67">
        <v>6.4779999999999998</v>
      </c>
      <c r="E67" s="4">
        <f t="shared" si="3"/>
        <v>0</v>
      </c>
      <c r="F67">
        <f t="shared" ref="F67:F101" si="4">IF(B67,C67,0)</f>
        <v>0</v>
      </c>
      <c r="G67" s="4">
        <f t="shared" ref="G67:G101" si="5">IF(B67,(B67-F67)/B67,0)</f>
        <v>0</v>
      </c>
    </row>
    <row r="68" spans="1:7">
      <c r="A68">
        <v>67</v>
      </c>
      <c r="B68">
        <v>62.512999999999998</v>
      </c>
      <c r="C68">
        <v>72.798000000000002</v>
      </c>
      <c r="D68">
        <v>10.285</v>
      </c>
      <c r="E68" s="4">
        <f t="shared" si="3"/>
        <v>-0.16452577863804335</v>
      </c>
      <c r="F68">
        <f t="shared" si="4"/>
        <v>72.798000000000002</v>
      </c>
      <c r="G68" s="4">
        <f t="shared" si="5"/>
        <v>-0.16452577863804335</v>
      </c>
    </row>
    <row r="69" spans="1:7">
      <c r="A69">
        <v>68</v>
      </c>
      <c r="B69">
        <v>106.235</v>
      </c>
      <c r="C69">
        <v>93.046999999999997</v>
      </c>
      <c r="D69">
        <v>-13.188000000000001</v>
      </c>
      <c r="E69" s="4">
        <f t="shared" si="3"/>
        <v>0.12413987857109242</v>
      </c>
      <c r="F69">
        <f t="shared" si="4"/>
        <v>93.046999999999997</v>
      </c>
      <c r="G69" s="4">
        <f t="shared" si="5"/>
        <v>0.12413987857109242</v>
      </c>
    </row>
    <row r="70" spans="1:7">
      <c r="A70">
        <v>69</v>
      </c>
      <c r="B70">
        <v>77.552000000000007</v>
      </c>
      <c r="C70">
        <v>80.225999999999999</v>
      </c>
      <c r="D70">
        <v>2.6739999999999999</v>
      </c>
      <c r="E70" s="4">
        <f t="shared" si="3"/>
        <v>-3.44800907778006E-2</v>
      </c>
      <c r="F70">
        <f t="shared" si="4"/>
        <v>80.225999999999999</v>
      </c>
      <c r="G70" s="4">
        <f t="shared" si="5"/>
        <v>-3.44800907778006E-2</v>
      </c>
    </row>
    <row r="71" spans="1:7">
      <c r="A71">
        <v>70</v>
      </c>
      <c r="B71">
        <v>0</v>
      </c>
      <c r="C71">
        <v>16.82</v>
      </c>
      <c r="D71">
        <v>16.82</v>
      </c>
      <c r="E71" s="4">
        <f t="shared" si="3"/>
        <v>0</v>
      </c>
      <c r="F71">
        <f t="shared" si="4"/>
        <v>0</v>
      </c>
      <c r="G71" s="4">
        <f t="shared" si="5"/>
        <v>0</v>
      </c>
    </row>
    <row r="72" spans="1:7">
      <c r="A72">
        <v>71</v>
      </c>
      <c r="B72">
        <v>50.158000000000001</v>
      </c>
      <c r="C72">
        <v>75.391000000000005</v>
      </c>
      <c r="D72">
        <v>25.233000000000001</v>
      </c>
      <c r="E72" s="4">
        <f t="shared" si="3"/>
        <v>-0.50307029785876634</v>
      </c>
      <c r="F72">
        <f t="shared" si="4"/>
        <v>75.391000000000005</v>
      </c>
      <c r="G72" s="4">
        <f t="shared" si="5"/>
        <v>-0.50307029785876634</v>
      </c>
    </row>
    <row r="73" spans="1:7">
      <c r="A73">
        <v>72</v>
      </c>
      <c r="B73">
        <v>108.377</v>
      </c>
      <c r="C73">
        <v>174.62</v>
      </c>
      <c r="D73">
        <v>66.242999999999995</v>
      </c>
      <c r="E73" s="4">
        <f t="shared" si="3"/>
        <v>-0.61122747446413916</v>
      </c>
      <c r="F73">
        <f t="shared" si="4"/>
        <v>174.62</v>
      </c>
      <c r="G73" s="4">
        <f t="shared" si="5"/>
        <v>-0.61122747446413916</v>
      </c>
    </row>
    <row r="74" spans="1:7">
      <c r="A74">
        <v>73</v>
      </c>
      <c r="B74">
        <v>114.254</v>
      </c>
      <c r="C74">
        <v>92.885000000000005</v>
      </c>
      <c r="D74">
        <v>-21.369</v>
      </c>
      <c r="E74" s="4">
        <f t="shared" si="3"/>
        <v>0.18703065100565405</v>
      </c>
      <c r="F74">
        <f t="shared" si="4"/>
        <v>92.885000000000005</v>
      </c>
      <c r="G74" s="4">
        <f t="shared" si="5"/>
        <v>0.18703065100565405</v>
      </c>
    </row>
    <row r="75" spans="1:7">
      <c r="A75">
        <v>74</v>
      </c>
      <c r="B75">
        <v>0</v>
      </c>
      <c r="C75">
        <v>18.381</v>
      </c>
      <c r="D75">
        <v>18.381</v>
      </c>
      <c r="E75" s="4">
        <f t="shared" si="3"/>
        <v>0</v>
      </c>
      <c r="F75">
        <f t="shared" si="4"/>
        <v>0</v>
      </c>
      <c r="G75" s="4">
        <f t="shared" si="5"/>
        <v>0</v>
      </c>
    </row>
    <row r="76" spans="1:7">
      <c r="A76">
        <v>75</v>
      </c>
      <c r="B76">
        <v>120.446</v>
      </c>
      <c r="C76">
        <v>99.516999999999996</v>
      </c>
      <c r="D76">
        <v>-20.928999999999998</v>
      </c>
      <c r="E76" s="4">
        <f t="shared" si="3"/>
        <v>0.17376251598226594</v>
      </c>
      <c r="F76">
        <f t="shared" si="4"/>
        <v>99.516999999999996</v>
      </c>
      <c r="G76" s="4">
        <f t="shared" si="5"/>
        <v>0.17376251598226594</v>
      </c>
    </row>
    <row r="77" spans="1:7">
      <c r="A77">
        <v>76</v>
      </c>
      <c r="B77">
        <v>119.973</v>
      </c>
      <c r="C77">
        <v>101.51</v>
      </c>
      <c r="D77">
        <v>-18.463000000000001</v>
      </c>
      <c r="E77" s="4">
        <f t="shared" si="3"/>
        <v>0.15389295924916435</v>
      </c>
      <c r="F77">
        <f t="shared" si="4"/>
        <v>101.51</v>
      </c>
      <c r="G77" s="4">
        <f t="shared" si="5"/>
        <v>0.15389295924916435</v>
      </c>
    </row>
    <row r="78" spans="1:7">
      <c r="A78">
        <v>77</v>
      </c>
      <c r="B78">
        <v>127.297</v>
      </c>
      <c r="C78">
        <v>122.247</v>
      </c>
      <c r="D78">
        <v>-5.05</v>
      </c>
      <c r="E78" s="4">
        <f t="shared" si="3"/>
        <v>3.967100560107463E-2</v>
      </c>
      <c r="F78">
        <f t="shared" si="4"/>
        <v>122.247</v>
      </c>
      <c r="G78" s="4">
        <f t="shared" si="5"/>
        <v>3.967100560107463E-2</v>
      </c>
    </row>
    <row r="79" spans="1:7">
      <c r="A79">
        <v>78</v>
      </c>
      <c r="B79">
        <v>92.105000000000004</v>
      </c>
      <c r="C79">
        <v>89.93</v>
      </c>
      <c r="D79">
        <v>-2.1749999999999998</v>
      </c>
      <c r="E79" s="4">
        <f t="shared" si="3"/>
        <v>2.3614353183866208E-2</v>
      </c>
      <c r="F79">
        <f t="shared" si="4"/>
        <v>89.93</v>
      </c>
      <c r="G79" s="4">
        <f t="shared" si="5"/>
        <v>2.3614353183866208E-2</v>
      </c>
    </row>
    <row r="80" spans="1:7">
      <c r="A80">
        <v>79</v>
      </c>
      <c r="B80">
        <v>32.808</v>
      </c>
      <c r="C80">
        <v>63.808</v>
      </c>
      <c r="D80">
        <v>31</v>
      </c>
      <c r="E80" s="4">
        <f t="shared" si="3"/>
        <v>-0.94489148988051697</v>
      </c>
      <c r="F80">
        <f t="shared" si="4"/>
        <v>63.808</v>
      </c>
      <c r="G80" s="4">
        <f t="shared" si="5"/>
        <v>-0.94489148988051697</v>
      </c>
    </row>
    <row r="81" spans="1:7">
      <c r="A81">
        <v>80</v>
      </c>
      <c r="B81">
        <v>91.671999999999997</v>
      </c>
      <c r="C81">
        <v>86.055000000000007</v>
      </c>
      <c r="D81">
        <v>-5.617</v>
      </c>
      <c r="E81" s="4">
        <f t="shared" si="3"/>
        <v>6.1272798673531616E-2</v>
      </c>
      <c r="F81">
        <f t="shared" si="4"/>
        <v>86.055000000000007</v>
      </c>
      <c r="G81" s="4">
        <f t="shared" si="5"/>
        <v>6.1272798673531616E-2</v>
      </c>
    </row>
    <row r="82" spans="1:7">
      <c r="A82">
        <v>81</v>
      </c>
      <c r="B82">
        <v>0</v>
      </c>
      <c r="C82">
        <v>0.72099999999999997</v>
      </c>
      <c r="D82">
        <v>0.72099999999999997</v>
      </c>
      <c r="E82" s="4">
        <f t="shared" si="3"/>
        <v>0</v>
      </c>
      <c r="F82">
        <f t="shared" si="4"/>
        <v>0</v>
      </c>
      <c r="G82" s="4">
        <f t="shared" si="5"/>
        <v>0</v>
      </c>
    </row>
    <row r="83" spans="1:7">
      <c r="A83">
        <v>82</v>
      </c>
      <c r="B83">
        <v>0</v>
      </c>
      <c r="C83">
        <v>2.645</v>
      </c>
      <c r="D83">
        <v>2.645</v>
      </c>
      <c r="E83" s="4">
        <f t="shared" si="3"/>
        <v>0</v>
      </c>
      <c r="F83">
        <f t="shared" si="4"/>
        <v>0</v>
      </c>
      <c r="G83" s="4">
        <f t="shared" si="5"/>
        <v>0</v>
      </c>
    </row>
    <row r="84" spans="1:7">
      <c r="A84">
        <v>83</v>
      </c>
      <c r="B84">
        <v>69.844999999999999</v>
      </c>
      <c r="C84">
        <v>74.793999999999997</v>
      </c>
      <c r="D84">
        <v>4.9489999999999998</v>
      </c>
      <c r="E84" s="4">
        <f t="shared" si="3"/>
        <v>-7.085689741570618E-2</v>
      </c>
      <c r="F84">
        <f t="shared" si="4"/>
        <v>74.793999999999997</v>
      </c>
      <c r="G84" s="4">
        <f t="shared" si="5"/>
        <v>-7.085689741570618E-2</v>
      </c>
    </row>
    <row r="85" spans="1:7">
      <c r="A85">
        <v>84</v>
      </c>
      <c r="B85">
        <v>0</v>
      </c>
      <c r="C85">
        <v>3.5659999999999998</v>
      </c>
      <c r="D85">
        <v>3.5659999999999998</v>
      </c>
      <c r="E85" s="4">
        <f t="shared" si="3"/>
        <v>0</v>
      </c>
      <c r="F85">
        <f t="shared" si="4"/>
        <v>0</v>
      </c>
      <c r="G85" s="4">
        <f t="shared" si="5"/>
        <v>0</v>
      </c>
    </row>
    <row r="86" spans="1:7">
      <c r="A86">
        <v>85</v>
      </c>
      <c r="B86">
        <v>79.117999999999995</v>
      </c>
      <c r="C86">
        <v>74.585999999999999</v>
      </c>
      <c r="D86">
        <v>-4.532</v>
      </c>
      <c r="E86" s="4">
        <f t="shared" si="3"/>
        <v>5.7281528855633319E-2</v>
      </c>
      <c r="F86">
        <f t="shared" si="4"/>
        <v>74.585999999999999</v>
      </c>
      <c r="G86" s="4">
        <f t="shared" si="5"/>
        <v>5.7281528855633319E-2</v>
      </c>
    </row>
    <row r="87" spans="1:7">
      <c r="A87">
        <v>86</v>
      </c>
      <c r="B87">
        <v>60.88</v>
      </c>
      <c r="C87">
        <v>59.768000000000001</v>
      </c>
      <c r="D87">
        <v>-1.1120000000000001</v>
      </c>
      <c r="E87" s="4">
        <f t="shared" si="3"/>
        <v>1.82654402102497E-2</v>
      </c>
      <c r="F87">
        <f t="shared" si="4"/>
        <v>59.768000000000001</v>
      </c>
      <c r="G87" s="4">
        <f t="shared" si="5"/>
        <v>1.82654402102497E-2</v>
      </c>
    </row>
    <row r="88" spans="1:7">
      <c r="A88">
        <v>87</v>
      </c>
      <c r="B88">
        <v>92.46</v>
      </c>
      <c r="C88">
        <v>93.164000000000001</v>
      </c>
      <c r="D88">
        <v>0.70399999999999996</v>
      </c>
      <c r="E88" s="4">
        <f t="shared" si="3"/>
        <v>-7.614103396063247E-3</v>
      </c>
      <c r="F88">
        <f t="shared" si="4"/>
        <v>93.164000000000001</v>
      </c>
      <c r="G88" s="4">
        <f t="shared" si="5"/>
        <v>-7.614103396063247E-3</v>
      </c>
    </row>
    <row r="89" spans="1:7">
      <c r="A89">
        <v>88</v>
      </c>
      <c r="B89">
        <v>105.685</v>
      </c>
      <c r="C89">
        <v>91.881</v>
      </c>
      <c r="D89">
        <v>-13.804</v>
      </c>
      <c r="E89" s="4">
        <f t="shared" si="3"/>
        <v>0.13061456214221509</v>
      </c>
      <c r="F89">
        <f t="shared" si="4"/>
        <v>91.881</v>
      </c>
      <c r="G89" s="4">
        <f t="shared" si="5"/>
        <v>0.13061456214221509</v>
      </c>
    </row>
    <row r="90" spans="1:7">
      <c r="A90">
        <v>89</v>
      </c>
      <c r="B90">
        <v>158.01599999999999</v>
      </c>
      <c r="C90">
        <v>125.80200000000001</v>
      </c>
      <c r="D90">
        <v>-32.213999999999999</v>
      </c>
      <c r="E90" s="4">
        <f t="shared" si="3"/>
        <v>0.20386543134872409</v>
      </c>
      <c r="F90">
        <f t="shared" si="4"/>
        <v>125.80200000000001</v>
      </c>
      <c r="G90" s="4">
        <f t="shared" si="5"/>
        <v>0.20386543134872409</v>
      </c>
    </row>
    <row r="91" spans="1:7">
      <c r="A91">
        <v>90</v>
      </c>
      <c r="B91">
        <v>103.78700000000001</v>
      </c>
      <c r="C91">
        <v>112.02</v>
      </c>
      <c r="D91">
        <v>8.2330000000000005</v>
      </c>
      <c r="E91" s="4">
        <f t="shared" si="3"/>
        <v>-7.9325927139236987E-2</v>
      </c>
      <c r="F91">
        <f t="shared" si="4"/>
        <v>112.02</v>
      </c>
      <c r="G91" s="4">
        <f t="shared" si="5"/>
        <v>-7.9325927139236987E-2</v>
      </c>
    </row>
    <row r="92" spans="1:7">
      <c r="A92">
        <v>91</v>
      </c>
      <c r="B92">
        <v>0</v>
      </c>
      <c r="C92">
        <v>10.032</v>
      </c>
      <c r="D92">
        <v>10.032</v>
      </c>
      <c r="E92" s="4">
        <f t="shared" si="3"/>
        <v>0</v>
      </c>
      <c r="F92">
        <f t="shared" si="4"/>
        <v>0</v>
      </c>
      <c r="G92" s="4">
        <f t="shared" si="5"/>
        <v>0</v>
      </c>
    </row>
    <row r="93" spans="1:7">
      <c r="A93">
        <v>92</v>
      </c>
      <c r="B93">
        <v>0</v>
      </c>
      <c r="C93">
        <v>10.952999999999999</v>
      </c>
      <c r="D93">
        <v>10.952999999999999</v>
      </c>
      <c r="E93" s="4">
        <f t="shared" si="3"/>
        <v>0</v>
      </c>
      <c r="F93">
        <f t="shared" si="4"/>
        <v>0</v>
      </c>
      <c r="G93" s="4">
        <f t="shared" si="5"/>
        <v>0</v>
      </c>
    </row>
    <row r="94" spans="1:7">
      <c r="A94">
        <v>93</v>
      </c>
      <c r="B94">
        <v>80.594999999999999</v>
      </c>
      <c r="C94">
        <v>86.49</v>
      </c>
      <c r="D94">
        <v>5.8949999999999996</v>
      </c>
      <c r="E94" s="4">
        <f t="shared" si="3"/>
        <v>-7.3143495254047966E-2</v>
      </c>
      <c r="F94">
        <f t="shared" si="4"/>
        <v>86.49</v>
      </c>
      <c r="G94" s="4">
        <f t="shared" si="5"/>
        <v>-7.3143495254047966E-2</v>
      </c>
    </row>
    <row r="95" spans="1:7">
      <c r="A95">
        <v>94</v>
      </c>
      <c r="B95">
        <v>0</v>
      </c>
      <c r="C95">
        <v>7.44</v>
      </c>
      <c r="D95">
        <v>7.44</v>
      </c>
      <c r="E95" s="4">
        <f t="shared" si="3"/>
        <v>0</v>
      </c>
      <c r="F95">
        <f t="shared" si="4"/>
        <v>0</v>
      </c>
      <c r="G95" s="4">
        <f t="shared" si="5"/>
        <v>0</v>
      </c>
    </row>
    <row r="96" spans="1:7">
      <c r="A96">
        <v>95</v>
      </c>
      <c r="B96">
        <v>106.913</v>
      </c>
      <c r="C96">
        <v>157.923</v>
      </c>
      <c r="D96">
        <v>51.01</v>
      </c>
      <c r="E96" s="4">
        <f t="shared" si="3"/>
        <v>-0.47711690814026364</v>
      </c>
      <c r="F96">
        <f t="shared" si="4"/>
        <v>157.923</v>
      </c>
      <c r="G96" s="4">
        <f t="shared" si="5"/>
        <v>-0.47711690814026364</v>
      </c>
    </row>
    <row r="97" spans="1:7">
      <c r="A97">
        <v>96</v>
      </c>
      <c r="B97">
        <v>70.61</v>
      </c>
      <c r="C97">
        <v>75.710999999999999</v>
      </c>
      <c r="D97">
        <v>5.101</v>
      </c>
      <c r="E97" s="4">
        <f t="shared" si="3"/>
        <v>-7.2241892083274306E-2</v>
      </c>
      <c r="F97">
        <f t="shared" si="4"/>
        <v>75.710999999999999</v>
      </c>
      <c r="G97" s="4">
        <f t="shared" si="5"/>
        <v>-7.2241892083274306E-2</v>
      </c>
    </row>
    <row r="98" spans="1:7">
      <c r="A98">
        <v>97</v>
      </c>
      <c r="B98">
        <v>0</v>
      </c>
      <c r="C98">
        <v>32.329000000000001</v>
      </c>
      <c r="D98">
        <v>32.329000000000001</v>
      </c>
      <c r="E98" s="4">
        <f t="shared" si="3"/>
        <v>0</v>
      </c>
      <c r="F98">
        <f t="shared" si="4"/>
        <v>0</v>
      </c>
      <c r="G98" s="4">
        <f t="shared" si="5"/>
        <v>0</v>
      </c>
    </row>
    <row r="99" spans="1:7">
      <c r="A99">
        <v>98</v>
      </c>
      <c r="B99">
        <v>118.352</v>
      </c>
      <c r="C99">
        <v>186.803</v>
      </c>
      <c r="D99">
        <v>68.450999999999993</v>
      </c>
      <c r="E99" s="4">
        <f t="shared" si="3"/>
        <v>-0.57836791942679455</v>
      </c>
      <c r="F99">
        <f t="shared" si="4"/>
        <v>186.803</v>
      </c>
      <c r="G99" s="4">
        <f t="shared" si="5"/>
        <v>-0.57836791942679455</v>
      </c>
    </row>
    <row r="100" spans="1:7">
      <c r="A100">
        <v>99</v>
      </c>
      <c r="B100">
        <v>79.700999999999993</v>
      </c>
      <c r="C100">
        <v>74.585999999999999</v>
      </c>
      <c r="D100">
        <v>-5.1150000000000002</v>
      </c>
      <c r="E100" s="4">
        <f t="shared" si="3"/>
        <v>6.4177362893815579E-2</v>
      </c>
      <c r="F100">
        <f t="shared" si="4"/>
        <v>74.585999999999999</v>
      </c>
      <c r="G100" s="4">
        <f t="shared" si="5"/>
        <v>6.4177362893815579E-2</v>
      </c>
    </row>
    <row r="101" spans="1:7">
      <c r="A101">
        <v>100</v>
      </c>
      <c r="B101">
        <v>63.405999999999999</v>
      </c>
      <c r="C101">
        <v>70.754000000000005</v>
      </c>
      <c r="D101">
        <v>7.3479999999999999</v>
      </c>
      <c r="E101" s="4">
        <f t="shared" si="3"/>
        <v>-0.11588808630098107</v>
      </c>
      <c r="F101">
        <f t="shared" si="4"/>
        <v>70.754000000000005</v>
      </c>
      <c r="G101" s="4">
        <f t="shared" si="5"/>
        <v>-0.11588808630098107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-22.925999999999998</v>
      </c>
      <c r="D103" s="5">
        <f t="shared" si="6"/>
        <v>-35.549999999999997</v>
      </c>
      <c r="E103" s="6">
        <f t="shared" si="6"/>
        <v>-0.94489148988051697</v>
      </c>
      <c r="F103" s="5">
        <f t="shared" si="6"/>
        <v>0</v>
      </c>
      <c r="G103" s="6">
        <f t="shared" si="6"/>
        <v>-0.94489148988051697</v>
      </c>
    </row>
    <row r="104" spans="1:7">
      <c r="A104" s="5" t="s">
        <v>17</v>
      </c>
      <c r="B104" s="5">
        <f t="shared" ref="B104:G104" si="7">MAX(B2:B101)</f>
        <v>164.40199999999999</v>
      </c>
      <c r="C104" s="5">
        <f t="shared" si="7"/>
        <v>186.803</v>
      </c>
      <c r="D104" s="5">
        <f t="shared" si="7"/>
        <v>73.680000000000007</v>
      </c>
      <c r="E104" s="6">
        <f t="shared" si="7"/>
        <v>0.24908798461181303</v>
      </c>
      <c r="F104" s="5">
        <f t="shared" si="7"/>
        <v>186.803</v>
      </c>
      <c r="G104" s="6">
        <f t="shared" si="7"/>
        <v>0.24908798461181303</v>
      </c>
    </row>
    <row r="105" spans="1:7">
      <c r="A105" s="5" t="s">
        <v>18</v>
      </c>
      <c r="B105" s="5">
        <f t="shared" ref="B105:G105" si="8">AVERAGE(B2:B101)</f>
        <v>68.499169999999992</v>
      </c>
      <c r="C105" s="5">
        <f t="shared" si="8"/>
        <v>78.162789999999973</v>
      </c>
      <c r="D105" s="5">
        <f t="shared" si="8"/>
        <v>9.6636199999999981</v>
      </c>
      <c r="E105" s="6">
        <f t="shared" si="8"/>
        <v>-8.2584096220569572E-2</v>
      </c>
      <c r="F105" s="5">
        <f t="shared" si="8"/>
        <v>74.47802999999999</v>
      </c>
      <c r="G105" s="6">
        <f t="shared" si="8"/>
        <v>-8.2584096220569572E-2</v>
      </c>
    </row>
    <row r="106" spans="1:7">
      <c r="A106" s="5" t="s">
        <v>19</v>
      </c>
      <c r="B106" s="5">
        <f t="shared" ref="B106:G106" si="9">MEDIAN(B2:B101)</f>
        <v>78.6815</v>
      </c>
      <c r="C106" s="5">
        <f t="shared" si="9"/>
        <v>81.502499999999998</v>
      </c>
      <c r="D106" s="5">
        <f t="shared" si="9"/>
        <v>3.94</v>
      </c>
      <c r="E106" s="6">
        <f t="shared" si="9"/>
        <v>0</v>
      </c>
      <c r="F106" s="5">
        <f t="shared" si="9"/>
        <v>81.502499999999998</v>
      </c>
      <c r="G106" s="6">
        <f t="shared" si="9"/>
        <v>0</v>
      </c>
    </row>
    <row r="107" spans="1:7">
      <c r="A107" s="5" t="s">
        <v>20</v>
      </c>
      <c r="B107" s="5">
        <f t="shared" ref="B107:G107" si="10">STDEV(B2:B101)</f>
        <v>49.927323665960294</v>
      </c>
      <c r="C107" s="5">
        <f t="shared" si="10"/>
        <v>52.338543647847899</v>
      </c>
      <c r="D107" s="5">
        <f t="shared" si="10"/>
        <v>26.349631647811577</v>
      </c>
      <c r="E107" s="6">
        <f t="shared" si="10"/>
        <v>0.25936942614687036</v>
      </c>
      <c r="F107" s="5">
        <f t="shared" si="10"/>
        <v>56.135116932984992</v>
      </c>
      <c r="G107" s="6">
        <f t="shared" si="10"/>
        <v>0.25936942614687036</v>
      </c>
    </row>
    <row r="108" spans="1:7">
      <c r="A108" s="5" t="s">
        <v>21</v>
      </c>
      <c r="B108" s="5"/>
      <c r="C108" s="5">
        <f>CORREL($B1:$B101,C1:C101)</f>
        <v>0.86826318576718176</v>
      </c>
      <c r="D108" s="5"/>
      <c r="E108" s="5"/>
      <c r="F108" s="5">
        <f>CORREL($B1:$B101,F1:F101)</f>
        <v>0.90050767400134091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08"/>
  <sheetViews>
    <sheetView topLeftCell="A33" workbookViewId="0">
      <selection activeCell="I4" sqref="I4:I101"/>
    </sheetView>
  </sheetViews>
  <sheetFormatPr defaultRowHeight="15"/>
  <sheetData>
    <row r="1" spans="1:9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  <c r="H1" t="s">
        <v>12</v>
      </c>
      <c r="I1" s="3" t="s">
        <v>15</v>
      </c>
    </row>
    <row r="2" spans="1:9">
      <c r="A2">
        <v>58</v>
      </c>
      <c r="B2">
        <v>313.916</v>
      </c>
      <c r="C2">
        <v>90.498000000000005</v>
      </c>
      <c r="D2">
        <v>-223.41800000000001</v>
      </c>
      <c r="E2" s="4">
        <f t="shared" ref="E2:E33" si="0">IF(B2,(B2-C2)/B2,0)</f>
        <v>0.71171268747053351</v>
      </c>
      <c r="F2">
        <f t="shared" ref="F2:F33" si="1">IF($B2,$C2,0)</f>
        <v>90.498000000000005</v>
      </c>
      <c r="G2" s="4">
        <f t="shared" ref="G2:G33" si="2">IF($B2,($B2-F2)/$B2,0)</f>
        <v>0.71171268747053351</v>
      </c>
      <c r="I2" s="4"/>
    </row>
    <row r="3" spans="1:9">
      <c r="A3">
        <v>77</v>
      </c>
      <c r="B3">
        <v>313.50099999999998</v>
      </c>
      <c r="C3">
        <v>131.63499999999999</v>
      </c>
      <c r="D3">
        <v>-181.86600000000001</v>
      </c>
      <c r="E3" s="4">
        <f t="shared" si="0"/>
        <v>0.58011298209575091</v>
      </c>
      <c r="F3">
        <f t="shared" si="1"/>
        <v>131.63499999999999</v>
      </c>
      <c r="G3" s="4">
        <f t="shared" si="2"/>
        <v>0.58011298209575091</v>
      </c>
      <c r="I3" s="4"/>
    </row>
    <row r="4" spans="1:9">
      <c r="A4">
        <v>31</v>
      </c>
      <c r="B4">
        <v>166.28100000000001</v>
      </c>
      <c r="C4">
        <v>115.99</v>
      </c>
      <c r="D4">
        <v>-50.290999999999997</v>
      </c>
      <c r="E4" s="4">
        <f t="shared" si="0"/>
        <v>0.30244585971939075</v>
      </c>
      <c r="F4">
        <f t="shared" si="1"/>
        <v>115.99</v>
      </c>
      <c r="G4" s="4">
        <f t="shared" si="2"/>
        <v>0.30244585971939075</v>
      </c>
      <c r="H4">
        <f t="shared" ref="H4:H35" si="3">IF($B4,$C4,0)</f>
        <v>115.99</v>
      </c>
      <c r="I4" s="4">
        <f t="shared" ref="I4:I35" si="4">IF($B4,($B4-H4)/$B4,0)</f>
        <v>0.30244585971939075</v>
      </c>
    </row>
    <row r="5" spans="1:9">
      <c r="A5">
        <v>37</v>
      </c>
      <c r="B5">
        <v>124.05800000000001</v>
      </c>
      <c r="C5">
        <v>82.224999999999994</v>
      </c>
      <c r="D5">
        <v>-41.832999999999998</v>
      </c>
      <c r="E5" s="4">
        <f t="shared" si="0"/>
        <v>0.33720517822308926</v>
      </c>
      <c r="F5">
        <f t="shared" si="1"/>
        <v>82.224999999999994</v>
      </c>
      <c r="G5" s="4">
        <f t="shared" si="2"/>
        <v>0.33720517822308926</v>
      </c>
      <c r="H5">
        <f t="shared" si="3"/>
        <v>82.224999999999994</v>
      </c>
      <c r="I5" s="4">
        <f t="shared" si="4"/>
        <v>0.33720517822308926</v>
      </c>
    </row>
    <row r="6" spans="1:9">
      <c r="A6">
        <v>13</v>
      </c>
      <c r="B6">
        <v>0</v>
      </c>
      <c r="C6">
        <v>-39.366999999999997</v>
      </c>
      <c r="D6">
        <v>-39.366999999999997</v>
      </c>
      <c r="E6" s="4">
        <f t="shared" si="0"/>
        <v>0</v>
      </c>
      <c r="F6">
        <f t="shared" si="1"/>
        <v>0</v>
      </c>
      <c r="G6" s="4">
        <f t="shared" si="2"/>
        <v>0</v>
      </c>
      <c r="H6">
        <f t="shared" si="3"/>
        <v>0</v>
      </c>
      <c r="I6" s="4">
        <f t="shared" si="4"/>
        <v>0</v>
      </c>
    </row>
    <row r="7" spans="1:9">
      <c r="A7">
        <v>69</v>
      </c>
      <c r="B7">
        <v>128.13200000000001</v>
      </c>
      <c r="C7">
        <v>89.301000000000002</v>
      </c>
      <c r="D7">
        <v>-38.831000000000003</v>
      </c>
      <c r="E7" s="4">
        <f t="shared" si="0"/>
        <v>0.30305466237942125</v>
      </c>
      <c r="F7">
        <f t="shared" si="1"/>
        <v>89.301000000000002</v>
      </c>
      <c r="G7" s="4">
        <f t="shared" si="2"/>
        <v>0.30305466237942125</v>
      </c>
      <c r="H7">
        <f t="shared" si="3"/>
        <v>89.301000000000002</v>
      </c>
      <c r="I7" s="4">
        <f t="shared" si="4"/>
        <v>0.30305466237942125</v>
      </c>
    </row>
    <row r="8" spans="1:9">
      <c r="A8">
        <v>94</v>
      </c>
      <c r="B8">
        <v>101.45399999999999</v>
      </c>
      <c r="C8">
        <v>64.203999999999994</v>
      </c>
      <c r="D8">
        <v>-37.25</v>
      </c>
      <c r="E8" s="4">
        <f t="shared" si="0"/>
        <v>0.36716147219429496</v>
      </c>
      <c r="F8">
        <f t="shared" si="1"/>
        <v>64.203999999999994</v>
      </c>
      <c r="G8" s="4">
        <f t="shared" si="2"/>
        <v>0.36716147219429496</v>
      </c>
      <c r="H8">
        <f t="shared" si="3"/>
        <v>64.203999999999994</v>
      </c>
      <c r="I8" s="4">
        <f t="shared" si="4"/>
        <v>0.36716147219429496</v>
      </c>
    </row>
    <row r="9" spans="1:9">
      <c r="A9">
        <v>47</v>
      </c>
      <c r="B9">
        <v>131.35900000000001</v>
      </c>
      <c r="C9">
        <v>97.915999999999997</v>
      </c>
      <c r="D9">
        <v>-33.442999999999998</v>
      </c>
      <c r="E9" s="4">
        <f t="shared" si="0"/>
        <v>0.25459237661675266</v>
      </c>
      <c r="F9">
        <f t="shared" si="1"/>
        <v>97.915999999999997</v>
      </c>
      <c r="G9" s="4">
        <f t="shared" si="2"/>
        <v>0.25459237661675266</v>
      </c>
      <c r="H9">
        <f t="shared" si="3"/>
        <v>97.915999999999997</v>
      </c>
      <c r="I9" s="4">
        <f t="shared" si="4"/>
        <v>0.25459237661675266</v>
      </c>
    </row>
    <row r="10" spans="1:9">
      <c r="A10">
        <v>26</v>
      </c>
      <c r="B10">
        <v>0</v>
      </c>
      <c r="C10">
        <v>-29.376000000000001</v>
      </c>
      <c r="D10">
        <v>-29.376000000000001</v>
      </c>
      <c r="E10" s="4">
        <f t="shared" si="0"/>
        <v>0</v>
      </c>
      <c r="F10">
        <f t="shared" si="1"/>
        <v>0</v>
      </c>
      <c r="G10" s="4">
        <f t="shared" si="2"/>
        <v>0</v>
      </c>
      <c r="H10">
        <f t="shared" si="3"/>
        <v>0</v>
      </c>
      <c r="I10" s="4">
        <f t="shared" si="4"/>
        <v>0</v>
      </c>
    </row>
    <row r="11" spans="1:9">
      <c r="A11">
        <v>9</v>
      </c>
      <c r="B11">
        <v>120.949</v>
      </c>
      <c r="C11">
        <v>91.677000000000007</v>
      </c>
      <c r="D11">
        <v>-29.271999999999998</v>
      </c>
      <c r="E11" s="4">
        <f t="shared" si="0"/>
        <v>0.24201936353339004</v>
      </c>
      <c r="F11">
        <f t="shared" si="1"/>
        <v>91.677000000000007</v>
      </c>
      <c r="G11" s="4">
        <f t="shared" si="2"/>
        <v>0.24201936353339004</v>
      </c>
      <c r="H11">
        <f t="shared" si="3"/>
        <v>91.677000000000007</v>
      </c>
      <c r="I11" s="4">
        <f t="shared" si="4"/>
        <v>0.24201936353339004</v>
      </c>
    </row>
    <row r="12" spans="1:9">
      <c r="A12">
        <v>22</v>
      </c>
      <c r="B12">
        <v>90.421000000000006</v>
      </c>
      <c r="C12">
        <v>61.874000000000002</v>
      </c>
      <c r="D12">
        <v>-28.547000000000001</v>
      </c>
      <c r="E12" s="4">
        <f t="shared" si="0"/>
        <v>0.31571205803961472</v>
      </c>
      <c r="F12">
        <f t="shared" si="1"/>
        <v>61.874000000000002</v>
      </c>
      <c r="G12" s="4">
        <f t="shared" si="2"/>
        <v>0.31571205803961472</v>
      </c>
      <c r="H12">
        <f t="shared" si="3"/>
        <v>61.874000000000002</v>
      </c>
      <c r="I12" s="4">
        <f t="shared" si="4"/>
        <v>0.31571205803961472</v>
      </c>
    </row>
    <row r="13" spans="1:9">
      <c r="A13">
        <v>43</v>
      </c>
      <c r="B13">
        <v>151.70099999999999</v>
      </c>
      <c r="C13">
        <v>123.408</v>
      </c>
      <c r="D13">
        <v>-28.292999999999999</v>
      </c>
      <c r="E13" s="4">
        <f t="shared" si="0"/>
        <v>0.18650503292661216</v>
      </c>
      <c r="F13">
        <f t="shared" si="1"/>
        <v>123.408</v>
      </c>
      <c r="G13" s="4">
        <f t="shared" si="2"/>
        <v>0.18650503292661216</v>
      </c>
      <c r="H13">
        <f t="shared" si="3"/>
        <v>123.408</v>
      </c>
      <c r="I13" s="4">
        <f t="shared" si="4"/>
        <v>0.18650503292661216</v>
      </c>
    </row>
    <row r="14" spans="1:9">
      <c r="A14">
        <v>49</v>
      </c>
      <c r="B14">
        <v>126.67100000000001</v>
      </c>
      <c r="C14">
        <v>101.66800000000001</v>
      </c>
      <c r="D14">
        <v>-25.003</v>
      </c>
      <c r="E14" s="4">
        <f t="shared" si="0"/>
        <v>0.1973853526063582</v>
      </c>
      <c r="F14">
        <f t="shared" si="1"/>
        <v>101.66800000000001</v>
      </c>
      <c r="G14" s="4">
        <f t="shared" si="2"/>
        <v>0.1973853526063582</v>
      </c>
      <c r="H14">
        <f t="shared" si="3"/>
        <v>101.66800000000001</v>
      </c>
      <c r="I14" s="4">
        <f t="shared" si="4"/>
        <v>0.1973853526063582</v>
      </c>
    </row>
    <row r="15" spans="1:9">
      <c r="A15">
        <v>36</v>
      </c>
      <c r="B15">
        <v>113.051</v>
      </c>
      <c r="C15">
        <v>89.665999999999997</v>
      </c>
      <c r="D15">
        <v>-23.385000000000002</v>
      </c>
      <c r="E15" s="4">
        <f t="shared" si="0"/>
        <v>0.2068535439757278</v>
      </c>
      <c r="F15">
        <f t="shared" si="1"/>
        <v>89.665999999999997</v>
      </c>
      <c r="G15" s="4">
        <f t="shared" si="2"/>
        <v>0.2068535439757278</v>
      </c>
      <c r="H15">
        <f t="shared" si="3"/>
        <v>89.665999999999997</v>
      </c>
      <c r="I15" s="4">
        <f t="shared" si="4"/>
        <v>0.2068535439757278</v>
      </c>
    </row>
    <row r="16" spans="1:9">
      <c r="A16">
        <v>38</v>
      </c>
      <c r="B16">
        <v>128.691</v>
      </c>
      <c r="C16">
        <v>108.227</v>
      </c>
      <c r="D16">
        <v>-20.463999999999999</v>
      </c>
      <c r="E16" s="4">
        <f t="shared" si="0"/>
        <v>0.15901655904453302</v>
      </c>
      <c r="F16">
        <f t="shared" si="1"/>
        <v>108.227</v>
      </c>
      <c r="G16" s="4">
        <f t="shared" si="2"/>
        <v>0.15901655904453302</v>
      </c>
      <c r="H16">
        <f t="shared" si="3"/>
        <v>108.227</v>
      </c>
      <c r="I16" s="4">
        <f t="shared" si="4"/>
        <v>0.15901655904453302</v>
      </c>
    </row>
    <row r="17" spans="1:9">
      <c r="A17">
        <v>66</v>
      </c>
      <c r="B17">
        <v>92.744</v>
      </c>
      <c r="C17">
        <v>73.335999999999999</v>
      </c>
      <c r="D17">
        <v>-19.408000000000001</v>
      </c>
      <c r="E17" s="4">
        <f t="shared" si="0"/>
        <v>0.20926421116190808</v>
      </c>
      <c r="F17">
        <f t="shared" si="1"/>
        <v>73.335999999999999</v>
      </c>
      <c r="G17" s="4">
        <f t="shared" si="2"/>
        <v>0.20926421116190808</v>
      </c>
      <c r="H17">
        <f t="shared" si="3"/>
        <v>73.335999999999999</v>
      </c>
      <c r="I17" s="4">
        <f t="shared" si="4"/>
        <v>0.20926421116190808</v>
      </c>
    </row>
    <row r="18" spans="1:9">
      <c r="A18">
        <v>75</v>
      </c>
      <c r="B18">
        <v>120.15900000000001</v>
      </c>
      <c r="C18">
        <v>100.809</v>
      </c>
      <c r="D18">
        <v>-19.350000000000001</v>
      </c>
      <c r="E18" s="4">
        <f t="shared" si="0"/>
        <v>0.16103662646992742</v>
      </c>
      <c r="F18">
        <f t="shared" si="1"/>
        <v>100.809</v>
      </c>
      <c r="G18" s="4">
        <f t="shared" si="2"/>
        <v>0.16103662646992742</v>
      </c>
      <c r="H18">
        <f t="shared" si="3"/>
        <v>100.809</v>
      </c>
      <c r="I18" s="4">
        <f t="shared" si="4"/>
        <v>0.16103662646992742</v>
      </c>
    </row>
    <row r="19" spans="1:9">
      <c r="A19">
        <v>57</v>
      </c>
      <c r="B19">
        <v>131.393</v>
      </c>
      <c r="C19">
        <v>112.27200000000001</v>
      </c>
      <c r="D19">
        <v>-19.120999999999999</v>
      </c>
      <c r="E19" s="4">
        <f t="shared" si="0"/>
        <v>0.1455252562921921</v>
      </c>
      <c r="F19">
        <f t="shared" si="1"/>
        <v>112.27200000000001</v>
      </c>
      <c r="G19" s="4">
        <f t="shared" si="2"/>
        <v>0.1455252562921921</v>
      </c>
      <c r="H19">
        <f t="shared" si="3"/>
        <v>112.27200000000001</v>
      </c>
      <c r="I19" s="4">
        <f t="shared" si="4"/>
        <v>0.1455252562921921</v>
      </c>
    </row>
    <row r="20" spans="1:9">
      <c r="A20">
        <v>19</v>
      </c>
      <c r="B20">
        <v>214.80600000000001</v>
      </c>
      <c r="C20">
        <v>199.506</v>
      </c>
      <c r="D20">
        <v>-15.3</v>
      </c>
      <c r="E20" s="4">
        <f t="shared" si="0"/>
        <v>7.1227060696628638E-2</v>
      </c>
      <c r="F20">
        <f t="shared" si="1"/>
        <v>199.506</v>
      </c>
      <c r="G20" s="4">
        <f t="shared" si="2"/>
        <v>7.1227060696628638E-2</v>
      </c>
      <c r="H20">
        <f t="shared" si="3"/>
        <v>199.506</v>
      </c>
      <c r="I20" s="4">
        <f t="shared" si="4"/>
        <v>7.1227060696628638E-2</v>
      </c>
    </row>
    <row r="21" spans="1:9">
      <c r="A21">
        <v>44</v>
      </c>
      <c r="B21">
        <v>125.08499999999999</v>
      </c>
      <c r="C21">
        <v>110.26</v>
      </c>
      <c r="D21">
        <v>-14.824999999999999</v>
      </c>
      <c r="E21" s="4">
        <f t="shared" si="0"/>
        <v>0.11851940680337363</v>
      </c>
      <c r="F21">
        <f t="shared" si="1"/>
        <v>110.26</v>
      </c>
      <c r="G21" s="4">
        <f t="shared" si="2"/>
        <v>0.11851940680337363</v>
      </c>
      <c r="H21">
        <f t="shared" si="3"/>
        <v>110.26</v>
      </c>
      <c r="I21" s="4">
        <f t="shared" si="4"/>
        <v>0.11851940680337363</v>
      </c>
    </row>
    <row r="22" spans="1:9">
      <c r="A22">
        <v>5</v>
      </c>
      <c r="B22">
        <v>87.983000000000004</v>
      </c>
      <c r="C22">
        <v>73.656000000000006</v>
      </c>
      <c r="D22">
        <v>-14.327</v>
      </c>
      <c r="E22" s="4">
        <f t="shared" si="0"/>
        <v>0.1628382755759635</v>
      </c>
      <c r="F22">
        <f t="shared" si="1"/>
        <v>73.656000000000006</v>
      </c>
      <c r="G22" s="4">
        <f t="shared" si="2"/>
        <v>0.1628382755759635</v>
      </c>
      <c r="H22">
        <f t="shared" si="3"/>
        <v>73.656000000000006</v>
      </c>
      <c r="I22" s="4">
        <f t="shared" si="4"/>
        <v>0.1628382755759635</v>
      </c>
    </row>
    <row r="23" spans="1:9">
      <c r="A23">
        <v>89</v>
      </c>
      <c r="B23">
        <v>139.33099999999999</v>
      </c>
      <c r="C23">
        <v>125.38800000000001</v>
      </c>
      <c r="D23">
        <v>-13.943</v>
      </c>
      <c r="E23" s="4">
        <f t="shared" si="0"/>
        <v>0.10007105382147537</v>
      </c>
      <c r="F23">
        <f t="shared" si="1"/>
        <v>125.38800000000001</v>
      </c>
      <c r="G23" s="4">
        <f t="shared" si="2"/>
        <v>0.10007105382147537</v>
      </c>
      <c r="H23">
        <f t="shared" si="3"/>
        <v>125.38800000000001</v>
      </c>
      <c r="I23" s="4">
        <f t="shared" si="4"/>
        <v>0.10007105382147537</v>
      </c>
    </row>
    <row r="24" spans="1:9">
      <c r="A24">
        <v>48</v>
      </c>
      <c r="B24">
        <v>120.098</v>
      </c>
      <c r="C24">
        <v>108.28</v>
      </c>
      <c r="D24">
        <v>-11.818</v>
      </c>
      <c r="E24" s="4">
        <f t="shared" si="0"/>
        <v>9.8402970907092518E-2</v>
      </c>
      <c r="F24">
        <f t="shared" si="1"/>
        <v>108.28</v>
      </c>
      <c r="G24" s="4">
        <f t="shared" si="2"/>
        <v>9.8402970907092518E-2</v>
      </c>
      <c r="H24">
        <f t="shared" si="3"/>
        <v>108.28</v>
      </c>
      <c r="I24" s="4">
        <f t="shared" si="4"/>
        <v>9.8402970907092518E-2</v>
      </c>
    </row>
    <row r="25" spans="1:9">
      <c r="A25">
        <v>100</v>
      </c>
      <c r="B25">
        <v>0</v>
      </c>
      <c r="C25">
        <v>-8.7880000000000003</v>
      </c>
      <c r="D25">
        <v>-8.7880000000000003</v>
      </c>
      <c r="E25" s="4">
        <f t="shared" si="0"/>
        <v>0</v>
      </c>
      <c r="F25">
        <f t="shared" si="1"/>
        <v>0</v>
      </c>
      <c r="G25" s="4">
        <f t="shared" si="2"/>
        <v>0</v>
      </c>
      <c r="H25">
        <f t="shared" si="3"/>
        <v>0</v>
      </c>
      <c r="I25" s="4">
        <f t="shared" si="4"/>
        <v>0</v>
      </c>
    </row>
    <row r="26" spans="1:9">
      <c r="A26">
        <v>56</v>
      </c>
      <c r="B26">
        <v>105.36199999999999</v>
      </c>
      <c r="C26">
        <v>96.763999999999996</v>
      </c>
      <c r="D26">
        <v>-8.5980000000000008</v>
      </c>
      <c r="E26" s="4">
        <f t="shared" si="0"/>
        <v>8.1604373493289792E-2</v>
      </c>
      <c r="F26">
        <f t="shared" si="1"/>
        <v>96.763999999999996</v>
      </c>
      <c r="G26" s="4">
        <f t="shared" si="2"/>
        <v>8.1604373493289792E-2</v>
      </c>
      <c r="H26">
        <f t="shared" si="3"/>
        <v>96.763999999999996</v>
      </c>
      <c r="I26" s="4">
        <f t="shared" si="4"/>
        <v>8.1604373493289792E-2</v>
      </c>
    </row>
    <row r="27" spans="1:9">
      <c r="A27">
        <v>15</v>
      </c>
      <c r="B27">
        <v>0</v>
      </c>
      <c r="C27">
        <v>-7.4379999999999997</v>
      </c>
      <c r="D27">
        <v>-7.4379999999999997</v>
      </c>
      <c r="E27" s="4">
        <f t="shared" si="0"/>
        <v>0</v>
      </c>
      <c r="F27">
        <f t="shared" si="1"/>
        <v>0</v>
      </c>
      <c r="G27" s="4">
        <f t="shared" si="2"/>
        <v>0</v>
      </c>
      <c r="H27">
        <f t="shared" si="3"/>
        <v>0</v>
      </c>
      <c r="I27" s="4">
        <f t="shared" si="4"/>
        <v>0</v>
      </c>
    </row>
    <row r="28" spans="1:9">
      <c r="A28">
        <v>34</v>
      </c>
      <c r="B28">
        <v>78.048000000000002</v>
      </c>
      <c r="C28">
        <v>72.183999999999997</v>
      </c>
      <c r="D28">
        <v>-5.8639999999999999</v>
      </c>
      <c r="E28" s="4">
        <f t="shared" si="0"/>
        <v>7.5133251332513376E-2</v>
      </c>
      <c r="F28">
        <f t="shared" si="1"/>
        <v>72.183999999999997</v>
      </c>
      <c r="G28" s="4">
        <f t="shared" si="2"/>
        <v>7.5133251332513376E-2</v>
      </c>
      <c r="H28">
        <f t="shared" si="3"/>
        <v>72.183999999999997</v>
      </c>
      <c r="I28" s="4">
        <f t="shared" si="4"/>
        <v>7.5133251332513376E-2</v>
      </c>
    </row>
    <row r="29" spans="1:9">
      <c r="A29">
        <v>12</v>
      </c>
      <c r="B29">
        <v>206.75299999999999</v>
      </c>
      <c r="C29">
        <v>201.274</v>
      </c>
      <c r="D29">
        <v>-5.4790000000000001</v>
      </c>
      <c r="E29" s="4">
        <f t="shared" si="0"/>
        <v>2.6500220069358052E-2</v>
      </c>
      <c r="F29">
        <f t="shared" si="1"/>
        <v>201.274</v>
      </c>
      <c r="G29" s="4">
        <f t="shared" si="2"/>
        <v>2.6500220069358052E-2</v>
      </c>
      <c r="H29">
        <f t="shared" si="3"/>
        <v>201.274</v>
      </c>
      <c r="I29" s="4">
        <f t="shared" si="4"/>
        <v>2.6500220069358052E-2</v>
      </c>
    </row>
    <row r="30" spans="1:9">
      <c r="A30">
        <v>20</v>
      </c>
      <c r="B30">
        <v>92.301000000000002</v>
      </c>
      <c r="C30">
        <v>87.366</v>
      </c>
      <c r="D30">
        <v>-4.9349999999999996</v>
      </c>
      <c r="E30" s="4">
        <f t="shared" si="0"/>
        <v>5.3466376312282661E-2</v>
      </c>
      <c r="F30">
        <f t="shared" si="1"/>
        <v>87.366</v>
      </c>
      <c r="G30" s="4">
        <f t="shared" si="2"/>
        <v>5.3466376312282661E-2</v>
      </c>
      <c r="H30">
        <f t="shared" si="3"/>
        <v>87.366</v>
      </c>
      <c r="I30" s="4">
        <f t="shared" si="4"/>
        <v>5.3466376312282661E-2</v>
      </c>
    </row>
    <row r="31" spans="1:9">
      <c r="A31">
        <v>14</v>
      </c>
      <c r="B31">
        <v>133.03100000000001</v>
      </c>
      <c r="C31">
        <v>128.18299999999999</v>
      </c>
      <c r="D31">
        <v>-4.8479999999999999</v>
      </c>
      <c r="E31" s="4">
        <f t="shared" si="0"/>
        <v>3.6442633671851021E-2</v>
      </c>
      <c r="F31">
        <f t="shared" si="1"/>
        <v>128.18299999999999</v>
      </c>
      <c r="G31" s="4">
        <f t="shared" si="2"/>
        <v>3.6442633671851021E-2</v>
      </c>
      <c r="H31">
        <f t="shared" si="3"/>
        <v>128.18299999999999</v>
      </c>
      <c r="I31" s="4">
        <f t="shared" si="4"/>
        <v>3.6442633671851021E-2</v>
      </c>
    </row>
    <row r="32" spans="1:9">
      <c r="A32">
        <v>62</v>
      </c>
      <c r="B32">
        <v>0</v>
      </c>
      <c r="C32">
        <v>-4.8410000000000002</v>
      </c>
      <c r="D32">
        <v>-4.8410000000000002</v>
      </c>
      <c r="E32" s="4">
        <f t="shared" si="0"/>
        <v>0</v>
      </c>
      <c r="F32">
        <f t="shared" si="1"/>
        <v>0</v>
      </c>
      <c r="G32" s="4">
        <f t="shared" si="2"/>
        <v>0</v>
      </c>
      <c r="H32">
        <f t="shared" si="3"/>
        <v>0</v>
      </c>
      <c r="I32" s="4">
        <f t="shared" si="4"/>
        <v>0</v>
      </c>
    </row>
    <row r="33" spans="1:9">
      <c r="A33">
        <v>30</v>
      </c>
      <c r="B33">
        <v>0</v>
      </c>
      <c r="C33">
        <v>-2.5409999999999999</v>
      </c>
      <c r="D33">
        <v>-2.5409999999999999</v>
      </c>
      <c r="E33" s="4">
        <f t="shared" si="0"/>
        <v>0</v>
      </c>
      <c r="F33">
        <f t="shared" si="1"/>
        <v>0</v>
      </c>
      <c r="G33" s="4">
        <f t="shared" si="2"/>
        <v>0</v>
      </c>
      <c r="H33">
        <f t="shared" si="3"/>
        <v>0</v>
      </c>
      <c r="I33" s="4">
        <f t="shared" si="4"/>
        <v>0</v>
      </c>
    </row>
    <row r="34" spans="1:9">
      <c r="A34">
        <v>51</v>
      </c>
      <c r="B34">
        <v>0</v>
      </c>
      <c r="C34">
        <v>-1.1459999999999999</v>
      </c>
      <c r="D34">
        <v>-1.1459999999999999</v>
      </c>
      <c r="E34" s="4">
        <f t="shared" ref="E34:E65" si="5">IF(B34,(B34-C34)/B34,0)</f>
        <v>0</v>
      </c>
      <c r="F34">
        <f t="shared" ref="F34:F65" si="6">IF($B34,$C34,0)</f>
        <v>0</v>
      </c>
      <c r="G34" s="4">
        <f t="shared" ref="G34:G65" si="7">IF($B34,($B34-F34)/$B34,0)</f>
        <v>0</v>
      </c>
      <c r="H34">
        <f t="shared" si="3"/>
        <v>0</v>
      </c>
      <c r="I34" s="4">
        <f t="shared" si="4"/>
        <v>0</v>
      </c>
    </row>
    <row r="35" spans="1:9">
      <c r="A35">
        <v>23</v>
      </c>
      <c r="B35">
        <v>69.427000000000007</v>
      </c>
      <c r="C35">
        <v>70.302000000000007</v>
      </c>
      <c r="D35">
        <v>0.875</v>
      </c>
      <c r="E35" s="4">
        <f t="shared" si="5"/>
        <v>-1.2603165915277917E-2</v>
      </c>
      <c r="F35">
        <f t="shared" si="6"/>
        <v>70.302000000000007</v>
      </c>
      <c r="G35" s="4">
        <f t="shared" si="7"/>
        <v>-1.2603165915277917E-2</v>
      </c>
      <c r="H35">
        <f t="shared" si="3"/>
        <v>70.302000000000007</v>
      </c>
      <c r="I35" s="4">
        <f t="shared" si="4"/>
        <v>-1.2603165915277917E-2</v>
      </c>
    </row>
    <row r="36" spans="1:9">
      <c r="A36">
        <v>59</v>
      </c>
      <c r="B36">
        <v>0</v>
      </c>
      <c r="C36">
        <v>1.4510000000000001</v>
      </c>
      <c r="D36">
        <v>1.4510000000000001</v>
      </c>
      <c r="E36" s="4">
        <f t="shared" si="5"/>
        <v>0</v>
      </c>
      <c r="F36">
        <f t="shared" si="6"/>
        <v>0</v>
      </c>
      <c r="G36" s="4">
        <f t="shared" si="7"/>
        <v>0</v>
      </c>
      <c r="H36">
        <f t="shared" ref="H36:H67" si="8">IF($B36,$C36,0)</f>
        <v>0</v>
      </c>
      <c r="I36" s="4">
        <f t="shared" ref="I36:I67" si="9">IF($B36,($B36-H36)/$B36,0)</f>
        <v>0</v>
      </c>
    </row>
    <row r="37" spans="1:9">
      <c r="A37">
        <v>83</v>
      </c>
      <c r="B37">
        <v>60.332000000000001</v>
      </c>
      <c r="C37">
        <v>61.927</v>
      </c>
      <c r="D37">
        <v>1.595</v>
      </c>
      <c r="E37" s="4">
        <f t="shared" si="5"/>
        <v>-2.6437048332559818E-2</v>
      </c>
      <c r="F37">
        <f t="shared" si="6"/>
        <v>61.927</v>
      </c>
      <c r="G37" s="4">
        <f t="shared" si="7"/>
        <v>-2.6437048332559818E-2</v>
      </c>
      <c r="H37">
        <f t="shared" si="8"/>
        <v>61.927</v>
      </c>
      <c r="I37" s="4">
        <f t="shared" si="9"/>
        <v>-2.6437048332559818E-2</v>
      </c>
    </row>
    <row r="38" spans="1:9">
      <c r="A38">
        <v>61</v>
      </c>
      <c r="B38">
        <v>85.954999999999998</v>
      </c>
      <c r="C38">
        <v>89.08</v>
      </c>
      <c r="D38">
        <v>3.125</v>
      </c>
      <c r="E38" s="4">
        <f t="shared" si="5"/>
        <v>-3.6356232912570535E-2</v>
      </c>
      <c r="F38">
        <f t="shared" si="6"/>
        <v>89.08</v>
      </c>
      <c r="G38" s="4">
        <f t="shared" si="7"/>
        <v>-3.6356232912570535E-2</v>
      </c>
      <c r="H38">
        <f t="shared" si="8"/>
        <v>89.08</v>
      </c>
      <c r="I38" s="4">
        <f t="shared" si="9"/>
        <v>-3.6356232912570535E-2</v>
      </c>
    </row>
    <row r="39" spans="1:9">
      <c r="A39">
        <v>68</v>
      </c>
      <c r="B39">
        <v>100.32599999999999</v>
      </c>
      <c r="C39">
        <v>103.649</v>
      </c>
      <c r="D39">
        <v>3.323</v>
      </c>
      <c r="E39" s="4">
        <f t="shared" si="5"/>
        <v>-3.312202220760329E-2</v>
      </c>
      <c r="F39">
        <f t="shared" si="6"/>
        <v>103.649</v>
      </c>
      <c r="G39" s="4">
        <f t="shared" si="7"/>
        <v>-3.312202220760329E-2</v>
      </c>
      <c r="H39">
        <f t="shared" si="8"/>
        <v>103.649</v>
      </c>
      <c r="I39" s="4">
        <f t="shared" si="9"/>
        <v>-3.312202220760329E-2</v>
      </c>
    </row>
    <row r="40" spans="1:9">
      <c r="A40">
        <v>52</v>
      </c>
      <c r="B40">
        <v>85.834000000000003</v>
      </c>
      <c r="C40">
        <v>89.673000000000002</v>
      </c>
      <c r="D40">
        <v>3.839</v>
      </c>
      <c r="E40" s="4">
        <f t="shared" si="5"/>
        <v>-4.4725866206864397E-2</v>
      </c>
      <c r="F40">
        <f t="shared" si="6"/>
        <v>89.673000000000002</v>
      </c>
      <c r="G40" s="4">
        <f t="shared" si="7"/>
        <v>-4.4725866206864397E-2</v>
      </c>
      <c r="H40">
        <f t="shared" si="8"/>
        <v>89.673000000000002</v>
      </c>
      <c r="I40" s="4">
        <f t="shared" si="9"/>
        <v>-4.4725866206864397E-2</v>
      </c>
    </row>
    <row r="41" spans="1:9">
      <c r="A41">
        <v>39</v>
      </c>
      <c r="B41">
        <v>91.174999999999997</v>
      </c>
      <c r="C41">
        <v>96.498000000000005</v>
      </c>
      <c r="D41">
        <v>5.3230000000000004</v>
      </c>
      <c r="E41" s="4">
        <f t="shared" si="5"/>
        <v>-5.8382231971483498E-2</v>
      </c>
      <c r="F41">
        <f t="shared" si="6"/>
        <v>96.498000000000005</v>
      </c>
      <c r="G41" s="4">
        <f t="shared" si="7"/>
        <v>-5.8382231971483498E-2</v>
      </c>
      <c r="H41">
        <f t="shared" si="8"/>
        <v>96.498000000000005</v>
      </c>
      <c r="I41" s="4">
        <f t="shared" si="9"/>
        <v>-5.8382231971483498E-2</v>
      </c>
    </row>
    <row r="42" spans="1:9">
      <c r="A42">
        <v>2</v>
      </c>
      <c r="B42">
        <v>60.438000000000002</v>
      </c>
      <c r="C42">
        <v>67.409000000000006</v>
      </c>
      <c r="D42">
        <v>6.9710000000000001</v>
      </c>
      <c r="E42" s="4">
        <f t="shared" si="5"/>
        <v>-0.11534134154009072</v>
      </c>
      <c r="F42">
        <f t="shared" si="6"/>
        <v>67.409000000000006</v>
      </c>
      <c r="G42" s="4">
        <f t="shared" si="7"/>
        <v>-0.11534134154009072</v>
      </c>
      <c r="H42">
        <f t="shared" si="8"/>
        <v>67.409000000000006</v>
      </c>
      <c r="I42" s="4">
        <f t="shared" si="9"/>
        <v>-0.11534134154009072</v>
      </c>
    </row>
    <row r="43" spans="1:9">
      <c r="A43">
        <v>95</v>
      </c>
      <c r="B43">
        <v>91.768000000000001</v>
      </c>
      <c r="C43">
        <v>99.391000000000005</v>
      </c>
      <c r="D43">
        <v>7.6230000000000002</v>
      </c>
      <c r="E43" s="4">
        <f t="shared" si="5"/>
        <v>-8.306817191177758E-2</v>
      </c>
      <c r="F43">
        <f t="shared" si="6"/>
        <v>99.391000000000005</v>
      </c>
      <c r="G43" s="4">
        <f t="shared" si="7"/>
        <v>-8.306817191177758E-2</v>
      </c>
      <c r="H43">
        <f t="shared" si="8"/>
        <v>99.391000000000005</v>
      </c>
      <c r="I43" s="4">
        <f t="shared" si="9"/>
        <v>-8.306817191177758E-2</v>
      </c>
    </row>
    <row r="44" spans="1:9">
      <c r="A44">
        <v>1</v>
      </c>
      <c r="B44">
        <v>47.335999999999999</v>
      </c>
      <c r="C44">
        <v>55.414000000000001</v>
      </c>
      <c r="D44">
        <v>8.0779999999999994</v>
      </c>
      <c r="E44">
        <f t="shared" si="5"/>
        <v>-0.17065235761365563</v>
      </c>
      <c r="F44">
        <f t="shared" si="6"/>
        <v>55.414000000000001</v>
      </c>
      <c r="G44" s="4">
        <f t="shared" si="7"/>
        <v>-0.17065235761365563</v>
      </c>
      <c r="H44">
        <f t="shared" si="8"/>
        <v>55.414000000000001</v>
      </c>
      <c r="I44" s="4">
        <f t="shared" si="9"/>
        <v>-0.17065235761365563</v>
      </c>
    </row>
    <row r="45" spans="1:9">
      <c r="A45">
        <v>65</v>
      </c>
      <c r="B45">
        <v>90.66</v>
      </c>
      <c r="C45">
        <v>99.070999999999998</v>
      </c>
      <c r="D45">
        <v>8.4109999999999996</v>
      </c>
      <c r="E45" s="4">
        <f t="shared" si="5"/>
        <v>-9.2775204059122013E-2</v>
      </c>
      <c r="F45">
        <f t="shared" si="6"/>
        <v>99.070999999999998</v>
      </c>
      <c r="G45" s="4">
        <f t="shared" si="7"/>
        <v>-9.2775204059122013E-2</v>
      </c>
      <c r="H45">
        <f t="shared" si="8"/>
        <v>99.070999999999998</v>
      </c>
      <c r="I45" s="4">
        <f t="shared" si="9"/>
        <v>-9.2775204059122013E-2</v>
      </c>
    </row>
    <row r="46" spans="1:9">
      <c r="A46">
        <v>24</v>
      </c>
      <c r="B46">
        <v>62.872</v>
      </c>
      <c r="C46">
        <v>71.325000000000003</v>
      </c>
      <c r="D46">
        <v>8.4529999999999994</v>
      </c>
      <c r="E46" s="4">
        <f t="shared" si="5"/>
        <v>-0.13444776689146207</v>
      </c>
      <c r="F46">
        <f t="shared" si="6"/>
        <v>71.325000000000003</v>
      </c>
      <c r="G46" s="4">
        <f t="shared" si="7"/>
        <v>-0.13444776689146207</v>
      </c>
      <c r="H46">
        <f t="shared" si="8"/>
        <v>71.325000000000003</v>
      </c>
      <c r="I46" s="4">
        <f t="shared" si="9"/>
        <v>-0.13444776689146207</v>
      </c>
    </row>
    <row r="47" spans="1:9">
      <c r="A47">
        <v>4</v>
      </c>
      <c r="B47">
        <v>0</v>
      </c>
      <c r="C47">
        <v>8.9670000000000005</v>
      </c>
      <c r="D47">
        <v>8.9670000000000005</v>
      </c>
      <c r="E47" s="4">
        <f t="shared" si="5"/>
        <v>0</v>
      </c>
      <c r="F47">
        <f t="shared" si="6"/>
        <v>0</v>
      </c>
      <c r="G47" s="4">
        <f t="shared" si="7"/>
        <v>0</v>
      </c>
      <c r="H47">
        <f t="shared" si="8"/>
        <v>0</v>
      </c>
      <c r="I47" s="4">
        <f t="shared" si="9"/>
        <v>0</v>
      </c>
    </row>
    <row r="48" spans="1:9">
      <c r="A48">
        <v>93</v>
      </c>
      <c r="B48">
        <v>0</v>
      </c>
      <c r="C48">
        <v>8.9670000000000005</v>
      </c>
      <c r="D48">
        <v>8.9670000000000005</v>
      </c>
      <c r="E48" s="4">
        <f t="shared" si="5"/>
        <v>0</v>
      </c>
      <c r="F48">
        <f t="shared" si="6"/>
        <v>0</v>
      </c>
      <c r="G48" s="4">
        <f t="shared" si="7"/>
        <v>0</v>
      </c>
      <c r="H48">
        <f t="shared" si="8"/>
        <v>0</v>
      </c>
      <c r="I48" s="4">
        <f t="shared" si="9"/>
        <v>0</v>
      </c>
    </row>
    <row r="49" spans="1:9">
      <c r="A49">
        <v>33</v>
      </c>
      <c r="B49">
        <v>65.134</v>
      </c>
      <c r="C49">
        <v>74.56</v>
      </c>
      <c r="D49">
        <v>9.4260000000000002</v>
      </c>
      <c r="E49" s="4">
        <f t="shared" si="5"/>
        <v>-0.14471704486136275</v>
      </c>
      <c r="F49">
        <f t="shared" si="6"/>
        <v>74.56</v>
      </c>
      <c r="G49" s="4">
        <f t="shared" si="7"/>
        <v>-0.14471704486136275</v>
      </c>
      <c r="H49">
        <f t="shared" si="8"/>
        <v>74.56</v>
      </c>
      <c r="I49" s="4">
        <f t="shared" si="9"/>
        <v>-0.14471704486136275</v>
      </c>
    </row>
    <row r="50" spans="1:9">
      <c r="A50">
        <v>86</v>
      </c>
      <c r="B50">
        <v>0</v>
      </c>
      <c r="C50">
        <v>9.4309999999999992</v>
      </c>
      <c r="D50">
        <v>9.4309999999999992</v>
      </c>
      <c r="E50" s="4">
        <f t="shared" si="5"/>
        <v>0</v>
      </c>
      <c r="F50">
        <f t="shared" si="6"/>
        <v>0</v>
      </c>
      <c r="G50" s="4">
        <f t="shared" si="7"/>
        <v>0</v>
      </c>
      <c r="H50">
        <f t="shared" si="8"/>
        <v>0</v>
      </c>
      <c r="I50" s="4">
        <f t="shared" si="9"/>
        <v>0</v>
      </c>
    </row>
    <row r="51" spans="1:9">
      <c r="A51">
        <v>80</v>
      </c>
      <c r="B51">
        <v>0</v>
      </c>
      <c r="C51">
        <v>10.308999999999999</v>
      </c>
      <c r="D51">
        <v>10.308999999999999</v>
      </c>
      <c r="E51" s="4">
        <f t="shared" si="5"/>
        <v>0</v>
      </c>
      <c r="F51">
        <f t="shared" si="6"/>
        <v>0</v>
      </c>
      <c r="G51" s="4">
        <f t="shared" si="7"/>
        <v>0</v>
      </c>
      <c r="H51">
        <f t="shared" si="8"/>
        <v>0</v>
      </c>
      <c r="I51" s="4">
        <f t="shared" si="9"/>
        <v>0</v>
      </c>
    </row>
    <row r="52" spans="1:9">
      <c r="A52">
        <v>87</v>
      </c>
      <c r="B52">
        <v>70.48</v>
      </c>
      <c r="C52">
        <v>80.852000000000004</v>
      </c>
      <c r="D52">
        <v>10.372</v>
      </c>
      <c r="E52" s="4">
        <f t="shared" si="5"/>
        <v>-0.14716231555051076</v>
      </c>
      <c r="F52">
        <f t="shared" si="6"/>
        <v>80.852000000000004</v>
      </c>
      <c r="G52" s="4">
        <f t="shared" si="7"/>
        <v>-0.14716231555051076</v>
      </c>
      <c r="H52">
        <f t="shared" si="8"/>
        <v>80.852000000000004</v>
      </c>
      <c r="I52" s="4">
        <f t="shared" si="9"/>
        <v>-0.14716231555051076</v>
      </c>
    </row>
    <row r="53" spans="1:9">
      <c r="A53">
        <v>40</v>
      </c>
      <c r="B53">
        <v>0</v>
      </c>
      <c r="C53">
        <v>10.583</v>
      </c>
      <c r="D53">
        <v>10.583</v>
      </c>
      <c r="E53" s="4">
        <f t="shared" si="5"/>
        <v>0</v>
      </c>
      <c r="F53">
        <f t="shared" si="6"/>
        <v>0</v>
      </c>
      <c r="G53" s="4">
        <f t="shared" si="7"/>
        <v>0</v>
      </c>
      <c r="H53">
        <f t="shared" si="8"/>
        <v>0</v>
      </c>
      <c r="I53" s="4">
        <f t="shared" si="9"/>
        <v>0</v>
      </c>
    </row>
    <row r="54" spans="1:9">
      <c r="A54">
        <v>85</v>
      </c>
      <c r="B54">
        <v>0</v>
      </c>
      <c r="C54">
        <v>10.901999999999999</v>
      </c>
      <c r="D54">
        <v>10.901999999999999</v>
      </c>
      <c r="E54" s="4">
        <f t="shared" si="5"/>
        <v>0</v>
      </c>
      <c r="F54">
        <f t="shared" si="6"/>
        <v>0</v>
      </c>
      <c r="G54" s="4">
        <f t="shared" si="7"/>
        <v>0</v>
      </c>
      <c r="H54">
        <f t="shared" si="8"/>
        <v>0</v>
      </c>
      <c r="I54" s="4">
        <f t="shared" si="9"/>
        <v>0</v>
      </c>
    </row>
    <row r="55" spans="1:9">
      <c r="A55">
        <v>99</v>
      </c>
      <c r="B55">
        <v>0</v>
      </c>
      <c r="C55">
        <v>10.901999999999999</v>
      </c>
      <c r="D55">
        <v>10.901999999999999</v>
      </c>
      <c r="E55" s="4">
        <f t="shared" si="5"/>
        <v>0</v>
      </c>
      <c r="F55">
        <f t="shared" si="6"/>
        <v>0</v>
      </c>
      <c r="G55" s="4">
        <f t="shared" si="7"/>
        <v>0</v>
      </c>
      <c r="H55">
        <f t="shared" si="8"/>
        <v>0</v>
      </c>
      <c r="I55" s="4">
        <f t="shared" si="9"/>
        <v>0</v>
      </c>
    </row>
    <row r="56" spans="1:9">
      <c r="A56">
        <v>3</v>
      </c>
      <c r="B56">
        <v>0</v>
      </c>
      <c r="C56">
        <v>11.169</v>
      </c>
      <c r="D56">
        <v>11.169</v>
      </c>
      <c r="E56" s="4">
        <f t="shared" si="5"/>
        <v>0</v>
      </c>
      <c r="F56">
        <f t="shared" si="6"/>
        <v>0</v>
      </c>
      <c r="G56" s="4">
        <f t="shared" si="7"/>
        <v>0</v>
      </c>
      <c r="H56">
        <f t="shared" si="8"/>
        <v>0</v>
      </c>
      <c r="I56" s="4">
        <f t="shared" si="9"/>
        <v>0</v>
      </c>
    </row>
    <row r="57" spans="1:9">
      <c r="A57">
        <v>17</v>
      </c>
      <c r="B57">
        <v>32.5</v>
      </c>
      <c r="C57">
        <v>44.543999999999997</v>
      </c>
      <c r="D57">
        <v>12.044</v>
      </c>
      <c r="E57" s="4">
        <f t="shared" si="5"/>
        <v>-0.37058461538461529</v>
      </c>
      <c r="F57">
        <f t="shared" si="6"/>
        <v>44.543999999999997</v>
      </c>
      <c r="G57" s="4">
        <f t="shared" si="7"/>
        <v>-0.37058461538461529</v>
      </c>
      <c r="H57">
        <f t="shared" si="8"/>
        <v>44.543999999999997</v>
      </c>
      <c r="I57" s="4">
        <f t="shared" si="9"/>
        <v>-0.37058461538461529</v>
      </c>
    </row>
    <row r="58" spans="1:9">
      <c r="A58">
        <v>98</v>
      </c>
      <c r="B58">
        <v>91.06</v>
      </c>
      <c r="C58">
        <v>103.154</v>
      </c>
      <c r="D58">
        <v>12.093999999999999</v>
      </c>
      <c r="E58" s="4">
        <f t="shared" si="5"/>
        <v>-0.13281352954096193</v>
      </c>
      <c r="F58">
        <f t="shared" si="6"/>
        <v>103.154</v>
      </c>
      <c r="G58" s="4">
        <f t="shared" si="7"/>
        <v>-0.13281352954096193</v>
      </c>
      <c r="H58">
        <f t="shared" si="8"/>
        <v>103.154</v>
      </c>
      <c r="I58" s="4">
        <f t="shared" si="9"/>
        <v>-0.13281352954096193</v>
      </c>
    </row>
    <row r="59" spans="1:9">
      <c r="A59">
        <v>53</v>
      </c>
      <c r="B59">
        <v>0</v>
      </c>
      <c r="C59">
        <v>12.125999999999999</v>
      </c>
      <c r="D59">
        <v>12.125999999999999</v>
      </c>
      <c r="E59" s="4">
        <f t="shared" si="5"/>
        <v>0</v>
      </c>
      <c r="F59">
        <f t="shared" si="6"/>
        <v>0</v>
      </c>
      <c r="G59" s="4">
        <f t="shared" si="7"/>
        <v>0</v>
      </c>
      <c r="H59">
        <f t="shared" si="8"/>
        <v>0</v>
      </c>
      <c r="I59" s="4">
        <f t="shared" si="9"/>
        <v>0</v>
      </c>
    </row>
    <row r="60" spans="1:9">
      <c r="A60">
        <v>54</v>
      </c>
      <c r="B60">
        <v>44.46</v>
      </c>
      <c r="C60">
        <v>57.691000000000003</v>
      </c>
      <c r="D60">
        <v>13.231</v>
      </c>
      <c r="E60" s="4">
        <f t="shared" si="5"/>
        <v>-0.29759334233018447</v>
      </c>
      <c r="F60">
        <f t="shared" si="6"/>
        <v>57.691000000000003</v>
      </c>
      <c r="G60" s="4">
        <f t="shared" si="7"/>
        <v>-0.29759334233018447</v>
      </c>
      <c r="H60">
        <f t="shared" si="8"/>
        <v>57.691000000000003</v>
      </c>
      <c r="I60" s="4">
        <f t="shared" si="9"/>
        <v>-0.29759334233018447</v>
      </c>
    </row>
    <row r="61" spans="1:9">
      <c r="A61">
        <v>84</v>
      </c>
      <c r="B61">
        <v>32.423999999999999</v>
      </c>
      <c r="C61">
        <v>46.228000000000002</v>
      </c>
      <c r="D61">
        <v>13.804</v>
      </c>
      <c r="E61" s="4">
        <f t="shared" si="5"/>
        <v>-0.42573402417962009</v>
      </c>
      <c r="F61">
        <f t="shared" si="6"/>
        <v>46.228000000000002</v>
      </c>
      <c r="G61" s="4">
        <f t="shared" si="7"/>
        <v>-0.42573402417962009</v>
      </c>
      <c r="H61">
        <f t="shared" si="8"/>
        <v>46.228000000000002</v>
      </c>
      <c r="I61" s="4">
        <f t="shared" si="9"/>
        <v>-0.42573402417962009</v>
      </c>
    </row>
    <row r="62" spans="1:9">
      <c r="A62">
        <v>67</v>
      </c>
      <c r="B62">
        <v>63.32</v>
      </c>
      <c r="C62">
        <v>77.572000000000003</v>
      </c>
      <c r="D62">
        <v>14.252000000000001</v>
      </c>
      <c r="E62" s="4">
        <f t="shared" si="5"/>
        <v>-0.2250789639924195</v>
      </c>
      <c r="F62">
        <f t="shared" si="6"/>
        <v>77.572000000000003</v>
      </c>
      <c r="G62" s="4">
        <f t="shared" si="7"/>
        <v>-0.2250789639924195</v>
      </c>
      <c r="H62">
        <f t="shared" si="8"/>
        <v>77.572000000000003</v>
      </c>
      <c r="I62" s="4">
        <f t="shared" si="9"/>
        <v>-0.2250789639924195</v>
      </c>
    </row>
    <row r="63" spans="1:9">
      <c r="A63">
        <v>82</v>
      </c>
      <c r="B63">
        <v>38.738999999999997</v>
      </c>
      <c r="C63">
        <v>53.646000000000001</v>
      </c>
      <c r="D63">
        <v>14.907</v>
      </c>
      <c r="E63" s="4">
        <f t="shared" si="5"/>
        <v>-0.38480600944784338</v>
      </c>
      <c r="F63">
        <f t="shared" si="6"/>
        <v>53.646000000000001</v>
      </c>
      <c r="G63" s="4">
        <f t="shared" si="7"/>
        <v>-0.38480600944784338</v>
      </c>
      <c r="H63">
        <f t="shared" si="8"/>
        <v>53.646000000000001</v>
      </c>
      <c r="I63" s="4">
        <f t="shared" si="9"/>
        <v>-0.38480600944784338</v>
      </c>
    </row>
    <row r="64" spans="1:9">
      <c r="A64">
        <v>45</v>
      </c>
      <c r="B64">
        <v>94.081999999999994</v>
      </c>
      <c r="C64">
        <v>109.036</v>
      </c>
      <c r="D64">
        <v>14.954000000000001</v>
      </c>
      <c r="E64" s="4">
        <f t="shared" si="5"/>
        <v>-0.15894645096830434</v>
      </c>
      <c r="F64">
        <f t="shared" si="6"/>
        <v>109.036</v>
      </c>
      <c r="G64" s="4">
        <f t="shared" si="7"/>
        <v>-0.15894645096830434</v>
      </c>
      <c r="H64">
        <f t="shared" si="8"/>
        <v>109.036</v>
      </c>
      <c r="I64" s="4">
        <f t="shared" si="9"/>
        <v>-0.15894645096830434</v>
      </c>
    </row>
    <row r="65" spans="1:9">
      <c r="A65">
        <v>18</v>
      </c>
      <c r="B65">
        <v>0</v>
      </c>
      <c r="C65">
        <v>15.161</v>
      </c>
      <c r="D65">
        <v>15.161</v>
      </c>
      <c r="E65" s="4">
        <f t="shared" si="5"/>
        <v>0</v>
      </c>
      <c r="F65">
        <f t="shared" si="6"/>
        <v>0</v>
      </c>
      <c r="G65" s="4">
        <f t="shared" si="7"/>
        <v>0</v>
      </c>
      <c r="H65">
        <f t="shared" si="8"/>
        <v>0</v>
      </c>
      <c r="I65" s="4">
        <f t="shared" si="9"/>
        <v>0</v>
      </c>
    </row>
    <row r="66" spans="1:9">
      <c r="A66">
        <v>90</v>
      </c>
      <c r="B66">
        <v>78.111999999999995</v>
      </c>
      <c r="C66">
        <v>93.703000000000003</v>
      </c>
      <c r="D66">
        <v>15.590999999999999</v>
      </c>
      <c r="E66" s="4">
        <f t="shared" ref="E66:E101" si="10">IF(B66,(B66-C66)/B66,0)</f>
        <v>-0.19959801310938152</v>
      </c>
      <c r="F66">
        <f t="shared" ref="F66:F101" si="11">IF($B66,$C66,0)</f>
        <v>93.703000000000003</v>
      </c>
      <c r="G66" s="4">
        <f t="shared" ref="G66:G97" si="12">IF($B66,($B66-F66)/$B66,0)</f>
        <v>-0.19959801310938152</v>
      </c>
      <c r="H66">
        <f t="shared" si="8"/>
        <v>93.703000000000003</v>
      </c>
      <c r="I66" s="4">
        <f t="shared" si="9"/>
        <v>-0.19959801310938152</v>
      </c>
    </row>
    <row r="67" spans="1:9">
      <c r="A67">
        <v>46</v>
      </c>
      <c r="B67">
        <v>0</v>
      </c>
      <c r="C67">
        <v>15.723000000000001</v>
      </c>
      <c r="D67">
        <v>15.723000000000001</v>
      </c>
      <c r="E67" s="4">
        <f t="shared" si="10"/>
        <v>0</v>
      </c>
      <c r="F67">
        <f t="shared" si="11"/>
        <v>0</v>
      </c>
      <c r="G67" s="4">
        <f t="shared" si="12"/>
        <v>0</v>
      </c>
      <c r="H67">
        <f t="shared" si="8"/>
        <v>0</v>
      </c>
      <c r="I67" s="4">
        <f t="shared" si="9"/>
        <v>0</v>
      </c>
    </row>
    <row r="68" spans="1:9">
      <c r="A68">
        <v>8</v>
      </c>
      <c r="B68">
        <v>67.313999999999993</v>
      </c>
      <c r="C68">
        <v>83.084000000000003</v>
      </c>
      <c r="D68">
        <v>15.77</v>
      </c>
      <c r="E68" s="4">
        <f t="shared" si="10"/>
        <v>-0.23427518792524604</v>
      </c>
      <c r="F68">
        <f t="shared" si="11"/>
        <v>83.084000000000003</v>
      </c>
      <c r="G68" s="4">
        <f t="shared" si="12"/>
        <v>-0.23427518792524604</v>
      </c>
      <c r="H68">
        <f t="shared" ref="H68:H101" si="13">IF($B68,$C68,0)</f>
        <v>83.084000000000003</v>
      </c>
      <c r="I68" s="4">
        <f t="shared" ref="I68:I99" si="14">IF($B68,($B68-H68)/$B68,0)</f>
        <v>-0.23427518792524604</v>
      </c>
    </row>
    <row r="69" spans="1:9">
      <c r="A69">
        <v>74</v>
      </c>
      <c r="B69">
        <v>55.371000000000002</v>
      </c>
      <c r="C69">
        <v>71.400999999999996</v>
      </c>
      <c r="D69">
        <v>16.03</v>
      </c>
      <c r="E69" s="4">
        <f t="shared" si="10"/>
        <v>-0.28950172472955144</v>
      </c>
      <c r="F69">
        <f t="shared" si="11"/>
        <v>71.400999999999996</v>
      </c>
      <c r="G69" s="4">
        <f t="shared" si="12"/>
        <v>-0.28950172472955144</v>
      </c>
      <c r="H69">
        <f t="shared" si="13"/>
        <v>71.400999999999996</v>
      </c>
      <c r="I69" s="4">
        <f t="shared" si="14"/>
        <v>-0.28950172472955144</v>
      </c>
    </row>
    <row r="70" spans="1:9">
      <c r="A70">
        <v>11</v>
      </c>
      <c r="B70">
        <v>55.866999999999997</v>
      </c>
      <c r="C70">
        <v>72.260000000000005</v>
      </c>
      <c r="D70">
        <v>16.393000000000001</v>
      </c>
      <c r="E70" s="4">
        <f t="shared" si="10"/>
        <v>-0.29342903681958954</v>
      </c>
      <c r="F70">
        <f t="shared" si="11"/>
        <v>72.260000000000005</v>
      </c>
      <c r="G70" s="4">
        <f t="shared" si="12"/>
        <v>-0.29342903681958954</v>
      </c>
      <c r="H70">
        <f t="shared" si="13"/>
        <v>72.260000000000005</v>
      </c>
      <c r="I70" s="4">
        <f t="shared" si="14"/>
        <v>-0.29342903681958954</v>
      </c>
    </row>
    <row r="71" spans="1:9">
      <c r="A71">
        <v>70</v>
      </c>
      <c r="B71">
        <v>68.168000000000006</v>
      </c>
      <c r="C71">
        <v>85.703000000000003</v>
      </c>
      <c r="D71">
        <v>17.535</v>
      </c>
      <c r="E71" s="4">
        <f t="shared" si="10"/>
        <v>-0.25723213237882869</v>
      </c>
      <c r="F71">
        <f t="shared" si="11"/>
        <v>85.703000000000003</v>
      </c>
      <c r="G71" s="4">
        <f t="shared" si="12"/>
        <v>-0.25723213237882869</v>
      </c>
      <c r="H71">
        <f t="shared" si="13"/>
        <v>85.703000000000003</v>
      </c>
      <c r="I71" s="4">
        <f t="shared" si="14"/>
        <v>-0.25723213237882869</v>
      </c>
    </row>
    <row r="72" spans="1:9">
      <c r="A72">
        <v>81</v>
      </c>
      <c r="B72">
        <v>0</v>
      </c>
      <c r="C72">
        <v>17.734000000000002</v>
      </c>
      <c r="D72">
        <v>17.734000000000002</v>
      </c>
      <c r="E72" s="4">
        <f t="shared" si="10"/>
        <v>0</v>
      </c>
      <c r="F72">
        <f t="shared" si="11"/>
        <v>0</v>
      </c>
      <c r="G72" s="4">
        <f t="shared" si="12"/>
        <v>0</v>
      </c>
      <c r="H72">
        <f t="shared" si="13"/>
        <v>0</v>
      </c>
      <c r="I72" s="4">
        <f t="shared" si="14"/>
        <v>0</v>
      </c>
    </row>
    <row r="73" spans="1:9">
      <c r="A73">
        <v>92</v>
      </c>
      <c r="B73">
        <v>40.872999999999998</v>
      </c>
      <c r="C73">
        <v>59.671999999999997</v>
      </c>
      <c r="D73">
        <v>18.798999999999999</v>
      </c>
      <c r="E73" s="4">
        <f t="shared" si="10"/>
        <v>-0.45993687764538937</v>
      </c>
      <c r="F73">
        <f t="shared" si="11"/>
        <v>59.671999999999997</v>
      </c>
      <c r="G73" s="4">
        <f t="shared" si="12"/>
        <v>-0.45993687764538937</v>
      </c>
      <c r="H73">
        <f t="shared" si="13"/>
        <v>59.671999999999997</v>
      </c>
      <c r="I73" s="4">
        <f t="shared" si="14"/>
        <v>-0.45993687764538937</v>
      </c>
    </row>
    <row r="74" spans="1:9">
      <c r="A74">
        <v>28</v>
      </c>
      <c r="B74">
        <v>46.8</v>
      </c>
      <c r="C74">
        <v>65.936999999999998</v>
      </c>
      <c r="D74">
        <v>19.137</v>
      </c>
      <c r="E74" s="4">
        <f t="shared" si="10"/>
        <v>-0.40891025641025647</v>
      </c>
      <c r="F74">
        <f t="shared" si="11"/>
        <v>65.936999999999998</v>
      </c>
      <c r="G74" s="4">
        <f t="shared" si="12"/>
        <v>-0.40891025641025647</v>
      </c>
      <c r="H74">
        <f t="shared" si="13"/>
        <v>65.936999999999998</v>
      </c>
      <c r="I74" s="4">
        <f t="shared" si="14"/>
        <v>-0.40891025641025647</v>
      </c>
    </row>
    <row r="75" spans="1:9">
      <c r="A75">
        <v>91</v>
      </c>
      <c r="B75">
        <v>47</v>
      </c>
      <c r="C75">
        <v>67.088999999999999</v>
      </c>
      <c r="D75">
        <v>20.088999999999999</v>
      </c>
      <c r="E75" s="4">
        <f t="shared" si="10"/>
        <v>-0.42742553191489358</v>
      </c>
      <c r="F75">
        <f t="shared" si="11"/>
        <v>67.088999999999999</v>
      </c>
      <c r="G75" s="4">
        <f t="shared" si="12"/>
        <v>-0.42742553191489358</v>
      </c>
      <c r="H75">
        <f t="shared" si="13"/>
        <v>67.088999999999999</v>
      </c>
      <c r="I75" s="4">
        <f t="shared" si="14"/>
        <v>-0.42742553191489358</v>
      </c>
    </row>
    <row r="76" spans="1:9">
      <c r="A76">
        <v>96</v>
      </c>
      <c r="B76">
        <v>57.81</v>
      </c>
      <c r="C76">
        <v>78.209999999999994</v>
      </c>
      <c r="D76">
        <v>20.399999999999999</v>
      </c>
      <c r="E76" s="4">
        <f t="shared" si="10"/>
        <v>-0.35288012454592615</v>
      </c>
      <c r="F76">
        <f t="shared" si="11"/>
        <v>78.209999999999994</v>
      </c>
      <c r="G76" s="4">
        <f t="shared" si="12"/>
        <v>-0.35288012454592615</v>
      </c>
      <c r="H76">
        <f t="shared" si="13"/>
        <v>78.209999999999994</v>
      </c>
      <c r="I76" s="4">
        <f t="shared" si="14"/>
        <v>-0.35288012454592615</v>
      </c>
    </row>
    <row r="77" spans="1:9">
      <c r="A77">
        <v>76</v>
      </c>
      <c r="B77">
        <v>86.644000000000005</v>
      </c>
      <c r="C77">
        <v>108.864</v>
      </c>
      <c r="D77">
        <v>22.22</v>
      </c>
      <c r="E77" s="4">
        <f t="shared" si="10"/>
        <v>-0.25645168736438756</v>
      </c>
      <c r="F77">
        <f t="shared" si="11"/>
        <v>108.864</v>
      </c>
      <c r="G77" s="4">
        <f t="shared" si="12"/>
        <v>-0.25645168736438756</v>
      </c>
      <c r="H77">
        <f t="shared" si="13"/>
        <v>108.864</v>
      </c>
      <c r="I77" s="4">
        <f t="shared" si="14"/>
        <v>-0.25645168736438756</v>
      </c>
    </row>
    <row r="78" spans="1:9">
      <c r="A78">
        <v>29</v>
      </c>
      <c r="B78">
        <v>0</v>
      </c>
      <c r="C78">
        <v>24.611999999999998</v>
      </c>
      <c r="D78">
        <v>24.611999999999998</v>
      </c>
      <c r="E78" s="4">
        <f t="shared" si="10"/>
        <v>0</v>
      </c>
      <c r="F78">
        <f t="shared" si="11"/>
        <v>0</v>
      </c>
      <c r="G78" s="4">
        <f t="shared" si="12"/>
        <v>0</v>
      </c>
      <c r="H78">
        <f t="shared" si="13"/>
        <v>0</v>
      </c>
      <c r="I78" s="4">
        <f t="shared" si="14"/>
        <v>0</v>
      </c>
    </row>
    <row r="79" spans="1:9">
      <c r="A79">
        <v>71</v>
      </c>
      <c r="B79">
        <v>0</v>
      </c>
      <c r="C79">
        <v>26.280999999999999</v>
      </c>
      <c r="D79">
        <v>26.280999999999999</v>
      </c>
      <c r="E79" s="4">
        <f t="shared" si="10"/>
        <v>0</v>
      </c>
      <c r="F79">
        <f t="shared" si="11"/>
        <v>0</v>
      </c>
      <c r="G79" s="4">
        <f t="shared" si="12"/>
        <v>0</v>
      </c>
      <c r="H79">
        <f t="shared" si="13"/>
        <v>0</v>
      </c>
      <c r="I79" s="4">
        <f t="shared" si="14"/>
        <v>0</v>
      </c>
    </row>
    <row r="80" spans="1:9">
      <c r="A80">
        <v>41</v>
      </c>
      <c r="B80">
        <v>56.247999999999998</v>
      </c>
      <c r="C80">
        <v>83.35</v>
      </c>
      <c r="D80">
        <v>27.102</v>
      </c>
      <c r="E80" s="4">
        <f t="shared" si="10"/>
        <v>-0.48183046508320293</v>
      </c>
      <c r="F80">
        <f t="shared" si="11"/>
        <v>83.35</v>
      </c>
      <c r="G80" s="4">
        <f t="shared" si="12"/>
        <v>-0.48183046508320293</v>
      </c>
      <c r="H80">
        <f t="shared" si="13"/>
        <v>83.35</v>
      </c>
      <c r="I80" s="4">
        <f t="shared" si="14"/>
        <v>-0.48183046508320293</v>
      </c>
    </row>
    <row r="81" spans="1:9">
      <c r="A81">
        <v>73</v>
      </c>
      <c r="B81">
        <v>0</v>
      </c>
      <c r="C81">
        <v>27.209</v>
      </c>
      <c r="D81">
        <v>27.209</v>
      </c>
      <c r="E81" s="4">
        <f t="shared" si="10"/>
        <v>0</v>
      </c>
      <c r="F81">
        <f t="shared" si="11"/>
        <v>0</v>
      </c>
      <c r="G81" s="4">
        <f t="shared" si="12"/>
        <v>0</v>
      </c>
      <c r="H81">
        <f t="shared" si="13"/>
        <v>0</v>
      </c>
      <c r="I81" s="4">
        <f t="shared" si="14"/>
        <v>0</v>
      </c>
    </row>
    <row r="82" spans="1:9">
      <c r="A82">
        <v>78</v>
      </c>
      <c r="B82">
        <v>0</v>
      </c>
      <c r="C82">
        <v>28.286000000000001</v>
      </c>
      <c r="D82">
        <v>28.286000000000001</v>
      </c>
      <c r="E82" s="4">
        <f t="shared" si="10"/>
        <v>0</v>
      </c>
      <c r="F82">
        <f t="shared" si="11"/>
        <v>0</v>
      </c>
      <c r="G82" s="4">
        <f t="shared" si="12"/>
        <v>0</v>
      </c>
      <c r="H82">
        <f t="shared" si="13"/>
        <v>0</v>
      </c>
      <c r="I82" s="4">
        <f t="shared" si="14"/>
        <v>0</v>
      </c>
    </row>
    <row r="83" spans="1:9">
      <c r="A83">
        <v>79</v>
      </c>
      <c r="B83">
        <v>46.731999999999999</v>
      </c>
      <c r="C83">
        <v>80.146000000000001</v>
      </c>
      <c r="D83">
        <v>33.414000000000001</v>
      </c>
      <c r="E83" s="4">
        <f t="shared" si="10"/>
        <v>-0.71501326714028934</v>
      </c>
      <c r="F83">
        <f t="shared" si="11"/>
        <v>80.146000000000001</v>
      </c>
      <c r="G83" s="4">
        <f t="shared" si="12"/>
        <v>-0.71501326714028934</v>
      </c>
      <c r="H83">
        <f t="shared" si="13"/>
        <v>80.146000000000001</v>
      </c>
      <c r="I83" s="4">
        <f t="shared" si="14"/>
        <v>-0.71501326714028934</v>
      </c>
    </row>
    <row r="84" spans="1:9">
      <c r="A84">
        <v>63</v>
      </c>
      <c r="B84">
        <v>0</v>
      </c>
      <c r="C84">
        <v>35.481999999999999</v>
      </c>
      <c r="D84">
        <v>35.481999999999999</v>
      </c>
      <c r="E84" s="4">
        <f t="shared" si="10"/>
        <v>0</v>
      </c>
      <c r="F84">
        <f t="shared" si="11"/>
        <v>0</v>
      </c>
      <c r="G84" s="4">
        <f t="shared" si="12"/>
        <v>0</v>
      </c>
      <c r="H84">
        <f t="shared" si="13"/>
        <v>0</v>
      </c>
      <c r="I84" s="4">
        <f t="shared" si="14"/>
        <v>0</v>
      </c>
    </row>
    <row r="85" spans="1:9">
      <c r="A85">
        <v>42</v>
      </c>
      <c r="B85">
        <v>51.015000000000001</v>
      </c>
      <c r="C85">
        <v>86.823999999999998</v>
      </c>
      <c r="D85">
        <v>35.808999999999997</v>
      </c>
      <c r="E85" s="4">
        <f t="shared" si="10"/>
        <v>-0.70193080466529445</v>
      </c>
      <c r="F85">
        <f t="shared" si="11"/>
        <v>86.823999999999998</v>
      </c>
      <c r="G85" s="4">
        <f t="shared" si="12"/>
        <v>-0.70193080466529445</v>
      </c>
      <c r="H85">
        <f t="shared" si="13"/>
        <v>86.823999999999998</v>
      </c>
      <c r="I85" s="4">
        <f t="shared" si="14"/>
        <v>-0.70193080466529445</v>
      </c>
    </row>
    <row r="86" spans="1:9">
      <c r="A86">
        <v>88</v>
      </c>
      <c r="B86">
        <v>0</v>
      </c>
      <c r="C86">
        <v>38.055</v>
      </c>
      <c r="D86">
        <v>38.055</v>
      </c>
      <c r="E86" s="4">
        <f t="shared" si="10"/>
        <v>0</v>
      </c>
      <c r="F86">
        <f t="shared" si="11"/>
        <v>0</v>
      </c>
      <c r="G86" s="4">
        <f t="shared" si="12"/>
        <v>0</v>
      </c>
      <c r="H86">
        <f t="shared" si="13"/>
        <v>0</v>
      </c>
      <c r="I86" s="4">
        <f t="shared" si="14"/>
        <v>0</v>
      </c>
    </row>
    <row r="87" spans="1:9">
      <c r="A87">
        <v>64</v>
      </c>
      <c r="B87">
        <v>62.829000000000001</v>
      </c>
      <c r="C87">
        <v>104.72499999999999</v>
      </c>
      <c r="D87">
        <v>41.896000000000001</v>
      </c>
      <c r="E87" s="4">
        <f t="shared" si="10"/>
        <v>-0.66682582883700192</v>
      </c>
      <c r="F87">
        <f t="shared" si="11"/>
        <v>104.72499999999999</v>
      </c>
      <c r="G87" s="4">
        <f t="shared" si="12"/>
        <v>-0.66682582883700192</v>
      </c>
      <c r="H87">
        <f t="shared" si="13"/>
        <v>104.72499999999999</v>
      </c>
      <c r="I87" s="4">
        <f t="shared" si="14"/>
        <v>-0.66682582883700192</v>
      </c>
    </row>
    <row r="88" spans="1:9">
      <c r="A88">
        <v>35</v>
      </c>
      <c r="B88">
        <v>0</v>
      </c>
      <c r="C88">
        <v>42.335999999999999</v>
      </c>
      <c r="D88">
        <v>42.335999999999999</v>
      </c>
      <c r="E88" s="4">
        <f t="shared" si="10"/>
        <v>0</v>
      </c>
      <c r="F88">
        <f t="shared" si="11"/>
        <v>0</v>
      </c>
      <c r="G88" s="4">
        <f t="shared" si="12"/>
        <v>0</v>
      </c>
      <c r="H88">
        <f t="shared" si="13"/>
        <v>0</v>
      </c>
      <c r="I88" s="4">
        <f t="shared" si="14"/>
        <v>0</v>
      </c>
    </row>
    <row r="89" spans="1:9">
      <c r="A89">
        <v>60</v>
      </c>
      <c r="B89">
        <v>0</v>
      </c>
      <c r="C89">
        <v>49.442999999999998</v>
      </c>
      <c r="D89">
        <v>49.442999999999998</v>
      </c>
      <c r="E89" s="4">
        <f t="shared" si="10"/>
        <v>0</v>
      </c>
      <c r="F89">
        <f t="shared" si="11"/>
        <v>0</v>
      </c>
      <c r="G89" s="4">
        <f t="shared" si="12"/>
        <v>0</v>
      </c>
      <c r="H89">
        <f t="shared" si="13"/>
        <v>0</v>
      </c>
      <c r="I89" s="4">
        <f t="shared" si="14"/>
        <v>0</v>
      </c>
    </row>
    <row r="90" spans="1:9">
      <c r="A90">
        <v>21</v>
      </c>
      <c r="B90">
        <v>132.06899999999999</v>
      </c>
      <c r="C90">
        <v>192.18700000000001</v>
      </c>
      <c r="D90">
        <v>60.118000000000002</v>
      </c>
      <c r="E90" s="4">
        <f t="shared" si="10"/>
        <v>-0.45520144772808174</v>
      </c>
      <c r="F90">
        <f t="shared" si="11"/>
        <v>192.18700000000001</v>
      </c>
      <c r="G90" s="4">
        <f t="shared" si="12"/>
        <v>-0.45520144772808174</v>
      </c>
      <c r="H90">
        <f t="shared" si="13"/>
        <v>192.18700000000001</v>
      </c>
      <c r="I90" s="4">
        <f t="shared" si="14"/>
        <v>-0.45520144772808174</v>
      </c>
    </row>
    <row r="91" spans="1:9">
      <c r="A91">
        <v>32</v>
      </c>
      <c r="B91">
        <v>42.628999999999998</v>
      </c>
      <c r="C91">
        <v>114.715</v>
      </c>
      <c r="D91">
        <v>72.085999999999999</v>
      </c>
      <c r="E91" s="4">
        <f t="shared" si="10"/>
        <v>-1.6910084684135216</v>
      </c>
      <c r="F91">
        <f t="shared" si="11"/>
        <v>114.715</v>
      </c>
      <c r="G91" s="4">
        <f t="shared" si="12"/>
        <v>-1.6910084684135216</v>
      </c>
      <c r="H91">
        <f t="shared" si="13"/>
        <v>114.715</v>
      </c>
      <c r="I91" s="4">
        <f t="shared" si="14"/>
        <v>-1.6910084684135216</v>
      </c>
    </row>
    <row r="92" spans="1:9">
      <c r="A92">
        <v>7</v>
      </c>
      <c r="B92">
        <v>92.915000000000006</v>
      </c>
      <c r="C92">
        <v>165.816</v>
      </c>
      <c r="D92">
        <v>72.900999999999996</v>
      </c>
      <c r="E92" s="4">
        <f t="shared" si="10"/>
        <v>-0.7845988268847871</v>
      </c>
      <c r="F92">
        <f t="shared" si="11"/>
        <v>165.816</v>
      </c>
      <c r="G92" s="4">
        <f t="shared" si="12"/>
        <v>-0.7845988268847871</v>
      </c>
      <c r="H92">
        <f t="shared" si="13"/>
        <v>165.816</v>
      </c>
      <c r="I92" s="4">
        <f t="shared" si="14"/>
        <v>-0.7845988268847871</v>
      </c>
    </row>
    <row r="93" spans="1:9">
      <c r="A93">
        <v>72</v>
      </c>
      <c r="B93">
        <v>88.231999999999999</v>
      </c>
      <c r="C93">
        <v>162.18899999999999</v>
      </c>
      <c r="D93">
        <v>73.956999999999994</v>
      </c>
      <c r="E93" s="4">
        <f t="shared" si="10"/>
        <v>-0.83821062653005707</v>
      </c>
      <c r="F93">
        <f t="shared" si="11"/>
        <v>162.18899999999999</v>
      </c>
      <c r="G93" s="4">
        <f t="shared" si="12"/>
        <v>-0.83821062653005707</v>
      </c>
      <c r="H93">
        <f t="shared" si="13"/>
        <v>162.18899999999999</v>
      </c>
      <c r="I93" s="4">
        <f t="shared" si="14"/>
        <v>-0.83821062653005707</v>
      </c>
    </row>
    <row r="94" spans="1:9">
      <c r="A94">
        <v>6</v>
      </c>
      <c r="B94">
        <v>125.819</v>
      </c>
      <c r="C94">
        <v>201.274</v>
      </c>
      <c r="D94">
        <v>75.454999999999998</v>
      </c>
      <c r="E94" s="4">
        <f t="shared" si="10"/>
        <v>-0.59971069552293366</v>
      </c>
      <c r="F94">
        <f t="shared" si="11"/>
        <v>201.274</v>
      </c>
      <c r="G94" s="4">
        <f t="shared" si="12"/>
        <v>-0.59971069552293366</v>
      </c>
      <c r="H94">
        <f t="shared" si="13"/>
        <v>201.274</v>
      </c>
      <c r="I94" s="4">
        <f t="shared" si="14"/>
        <v>-0.59971069552293366</v>
      </c>
    </row>
    <row r="95" spans="1:9">
      <c r="A95">
        <v>25</v>
      </c>
      <c r="B95">
        <v>105.709</v>
      </c>
      <c r="C95">
        <v>181.62899999999999</v>
      </c>
      <c r="D95">
        <v>75.92</v>
      </c>
      <c r="E95" s="4">
        <f t="shared" si="10"/>
        <v>-0.71819807206576536</v>
      </c>
      <c r="F95">
        <f t="shared" si="11"/>
        <v>181.62899999999999</v>
      </c>
      <c r="G95" s="4">
        <f t="shared" si="12"/>
        <v>-0.71819807206576536</v>
      </c>
      <c r="H95">
        <f t="shared" si="13"/>
        <v>181.62899999999999</v>
      </c>
      <c r="I95" s="4">
        <f t="shared" si="14"/>
        <v>-0.71819807206576536</v>
      </c>
    </row>
    <row r="96" spans="1:9">
      <c r="A96">
        <v>27</v>
      </c>
      <c r="B96">
        <v>129.38900000000001</v>
      </c>
      <c r="C96">
        <v>206.43600000000001</v>
      </c>
      <c r="D96">
        <v>77.046999999999997</v>
      </c>
      <c r="E96" s="4">
        <f t="shared" si="10"/>
        <v>-0.59546793004042065</v>
      </c>
      <c r="F96">
        <f t="shared" si="11"/>
        <v>206.43600000000001</v>
      </c>
      <c r="G96" s="4">
        <f t="shared" si="12"/>
        <v>-0.59546793004042065</v>
      </c>
      <c r="H96">
        <f t="shared" si="13"/>
        <v>206.43600000000001</v>
      </c>
      <c r="I96" s="4">
        <f t="shared" si="14"/>
        <v>-0.59546793004042065</v>
      </c>
    </row>
    <row r="97" spans="1:9">
      <c r="A97">
        <v>97</v>
      </c>
      <c r="B97">
        <v>77.852000000000004</v>
      </c>
      <c r="C97">
        <v>155.82499999999999</v>
      </c>
      <c r="D97">
        <v>77.972999999999999</v>
      </c>
      <c r="E97" s="4">
        <f t="shared" si="10"/>
        <v>-1.0015542311051737</v>
      </c>
      <c r="F97">
        <f t="shared" si="11"/>
        <v>155.82499999999999</v>
      </c>
      <c r="G97" s="4">
        <f t="shared" si="12"/>
        <v>-1.0015542311051737</v>
      </c>
      <c r="H97">
        <f t="shared" si="13"/>
        <v>155.82499999999999</v>
      </c>
      <c r="I97" s="4">
        <f t="shared" si="14"/>
        <v>-1.0015542311051737</v>
      </c>
    </row>
    <row r="98" spans="1:9">
      <c r="A98">
        <v>16</v>
      </c>
      <c r="B98">
        <v>59.23</v>
      </c>
      <c r="C98">
        <v>140.697</v>
      </c>
      <c r="D98">
        <v>81.466999999999999</v>
      </c>
      <c r="E98" s="4">
        <f t="shared" si="10"/>
        <v>-1.3754347459057912</v>
      </c>
      <c r="F98">
        <f t="shared" si="11"/>
        <v>140.697</v>
      </c>
      <c r="G98" s="4">
        <f t="shared" ref="G98:G101" si="15">IF($B98,($B98-F98)/$B98,0)</f>
        <v>-1.3754347459057912</v>
      </c>
      <c r="H98">
        <f t="shared" si="13"/>
        <v>140.697</v>
      </c>
      <c r="I98" s="4">
        <f t="shared" si="14"/>
        <v>-1.3754347459057912</v>
      </c>
    </row>
    <row r="99" spans="1:9">
      <c r="A99">
        <v>10</v>
      </c>
      <c r="B99">
        <v>104.875</v>
      </c>
      <c r="C99">
        <v>188.393</v>
      </c>
      <c r="D99">
        <v>83.518000000000001</v>
      </c>
      <c r="E99" s="4">
        <f t="shared" si="10"/>
        <v>-0.796357568533969</v>
      </c>
      <c r="F99">
        <f t="shared" si="11"/>
        <v>188.393</v>
      </c>
      <c r="G99" s="4">
        <f t="shared" si="15"/>
        <v>-0.796357568533969</v>
      </c>
      <c r="H99">
        <f t="shared" si="13"/>
        <v>188.393</v>
      </c>
      <c r="I99" s="4">
        <f t="shared" si="14"/>
        <v>-0.796357568533969</v>
      </c>
    </row>
    <row r="100" spans="1:9">
      <c r="A100">
        <v>50</v>
      </c>
      <c r="B100">
        <v>105.197</v>
      </c>
      <c r="C100">
        <v>189.297</v>
      </c>
      <c r="D100">
        <v>84.1</v>
      </c>
      <c r="E100" s="4">
        <f t="shared" si="10"/>
        <v>-0.79945245586851332</v>
      </c>
      <c r="F100">
        <f t="shared" si="11"/>
        <v>189.297</v>
      </c>
      <c r="G100" s="4">
        <f t="shared" si="15"/>
        <v>-0.79945245586851332</v>
      </c>
      <c r="H100">
        <f t="shared" si="13"/>
        <v>189.297</v>
      </c>
      <c r="I100" s="4">
        <f t="shared" ref="I100:I101" si="16">IF($B100,($B100-H100)/$B100,0)</f>
        <v>-0.79945245586851332</v>
      </c>
    </row>
    <row r="101" spans="1:9">
      <c r="A101">
        <v>55</v>
      </c>
      <c r="B101">
        <v>61.854999999999997</v>
      </c>
      <c r="C101">
        <v>150.43700000000001</v>
      </c>
      <c r="D101">
        <v>88.581999999999994</v>
      </c>
      <c r="E101" s="4">
        <f t="shared" si="10"/>
        <v>-1.4320911809877945</v>
      </c>
      <c r="F101">
        <f t="shared" si="11"/>
        <v>150.43700000000001</v>
      </c>
      <c r="G101" s="4">
        <f t="shared" si="15"/>
        <v>-1.4320911809877945</v>
      </c>
      <c r="H101">
        <f t="shared" si="13"/>
        <v>150.43700000000001</v>
      </c>
      <c r="I101" s="4">
        <f t="shared" si="16"/>
        <v>-1.4320911809877945</v>
      </c>
    </row>
    <row r="103" spans="1:9">
      <c r="A103" s="5" t="s">
        <v>16</v>
      </c>
      <c r="B103" s="5">
        <f t="shared" ref="B103:G103" si="17">MIN(B2:B101)</f>
        <v>0</v>
      </c>
      <c r="C103" s="5">
        <f t="shared" si="17"/>
        <v>-39.366999999999997</v>
      </c>
      <c r="D103" s="5">
        <f t="shared" si="17"/>
        <v>-223.41800000000001</v>
      </c>
      <c r="E103" s="6">
        <f t="shared" si="17"/>
        <v>-1.6910084684135216</v>
      </c>
      <c r="F103" s="5">
        <f t="shared" si="17"/>
        <v>0</v>
      </c>
      <c r="G103" s="6">
        <f t="shared" si="17"/>
        <v>-1.6910084684135216</v>
      </c>
      <c r="H103" s="5">
        <f>MIN(H2:H101)</f>
        <v>0</v>
      </c>
      <c r="I103" s="6">
        <f>MIN(I2:I101)</f>
        <v>-1.6910084684135216</v>
      </c>
    </row>
    <row r="104" spans="1:9">
      <c r="A104" s="5" t="s">
        <v>17</v>
      </c>
      <c r="B104" s="5">
        <f t="shared" ref="B104:G104" si="18">MAX(B2:B101)</f>
        <v>313.916</v>
      </c>
      <c r="C104" s="5">
        <f t="shared" si="18"/>
        <v>206.43600000000001</v>
      </c>
      <c r="D104" s="5">
        <f t="shared" si="18"/>
        <v>88.581999999999994</v>
      </c>
      <c r="E104" s="6">
        <f t="shared" si="18"/>
        <v>0.71171268747053351</v>
      </c>
      <c r="F104" s="5">
        <f t="shared" si="18"/>
        <v>206.43600000000001</v>
      </c>
      <c r="G104" s="6">
        <f t="shared" si="18"/>
        <v>0.71171268747053351</v>
      </c>
      <c r="H104" s="5">
        <f>MAX(H2:H101)</f>
        <v>206.43600000000001</v>
      </c>
      <c r="I104" s="6">
        <f>MAX(I2:I101)</f>
        <v>0.36716147219429496</v>
      </c>
    </row>
    <row r="105" spans="1:9">
      <c r="A105" s="5" t="s">
        <v>18</v>
      </c>
      <c r="B105" s="5">
        <f t="shared" ref="B105:G105" si="19">AVERAGE(B2:B101)</f>
        <v>69.821550000000002</v>
      </c>
      <c r="C105" s="5">
        <f t="shared" si="19"/>
        <v>78.000840000000011</v>
      </c>
      <c r="D105" s="5">
        <f t="shared" si="19"/>
        <v>8.1792899999999982</v>
      </c>
      <c r="E105" s="6">
        <f t="shared" si="19"/>
        <v>-0.14424066048541015</v>
      </c>
      <c r="F105" s="5">
        <f t="shared" si="19"/>
        <v>74.784519999999986</v>
      </c>
      <c r="G105" s="6">
        <f t="shared" si="19"/>
        <v>-0.14424066048541015</v>
      </c>
      <c r="H105" s="5">
        <f>AVERAGE(H2:H101)</f>
        <v>74.044071428571414</v>
      </c>
      <c r="I105" s="6">
        <f>AVERAGE(I2:I101)</f>
        <v>-0.16036624202150304</v>
      </c>
    </row>
    <row r="106" spans="1:9">
      <c r="A106" s="5" t="s">
        <v>19</v>
      </c>
      <c r="B106" s="5">
        <f t="shared" ref="B106:G106" si="20">MEDIAN(B2:B101)</f>
        <v>64.227000000000004</v>
      </c>
      <c r="C106" s="5">
        <f t="shared" si="20"/>
        <v>79.177999999999997</v>
      </c>
      <c r="D106" s="5">
        <f t="shared" si="20"/>
        <v>10.340499999999999</v>
      </c>
      <c r="E106" s="6">
        <f t="shared" si="20"/>
        <v>0</v>
      </c>
      <c r="F106" s="5">
        <f t="shared" si="20"/>
        <v>79.177999999999997</v>
      </c>
      <c r="G106" s="6">
        <f t="shared" si="20"/>
        <v>0</v>
      </c>
      <c r="H106" s="5">
        <f>MEDIAN(H2:H101)</f>
        <v>77.890999999999991</v>
      </c>
      <c r="I106" s="6">
        <f>MEDIAN(I2:I101)</f>
        <v>0</v>
      </c>
    </row>
    <row r="107" spans="1:9">
      <c r="A107" s="5" t="s">
        <v>20</v>
      </c>
      <c r="B107" s="5">
        <f t="shared" ref="B107:G107" si="21">STDEV(B2:B101)</f>
        <v>62.486662861309277</v>
      </c>
      <c r="C107" s="5">
        <f t="shared" si="21"/>
        <v>55.471574080642789</v>
      </c>
      <c r="D107" s="5">
        <f t="shared" si="21"/>
        <v>43.439456641851471</v>
      </c>
      <c r="E107" s="6">
        <f t="shared" si="21"/>
        <v>0.39062419118926167</v>
      </c>
      <c r="F107" s="5">
        <f t="shared" si="21"/>
        <v>58.572624617783326</v>
      </c>
      <c r="G107" s="6">
        <f t="shared" si="21"/>
        <v>0.39062419118926167</v>
      </c>
      <c r="H107" s="5">
        <f>STDEV(H2:H101)</f>
        <v>58.864851562273181</v>
      </c>
      <c r="I107" s="6">
        <f>STDEV(I2:I101)</f>
        <v>0.37750279459413016</v>
      </c>
    </row>
    <row r="108" spans="1:9">
      <c r="A108" s="5" t="s">
        <v>21</v>
      </c>
      <c r="B108" s="5"/>
      <c r="C108" s="5">
        <f>CORREL($B1:$B101,C1:C101)</f>
        <v>0.73490318853175385</v>
      </c>
      <c r="D108" s="5"/>
      <c r="E108" s="5"/>
      <c r="F108" s="5">
        <f>CORREL($B1:$B101,F1:F101)</f>
        <v>0.7579718454495048</v>
      </c>
      <c r="H108" s="5">
        <f>CORREL($B1:$B101,H1:H101)</f>
        <v>0.85950277765471073</v>
      </c>
    </row>
  </sheetData>
  <sortState ref="A2:I101">
    <sortCondition ref="D2:D101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08"/>
  <sheetViews>
    <sheetView topLeftCell="A101"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0</v>
      </c>
      <c r="C2">
        <v>23.141999999999999</v>
      </c>
      <c r="D2">
        <v>23.141999999999999</v>
      </c>
      <c r="E2">
        <f t="shared" ref="E2:E65" si="0">IF(B2,(B2-C2)/B2,0)</f>
        <v>0</v>
      </c>
      <c r="F2">
        <f>IF(B2,C2,0)</f>
        <v>0</v>
      </c>
      <c r="G2" s="4">
        <f>IF(B2,(B2-F2)/B2,0)</f>
        <v>0</v>
      </c>
    </row>
    <row r="3" spans="1:7">
      <c r="A3">
        <v>2</v>
      </c>
      <c r="B3">
        <v>341.94900000000001</v>
      </c>
      <c r="C3">
        <v>339.58199999999999</v>
      </c>
      <c r="D3">
        <v>-2.367</v>
      </c>
      <c r="E3" s="4">
        <f t="shared" si="0"/>
        <v>6.9220848723055735E-3</v>
      </c>
      <c r="F3">
        <f t="shared" ref="F3:F66" si="1">IF(B3,C3,0)</f>
        <v>339.58199999999999</v>
      </c>
      <c r="G3" s="4">
        <f t="shared" ref="G3:G66" si="2">IF(B3,(B3-F3)/B3,0)</f>
        <v>6.9220848723055735E-3</v>
      </c>
    </row>
    <row r="4" spans="1:7">
      <c r="A4">
        <v>3</v>
      </c>
      <c r="B4">
        <v>326.29899999999998</v>
      </c>
      <c r="C4">
        <v>333.61500000000001</v>
      </c>
      <c r="D4">
        <v>7.3159999999999998</v>
      </c>
      <c r="E4" s="4">
        <f t="shared" si="0"/>
        <v>-2.24211536045162E-2</v>
      </c>
      <c r="F4">
        <f t="shared" si="1"/>
        <v>333.61500000000001</v>
      </c>
      <c r="G4" s="4">
        <f t="shared" si="2"/>
        <v>-2.24211536045162E-2</v>
      </c>
    </row>
    <row r="5" spans="1:7">
      <c r="A5">
        <v>4</v>
      </c>
      <c r="B5">
        <v>347.89400000000001</v>
      </c>
      <c r="C5">
        <v>363.27699999999999</v>
      </c>
      <c r="D5">
        <v>15.382999999999999</v>
      </c>
      <c r="E5" s="4">
        <f t="shared" si="0"/>
        <v>-4.4217491534777782E-2</v>
      </c>
      <c r="F5">
        <f t="shared" si="1"/>
        <v>363.27699999999999</v>
      </c>
      <c r="G5" s="4">
        <f t="shared" si="2"/>
        <v>-4.4217491534777782E-2</v>
      </c>
    </row>
    <row r="6" spans="1:7">
      <c r="A6">
        <v>5</v>
      </c>
      <c r="B6">
        <v>326.72500000000002</v>
      </c>
      <c r="C6">
        <v>320.12200000000001</v>
      </c>
      <c r="D6">
        <v>-6.6029999999999998</v>
      </c>
      <c r="E6" s="4">
        <f t="shared" si="0"/>
        <v>2.0209656438901241E-2</v>
      </c>
      <c r="F6">
        <f t="shared" si="1"/>
        <v>320.12200000000001</v>
      </c>
      <c r="G6" s="4">
        <f t="shared" si="2"/>
        <v>2.0209656438901241E-2</v>
      </c>
    </row>
    <row r="7" spans="1:7">
      <c r="A7">
        <v>6</v>
      </c>
      <c r="B7">
        <v>365.06900000000002</v>
      </c>
      <c r="C7">
        <v>437.45400000000001</v>
      </c>
      <c r="D7">
        <v>72.385000000000005</v>
      </c>
      <c r="E7" s="4">
        <f t="shared" si="0"/>
        <v>-0.1982775858810252</v>
      </c>
      <c r="F7">
        <f t="shared" si="1"/>
        <v>437.45400000000001</v>
      </c>
      <c r="G7" s="4">
        <f t="shared" si="2"/>
        <v>-0.1982775858810252</v>
      </c>
    </row>
    <row r="8" spans="1:7">
      <c r="A8">
        <v>7</v>
      </c>
      <c r="B8">
        <v>327.54000000000002</v>
      </c>
      <c r="C8">
        <v>257.65300000000002</v>
      </c>
      <c r="D8">
        <v>-69.887</v>
      </c>
      <c r="E8" s="4">
        <f t="shared" si="0"/>
        <v>0.21336935946754593</v>
      </c>
      <c r="F8">
        <f t="shared" si="1"/>
        <v>257.65300000000002</v>
      </c>
      <c r="G8" s="4">
        <f t="shared" si="2"/>
        <v>0.21336935946754593</v>
      </c>
    </row>
    <row r="9" spans="1:7">
      <c r="A9">
        <v>8</v>
      </c>
      <c r="B9">
        <v>0</v>
      </c>
      <c r="C9">
        <v>15.223000000000001</v>
      </c>
      <c r="D9">
        <v>15.223000000000001</v>
      </c>
      <c r="E9" s="4">
        <f t="shared" si="0"/>
        <v>0</v>
      </c>
      <c r="F9">
        <f t="shared" si="1"/>
        <v>0</v>
      </c>
      <c r="G9" s="4">
        <f t="shared" si="2"/>
        <v>0</v>
      </c>
    </row>
    <row r="10" spans="1:7">
      <c r="A10">
        <v>9</v>
      </c>
      <c r="B10">
        <v>360.70100000000002</v>
      </c>
      <c r="C10">
        <v>391.20600000000002</v>
      </c>
      <c r="D10">
        <v>30.504999999999999</v>
      </c>
      <c r="E10" s="4">
        <f t="shared" si="0"/>
        <v>-8.4571431739862091E-2</v>
      </c>
      <c r="F10">
        <f t="shared" si="1"/>
        <v>391.20600000000002</v>
      </c>
      <c r="G10" s="4">
        <f t="shared" si="2"/>
        <v>-8.4571431739862091E-2</v>
      </c>
    </row>
    <row r="11" spans="1:7">
      <c r="A11">
        <v>10</v>
      </c>
      <c r="B11">
        <v>368.61200000000002</v>
      </c>
      <c r="C11">
        <v>382.65499999999997</v>
      </c>
      <c r="D11">
        <v>14.042999999999999</v>
      </c>
      <c r="E11" s="4">
        <f t="shared" si="0"/>
        <v>-3.8096969170835319E-2</v>
      </c>
      <c r="F11">
        <f t="shared" si="1"/>
        <v>382.65499999999997</v>
      </c>
      <c r="G11" s="4">
        <f t="shared" si="2"/>
        <v>-3.8096969170835319E-2</v>
      </c>
    </row>
    <row r="12" spans="1:7">
      <c r="A12">
        <v>11</v>
      </c>
      <c r="B12">
        <v>335.05200000000002</v>
      </c>
      <c r="C12">
        <v>538.048</v>
      </c>
      <c r="D12">
        <v>202.99600000000001</v>
      </c>
      <c r="E12" s="4">
        <f t="shared" si="0"/>
        <v>-0.60586416436851587</v>
      </c>
      <c r="F12">
        <f t="shared" si="1"/>
        <v>538.048</v>
      </c>
      <c r="G12" s="4">
        <f t="shared" si="2"/>
        <v>-0.60586416436851587</v>
      </c>
    </row>
    <row r="13" spans="1:7">
      <c r="A13">
        <v>12</v>
      </c>
      <c r="B13">
        <v>369.91</v>
      </c>
      <c r="C13">
        <v>437.45400000000001</v>
      </c>
      <c r="D13">
        <v>67.543999999999997</v>
      </c>
      <c r="E13" s="4">
        <f t="shared" si="0"/>
        <v>-0.18259576653780643</v>
      </c>
      <c r="F13">
        <f t="shared" si="1"/>
        <v>437.45400000000001</v>
      </c>
      <c r="G13" s="4">
        <f t="shared" si="2"/>
        <v>-0.18259576653780643</v>
      </c>
    </row>
    <row r="14" spans="1:7">
      <c r="A14">
        <v>13</v>
      </c>
      <c r="B14">
        <v>0</v>
      </c>
      <c r="C14">
        <v>-23.831</v>
      </c>
      <c r="D14">
        <v>-23.831</v>
      </c>
      <c r="E14" s="4">
        <f t="shared" si="0"/>
        <v>0</v>
      </c>
      <c r="F14">
        <f t="shared" si="1"/>
        <v>0</v>
      </c>
      <c r="G14" s="4">
        <f t="shared" si="2"/>
        <v>0</v>
      </c>
    </row>
    <row r="15" spans="1:7">
      <c r="A15">
        <v>14</v>
      </c>
      <c r="B15">
        <v>386.62400000000002</v>
      </c>
      <c r="C15">
        <v>634.37800000000004</v>
      </c>
      <c r="D15">
        <v>247.75399999999999</v>
      </c>
      <c r="E15" s="4">
        <f t="shared" si="0"/>
        <v>-0.64081381393808978</v>
      </c>
      <c r="F15">
        <f t="shared" si="1"/>
        <v>634.37800000000004</v>
      </c>
      <c r="G15" s="4">
        <f t="shared" si="2"/>
        <v>-0.64081381393808978</v>
      </c>
    </row>
    <row r="16" spans="1:7">
      <c r="A16">
        <v>15</v>
      </c>
      <c r="B16">
        <v>0</v>
      </c>
      <c r="C16">
        <v>-49.078000000000003</v>
      </c>
      <c r="D16">
        <v>-49.078000000000003</v>
      </c>
      <c r="E16" s="4">
        <f t="shared" si="0"/>
        <v>0</v>
      </c>
      <c r="F16">
        <f t="shared" si="1"/>
        <v>0</v>
      </c>
      <c r="G16" s="4">
        <f t="shared" si="2"/>
        <v>0</v>
      </c>
    </row>
    <row r="17" spans="1:7">
      <c r="A17">
        <v>16</v>
      </c>
      <c r="B17">
        <v>0</v>
      </c>
      <c r="C17">
        <v>11.305999999999999</v>
      </c>
      <c r="D17">
        <v>11.305999999999999</v>
      </c>
      <c r="E17" s="4">
        <f t="shared" si="0"/>
        <v>0</v>
      </c>
      <c r="F17">
        <f t="shared" si="1"/>
        <v>0</v>
      </c>
      <c r="G17" s="4">
        <f t="shared" si="2"/>
        <v>0</v>
      </c>
    </row>
    <row r="18" spans="1:7">
      <c r="A18">
        <v>17</v>
      </c>
      <c r="B18">
        <v>0</v>
      </c>
      <c r="C18">
        <v>-25.782</v>
      </c>
      <c r="D18">
        <v>-25.782</v>
      </c>
      <c r="E18" s="4">
        <f t="shared" si="0"/>
        <v>0</v>
      </c>
      <c r="F18">
        <f t="shared" si="1"/>
        <v>0</v>
      </c>
      <c r="G18" s="4">
        <f t="shared" si="2"/>
        <v>0</v>
      </c>
    </row>
    <row r="19" spans="1:7">
      <c r="A19">
        <v>18</v>
      </c>
      <c r="B19">
        <v>334.15800000000002</v>
      </c>
      <c r="C19">
        <v>290.42500000000001</v>
      </c>
      <c r="D19">
        <v>-43.732999999999997</v>
      </c>
      <c r="E19" s="4">
        <f t="shared" si="0"/>
        <v>0.13087521471878574</v>
      </c>
      <c r="F19">
        <f t="shared" si="1"/>
        <v>290.42500000000001</v>
      </c>
      <c r="G19" s="4">
        <f t="shared" si="2"/>
        <v>0.13087521471878574</v>
      </c>
    </row>
    <row r="20" spans="1:7">
      <c r="A20">
        <v>19</v>
      </c>
      <c r="B20">
        <v>404.30200000000002</v>
      </c>
      <c r="C20">
        <v>665.48199999999997</v>
      </c>
      <c r="D20">
        <v>261.18</v>
      </c>
      <c r="E20" s="4">
        <f t="shared" si="0"/>
        <v>-0.64600224584592691</v>
      </c>
      <c r="F20">
        <f t="shared" si="1"/>
        <v>665.48199999999997</v>
      </c>
      <c r="G20" s="4">
        <f t="shared" si="2"/>
        <v>-0.64600224584592691</v>
      </c>
    </row>
    <row r="21" spans="1:7">
      <c r="A21">
        <v>20</v>
      </c>
      <c r="B21">
        <v>353.04599999999999</v>
      </c>
      <c r="C21">
        <v>355.14299999999997</v>
      </c>
      <c r="D21">
        <v>2.097</v>
      </c>
      <c r="E21" s="4">
        <f t="shared" si="0"/>
        <v>-5.9397358984381076E-3</v>
      </c>
      <c r="F21">
        <f t="shared" si="1"/>
        <v>355.14299999999997</v>
      </c>
      <c r="G21" s="4">
        <f t="shared" si="2"/>
        <v>-5.9397358984381076E-3</v>
      </c>
    </row>
    <row r="22" spans="1:7">
      <c r="A22">
        <v>21</v>
      </c>
      <c r="B22">
        <v>682.13400000000001</v>
      </c>
      <c r="C22">
        <v>470.81700000000001</v>
      </c>
      <c r="D22">
        <v>-211.31700000000001</v>
      </c>
      <c r="E22" s="4">
        <f t="shared" si="0"/>
        <v>0.30978810614923169</v>
      </c>
      <c r="F22">
        <f t="shared" si="1"/>
        <v>470.81700000000001</v>
      </c>
      <c r="G22" s="4">
        <f t="shared" si="2"/>
        <v>0.30978810614923169</v>
      </c>
    </row>
    <row r="23" spans="1:7">
      <c r="A23">
        <v>22</v>
      </c>
      <c r="B23">
        <v>0</v>
      </c>
      <c r="C23">
        <v>-23.849</v>
      </c>
      <c r="D23">
        <v>-23.849</v>
      </c>
      <c r="E23" s="4">
        <f t="shared" si="0"/>
        <v>0</v>
      </c>
      <c r="F23">
        <f t="shared" si="1"/>
        <v>0</v>
      </c>
      <c r="G23" s="4">
        <f t="shared" si="2"/>
        <v>0</v>
      </c>
    </row>
    <row r="24" spans="1:7">
      <c r="A24">
        <v>23</v>
      </c>
      <c r="B24">
        <v>344.09100000000001</v>
      </c>
      <c r="C24">
        <v>379.07100000000003</v>
      </c>
      <c r="D24">
        <v>34.979999999999997</v>
      </c>
      <c r="E24" s="4">
        <f t="shared" si="0"/>
        <v>-0.10165915411911389</v>
      </c>
      <c r="F24">
        <f t="shared" si="1"/>
        <v>379.07100000000003</v>
      </c>
      <c r="G24" s="4">
        <f t="shared" si="2"/>
        <v>-0.10165915411911389</v>
      </c>
    </row>
    <row r="25" spans="1:7">
      <c r="A25">
        <v>24</v>
      </c>
      <c r="B25">
        <v>0</v>
      </c>
      <c r="C25">
        <v>28.5</v>
      </c>
      <c r="D25">
        <v>28.5</v>
      </c>
      <c r="E25" s="4">
        <f t="shared" si="0"/>
        <v>0</v>
      </c>
      <c r="F25">
        <f t="shared" si="1"/>
        <v>0</v>
      </c>
      <c r="G25" s="4">
        <f t="shared" si="2"/>
        <v>0</v>
      </c>
    </row>
    <row r="26" spans="1:7">
      <c r="A26">
        <v>25</v>
      </c>
      <c r="B26">
        <v>676.00900000000001</v>
      </c>
      <c r="C26">
        <v>454.21300000000002</v>
      </c>
      <c r="D26">
        <v>-221.79599999999999</v>
      </c>
      <c r="E26" s="4">
        <f t="shared" si="0"/>
        <v>0.32809622357098794</v>
      </c>
      <c r="F26">
        <f t="shared" si="1"/>
        <v>454.21300000000002</v>
      </c>
      <c r="G26" s="4">
        <f t="shared" si="2"/>
        <v>0.32809622357098794</v>
      </c>
    </row>
    <row r="27" spans="1:7">
      <c r="A27">
        <v>26</v>
      </c>
      <c r="B27">
        <v>120.096</v>
      </c>
      <c r="C27">
        <v>190.92099999999999</v>
      </c>
      <c r="D27">
        <v>70.825000000000003</v>
      </c>
      <c r="E27" s="4">
        <f t="shared" si="0"/>
        <v>-0.58973654409805476</v>
      </c>
      <c r="F27">
        <f t="shared" si="1"/>
        <v>190.92099999999999</v>
      </c>
      <c r="G27" s="4">
        <f t="shared" si="2"/>
        <v>-0.58973654409805476</v>
      </c>
    </row>
    <row r="28" spans="1:7">
      <c r="A28">
        <v>27</v>
      </c>
      <c r="B28">
        <v>662.15099999999995</v>
      </c>
      <c r="C28">
        <v>668.24</v>
      </c>
      <c r="D28">
        <v>6.0890000000000004</v>
      </c>
      <c r="E28" s="4">
        <f t="shared" si="0"/>
        <v>-9.1957876677677079E-3</v>
      </c>
      <c r="F28">
        <f t="shared" si="1"/>
        <v>668.24</v>
      </c>
      <c r="G28" s="4">
        <f t="shared" si="2"/>
        <v>-9.1957876677677079E-3</v>
      </c>
    </row>
    <row r="29" spans="1:7">
      <c r="A29">
        <v>28</v>
      </c>
      <c r="B29">
        <v>309.59699999999998</v>
      </c>
      <c r="C29">
        <v>289.61500000000001</v>
      </c>
      <c r="D29">
        <v>-19.981999999999999</v>
      </c>
      <c r="E29" s="4">
        <f t="shared" si="0"/>
        <v>6.4541969075927644E-2</v>
      </c>
      <c r="F29">
        <f t="shared" si="1"/>
        <v>289.61500000000001</v>
      </c>
      <c r="G29" s="4">
        <f t="shared" si="2"/>
        <v>6.4541969075927644E-2</v>
      </c>
    </row>
    <row r="30" spans="1:7">
      <c r="A30">
        <v>29</v>
      </c>
      <c r="B30">
        <v>344.09100000000001</v>
      </c>
      <c r="C30">
        <v>342.774</v>
      </c>
      <c r="D30">
        <v>-1.3169999999999999</v>
      </c>
      <c r="E30" s="4">
        <f t="shared" si="0"/>
        <v>3.8274758712085093E-3</v>
      </c>
      <c r="F30">
        <f t="shared" si="1"/>
        <v>342.774</v>
      </c>
      <c r="G30" s="4">
        <f t="shared" si="2"/>
        <v>3.8274758712085093E-3</v>
      </c>
    </row>
    <row r="31" spans="1:7">
      <c r="A31">
        <v>30</v>
      </c>
      <c r="B31">
        <v>326.142</v>
      </c>
      <c r="C31">
        <v>298.59500000000003</v>
      </c>
      <c r="D31">
        <v>-27.547000000000001</v>
      </c>
      <c r="E31" s="4">
        <f t="shared" si="0"/>
        <v>8.4463209276940621E-2</v>
      </c>
      <c r="F31">
        <f t="shared" si="1"/>
        <v>298.59500000000003</v>
      </c>
      <c r="G31" s="4">
        <f t="shared" si="2"/>
        <v>8.4463209276940621E-2</v>
      </c>
    </row>
    <row r="32" spans="1:7">
      <c r="A32">
        <v>31</v>
      </c>
      <c r="B32">
        <v>663.02</v>
      </c>
      <c r="C32">
        <v>449.28899999999999</v>
      </c>
      <c r="D32">
        <v>-213.73099999999999</v>
      </c>
      <c r="E32" s="4">
        <f t="shared" si="0"/>
        <v>0.32235980815058368</v>
      </c>
      <c r="F32">
        <f t="shared" si="1"/>
        <v>449.28899999999999</v>
      </c>
      <c r="G32" s="4">
        <f t="shared" si="2"/>
        <v>0.32235980815058368</v>
      </c>
    </row>
    <row r="33" spans="1:7">
      <c r="A33">
        <v>32</v>
      </c>
      <c r="B33">
        <v>308.60599999999999</v>
      </c>
      <c r="C33">
        <v>241.102</v>
      </c>
      <c r="D33">
        <v>-67.504000000000005</v>
      </c>
      <c r="E33" s="4">
        <f t="shared" si="0"/>
        <v>0.21873845615444934</v>
      </c>
      <c r="F33">
        <f t="shared" si="1"/>
        <v>241.102</v>
      </c>
      <c r="G33" s="4">
        <f t="shared" si="2"/>
        <v>0.21873845615444934</v>
      </c>
    </row>
    <row r="34" spans="1:7">
      <c r="A34">
        <v>33</v>
      </c>
      <c r="B34">
        <v>374.19099999999997</v>
      </c>
      <c r="C34">
        <v>568.23699999999997</v>
      </c>
      <c r="D34">
        <v>194.04599999999999</v>
      </c>
      <c r="E34" s="4">
        <f t="shared" si="0"/>
        <v>-0.51857473856934022</v>
      </c>
      <c r="F34">
        <f t="shared" si="1"/>
        <v>568.23699999999997</v>
      </c>
      <c r="G34" s="4">
        <f t="shared" si="2"/>
        <v>-0.51857473856934022</v>
      </c>
    </row>
    <row r="35" spans="1:7">
      <c r="A35">
        <v>34</v>
      </c>
      <c r="B35">
        <v>224.70699999999999</v>
      </c>
      <c r="C35">
        <v>270.15499999999997</v>
      </c>
      <c r="D35">
        <v>45.448</v>
      </c>
      <c r="E35" s="4">
        <f t="shared" si="0"/>
        <v>-0.20225449140436202</v>
      </c>
      <c r="F35">
        <f t="shared" si="1"/>
        <v>270.15499999999997</v>
      </c>
      <c r="G35" s="4">
        <f t="shared" si="2"/>
        <v>-0.20225449140436202</v>
      </c>
    </row>
    <row r="36" spans="1:7">
      <c r="A36">
        <v>35</v>
      </c>
      <c r="B36">
        <v>0</v>
      </c>
      <c r="C36">
        <v>126.56399999999999</v>
      </c>
      <c r="D36">
        <v>126.56399999999999</v>
      </c>
      <c r="E36" s="4">
        <f t="shared" si="0"/>
        <v>0</v>
      </c>
      <c r="F36">
        <f t="shared" si="1"/>
        <v>0</v>
      </c>
      <c r="G36" s="4">
        <f t="shared" si="2"/>
        <v>0</v>
      </c>
    </row>
    <row r="37" spans="1:7">
      <c r="A37">
        <v>36</v>
      </c>
      <c r="B37">
        <v>393.34300000000002</v>
      </c>
      <c r="C37">
        <v>385.33100000000002</v>
      </c>
      <c r="D37">
        <v>-8.0120000000000005</v>
      </c>
      <c r="E37" s="4">
        <f t="shared" si="0"/>
        <v>2.03689909315788E-2</v>
      </c>
      <c r="F37">
        <f t="shared" si="1"/>
        <v>385.33100000000002</v>
      </c>
      <c r="G37" s="4">
        <f t="shared" si="2"/>
        <v>2.03689909315788E-2</v>
      </c>
    </row>
    <row r="38" spans="1:7">
      <c r="A38">
        <v>37</v>
      </c>
      <c r="B38">
        <v>325.30799999999999</v>
      </c>
      <c r="C38">
        <v>338.85700000000003</v>
      </c>
      <c r="D38">
        <v>13.548999999999999</v>
      </c>
      <c r="E38" s="4">
        <f t="shared" si="0"/>
        <v>-4.1649759612428942E-2</v>
      </c>
      <c r="F38">
        <f t="shared" si="1"/>
        <v>338.85700000000003</v>
      </c>
      <c r="G38" s="4">
        <f t="shared" si="2"/>
        <v>-4.1649759612428942E-2</v>
      </c>
    </row>
    <row r="39" spans="1:7">
      <c r="A39">
        <v>38</v>
      </c>
      <c r="B39">
        <v>400.95100000000002</v>
      </c>
      <c r="C39">
        <v>618.81799999999998</v>
      </c>
      <c r="D39">
        <v>217.86699999999999</v>
      </c>
      <c r="E39" s="4">
        <f t="shared" si="0"/>
        <v>-0.54337562445286314</v>
      </c>
      <c r="F39">
        <f t="shared" si="1"/>
        <v>618.81799999999998</v>
      </c>
      <c r="G39" s="4">
        <f t="shared" si="2"/>
        <v>-0.54337562445286314</v>
      </c>
    </row>
    <row r="40" spans="1:7">
      <c r="A40">
        <v>39</v>
      </c>
      <c r="B40">
        <v>353.86</v>
      </c>
      <c r="C40">
        <v>328.238</v>
      </c>
      <c r="D40">
        <v>-25.622</v>
      </c>
      <c r="E40" s="4">
        <f t="shared" si="0"/>
        <v>7.2407166676086626E-2</v>
      </c>
      <c r="F40">
        <f t="shared" si="1"/>
        <v>328.238</v>
      </c>
      <c r="G40" s="4">
        <f t="shared" si="2"/>
        <v>7.2407166676086626E-2</v>
      </c>
    </row>
    <row r="41" spans="1:7">
      <c r="A41">
        <v>40</v>
      </c>
      <c r="B41">
        <v>0</v>
      </c>
      <c r="C41">
        <v>22.006</v>
      </c>
      <c r="D41">
        <v>22.006</v>
      </c>
      <c r="E41" s="4">
        <f t="shared" si="0"/>
        <v>0</v>
      </c>
      <c r="F41">
        <f t="shared" si="1"/>
        <v>0</v>
      </c>
      <c r="G41" s="4">
        <f t="shared" si="2"/>
        <v>0</v>
      </c>
    </row>
    <row r="42" spans="1:7">
      <c r="A42">
        <v>41</v>
      </c>
      <c r="B42">
        <v>0</v>
      </c>
      <c r="C42">
        <v>41.084000000000003</v>
      </c>
      <c r="D42">
        <v>41.084000000000003</v>
      </c>
      <c r="E42" s="4">
        <f t="shared" si="0"/>
        <v>0</v>
      </c>
      <c r="F42">
        <f t="shared" si="1"/>
        <v>0</v>
      </c>
      <c r="G42" s="4">
        <f t="shared" si="2"/>
        <v>0</v>
      </c>
    </row>
    <row r="43" spans="1:7">
      <c r="A43">
        <v>42</v>
      </c>
      <c r="B43">
        <v>0</v>
      </c>
      <c r="C43">
        <v>49.993000000000002</v>
      </c>
      <c r="D43">
        <v>49.993000000000002</v>
      </c>
      <c r="E43" s="4">
        <f t="shared" si="0"/>
        <v>0</v>
      </c>
      <c r="F43">
        <f t="shared" si="1"/>
        <v>0</v>
      </c>
      <c r="G43" s="4">
        <f t="shared" si="2"/>
        <v>0</v>
      </c>
    </row>
    <row r="44" spans="1:7">
      <c r="A44">
        <v>43</v>
      </c>
      <c r="B44">
        <v>664.74</v>
      </c>
      <c r="C44">
        <v>703.80499999999995</v>
      </c>
      <c r="D44">
        <v>39.064999999999998</v>
      </c>
      <c r="E44" s="4">
        <f t="shared" si="0"/>
        <v>-5.8767337605680328E-2</v>
      </c>
      <c r="F44">
        <f t="shared" si="1"/>
        <v>703.80499999999995</v>
      </c>
      <c r="G44" s="4">
        <f t="shared" si="2"/>
        <v>-5.8767337605680328E-2</v>
      </c>
    </row>
    <row r="45" spans="1:7">
      <c r="A45">
        <v>44</v>
      </c>
      <c r="B45">
        <v>642.92899999999997</v>
      </c>
      <c r="C45">
        <v>416.65100000000001</v>
      </c>
      <c r="D45">
        <v>-226.27799999999999</v>
      </c>
      <c r="E45" s="4">
        <f t="shared" si="0"/>
        <v>0.35194865996089764</v>
      </c>
      <c r="F45">
        <f t="shared" si="1"/>
        <v>416.65100000000001</v>
      </c>
      <c r="G45" s="4">
        <f t="shared" si="2"/>
        <v>0.35194865996089764</v>
      </c>
    </row>
    <row r="46" spans="1:7">
      <c r="A46">
        <v>45</v>
      </c>
      <c r="B46">
        <v>0</v>
      </c>
      <c r="C46">
        <v>89.283000000000001</v>
      </c>
      <c r="D46">
        <v>89.283000000000001</v>
      </c>
      <c r="E46" s="4">
        <f t="shared" si="0"/>
        <v>0</v>
      </c>
      <c r="F46">
        <f t="shared" si="1"/>
        <v>0</v>
      </c>
      <c r="G46" s="4">
        <f t="shared" si="2"/>
        <v>0</v>
      </c>
    </row>
    <row r="47" spans="1:7">
      <c r="A47">
        <v>46</v>
      </c>
      <c r="B47">
        <v>0</v>
      </c>
      <c r="C47">
        <v>38.292000000000002</v>
      </c>
      <c r="D47">
        <v>38.292000000000002</v>
      </c>
      <c r="E47" s="4">
        <f t="shared" si="0"/>
        <v>0</v>
      </c>
      <c r="F47">
        <f t="shared" si="1"/>
        <v>0</v>
      </c>
      <c r="G47" s="4">
        <f t="shared" si="2"/>
        <v>0</v>
      </c>
    </row>
    <row r="48" spans="1:7">
      <c r="A48">
        <v>47</v>
      </c>
      <c r="B48">
        <v>372.238</v>
      </c>
      <c r="C48">
        <v>324.81299999999999</v>
      </c>
      <c r="D48">
        <v>-47.424999999999997</v>
      </c>
      <c r="E48" s="4">
        <f t="shared" si="0"/>
        <v>0.12740504730844249</v>
      </c>
      <c r="F48">
        <f t="shared" si="1"/>
        <v>324.81299999999999</v>
      </c>
      <c r="G48" s="4">
        <f t="shared" si="2"/>
        <v>0.12740504730844249</v>
      </c>
    </row>
    <row r="49" spans="1:7">
      <c r="A49">
        <v>48</v>
      </c>
      <c r="B49">
        <v>651.04700000000003</v>
      </c>
      <c r="C49">
        <v>672.21</v>
      </c>
      <c r="D49">
        <v>21.163</v>
      </c>
      <c r="E49" s="4">
        <f t="shared" si="0"/>
        <v>-3.2506101710014806E-2</v>
      </c>
      <c r="F49">
        <f t="shared" si="1"/>
        <v>672.21</v>
      </c>
      <c r="G49" s="4">
        <f t="shared" si="2"/>
        <v>-3.2506101710014806E-2</v>
      </c>
    </row>
    <row r="50" spans="1:7">
      <c r="A50">
        <v>49</v>
      </c>
      <c r="B50">
        <v>360.38400000000001</v>
      </c>
      <c r="C50">
        <v>605.95799999999997</v>
      </c>
      <c r="D50">
        <v>245.57400000000001</v>
      </c>
      <c r="E50" s="4">
        <f t="shared" si="0"/>
        <v>-0.68142314864144893</v>
      </c>
      <c r="F50">
        <f t="shared" si="1"/>
        <v>605.95799999999997</v>
      </c>
      <c r="G50" s="4">
        <f t="shared" si="2"/>
        <v>-0.68142314864144893</v>
      </c>
    </row>
    <row r="51" spans="1:7">
      <c r="A51">
        <v>50</v>
      </c>
      <c r="B51">
        <v>606.16300000000001</v>
      </c>
      <c r="C51">
        <v>424.27499999999998</v>
      </c>
      <c r="D51">
        <v>-181.88800000000001</v>
      </c>
      <c r="E51" s="4">
        <f t="shared" si="0"/>
        <v>0.300064504102032</v>
      </c>
      <c r="F51">
        <f t="shared" si="1"/>
        <v>424.27499999999998</v>
      </c>
      <c r="G51" s="4">
        <f t="shared" si="2"/>
        <v>0.300064504102032</v>
      </c>
    </row>
    <row r="52" spans="1:7">
      <c r="A52">
        <v>51</v>
      </c>
      <c r="B52">
        <v>0</v>
      </c>
      <c r="C52">
        <v>-62.078000000000003</v>
      </c>
      <c r="D52">
        <v>-62.078000000000003</v>
      </c>
      <c r="E52" s="4">
        <f t="shared" si="0"/>
        <v>0</v>
      </c>
      <c r="F52">
        <f t="shared" si="1"/>
        <v>0</v>
      </c>
      <c r="G52" s="4">
        <f t="shared" si="2"/>
        <v>0</v>
      </c>
    </row>
    <row r="53" spans="1:7">
      <c r="A53">
        <v>52</v>
      </c>
      <c r="B53">
        <v>324.36900000000003</v>
      </c>
      <c r="C53">
        <v>289.517</v>
      </c>
      <c r="D53">
        <v>-34.851999999999997</v>
      </c>
      <c r="E53" s="4">
        <f t="shared" si="0"/>
        <v>0.10744553271120245</v>
      </c>
      <c r="F53">
        <f t="shared" si="1"/>
        <v>289.517</v>
      </c>
      <c r="G53" s="4">
        <f t="shared" si="2"/>
        <v>0.10744553271120245</v>
      </c>
    </row>
    <row r="54" spans="1:7">
      <c r="A54">
        <v>53</v>
      </c>
      <c r="B54">
        <v>397.428</v>
      </c>
      <c r="C54">
        <v>635.12199999999996</v>
      </c>
      <c r="D54">
        <v>237.69399999999999</v>
      </c>
      <c r="E54" s="4">
        <f t="shared" si="0"/>
        <v>-0.59808065863502313</v>
      </c>
      <c r="F54">
        <f t="shared" si="1"/>
        <v>635.12199999999996</v>
      </c>
      <c r="G54" s="4">
        <f t="shared" si="2"/>
        <v>-0.59808065863502313</v>
      </c>
    </row>
    <row r="55" spans="1:7">
      <c r="A55">
        <v>54</v>
      </c>
      <c r="B55">
        <v>304.62700000000001</v>
      </c>
      <c r="C55">
        <v>261.37200000000001</v>
      </c>
      <c r="D55">
        <v>-43.255000000000003</v>
      </c>
      <c r="E55" s="4">
        <f t="shared" si="0"/>
        <v>0.14199332298187617</v>
      </c>
      <c r="F55">
        <f t="shared" si="1"/>
        <v>261.37200000000001</v>
      </c>
      <c r="G55" s="4">
        <f t="shared" si="2"/>
        <v>0.14199332298187617</v>
      </c>
    </row>
    <row r="56" spans="1:7">
      <c r="A56">
        <v>55</v>
      </c>
      <c r="B56">
        <v>331.15699999999998</v>
      </c>
      <c r="C56">
        <v>304.017</v>
      </c>
      <c r="D56">
        <v>-27.14</v>
      </c>
      <c r="E56" s="4">
        <f t="shared" si="0"/>
        <v>8.1955084748321749E-2</v>
      </c>
      <c r="F56">
        <f t="shared" si="1"/>
        <v>304.017</v>
      </c>
      <c r="G56" s="4">
        <f t="shared" si="2"/>
        <v>8.1955084748321749E-2</v>
      </c>
    </row>
    <row r="57" spans="1:7">
      <c r="A57">
        <v>56</v>
      </c>
      <c r="B57">
        <v>344.22300000000001</v>
      </c>
      <c r="C57">
        <v>354.1</v>
      </c>
      <c r="D57">
        <v>9.8770000000000007</v>
      </c>
      <c r="E57" s="4">
        <f t="shared" si="0"/>
        <v>-2.8693608503789721E-2</v>
      </c>
      <c r="F57">
        <f t="shared" si="1"/>
        <v>354.1</v>
      </c>
      <c r="G57" s="4">
        <f t="shared" si="2"/>
        <v>-2.8693608503789721E-2</v>
      </c>
    </row>
    <row r="58" spans="1:7">
      <c r="A58">
        <v>57</v>
      </c>
      <c r="B58">
        <v>615.39200000000005</v>
      </c>
      <c r="C58">
        <v>629.02</v>
      </c>
      <c r="D58">
        <v>13.628</v>
      </c>
      <c r="E58" s="4">
        <f t="shared" si="0"/>
        <v>-2.2145234257188798E-2</v>
      </c>
      <c r="F58">
        <f t="shared" si="1"/>
        <v>629.02</v>
      </c>
      <c r="G58" s="4">
        <f t="shared" si="2"/>
        <v>-2.2145234257188798E-2</v>
      </c>
    </row>
    <row r="59" spans="1:7">
      <c r="A59">
        <v>58</v>
      </c>
      <c r="B59">
        <v>0</v>
      </c>
      <c r="C59">
        <v>70.296999999999997</v>
      </c>
      <c r="D59">
        <v>70.296999999999997</v>
      </c>
      <c r="E59" s="4">
        <f t="shared" si="0"/>
        <v>0</v>
      </c>
      <c r="F59">
        <f t="shared" si="1"/>
        <v>0</v>
      </c>
      <c r="G59" s="4">
        <f t="shared" si="2"/>
        <v>0</v>
      </c>
    </row>
    <row r="60" spans="1:7">
      <c r="A60">
        <v>59</v>
      </c>
      <c r="B60">
        <v>311.10300000000001</v>
      </c>
      <c r="C60">
        <v>255.405</v>
      </c>
      <c r="D60">
        <v>-55.698</v>
      </c>
      <c r="E60" s="4">
        <f t="shared" si="0"/>
        <v>0.17903395338521327</v>
      </c>
      <c r="F60">
        <f t="shared" si="1"/>
        <v>255.405</v>
      </c>
      <c r="G60" s="4">
        <f t="shared" si="2"/>
        <v>0.17903395338521327</v>
      </c>
    </row>
    <row r="61" spans="1:7">
      <c r="A61">
        <v>60</v>
      </c>
      <c r="B61">
        <v>347.38299999999998</v>
      </c>
      <c r="C61">
        <v>348.75900000000001</v>
      </c>
      <c r="D61">
        <v>1.3759999999999999</v>
      </c>
      <c r="E61" s="4">
        <f t="shared" si="0"/>
        <v>-3.9610458773170626E-3</v>
      </c>
      <c r="F61">
        <f t="shared" si="1"/>
        <v>348.75900000000001</v>
      </c>
      <c r="G61" s="4">
        <f t="shared" si="2"/>
        <v>-3.9610458773170626E-3</v>
      </c>
    </row>
    <row r="62" spans="1:7">
      <c r="A62">
        <v>61</v>
      </c>
      <c r="B62">
        <v>0</v>
      </c>
      <c r="C62">
        <v>73.722999999999999</v>
      </c>
      <c r="D62">
        <v>73.722999999999999</v>
      </c>
      <c r="E62" s="4">
        <f t="shared" si="0"/>
        <v>0</v>
      </c>
      <c r="F62">
        <f t="shared" si="1"/>
        <v>0</v>
      </c>
      <c r="G62" s="4">
        <f t="shared" si="2"/>
        <v>0</v>
      </c>
    </row>
    <row r="63" spans="1:7">
      <c r="A63">
        <v>62</v>
      </c>
      <c r="B63">
        <v>208.71799999999999</v>
      </c>
      <c r="C63">
        <v>268.40600000000001</v>
      </c>
      <c r="D63">
        <v>59.688000000000002</v>
      </c>
      <c r="E63" s="4">
        <f t="shared" si="0"/>
        <v>-0.28597437691047262</v>
      </c>
      <c r="F63">
        <f t="shared" si="1"/>
        <v>268.40600000000001</v>
      </c>
      <c r="G63" s="4">
        <f t="shared" si="2"/>
        <v>-0.28597437691047262</v>
      </c>
    </row>
    <row r="64" spans="1:7">
      <c r="A64">
        <v>63</v>
      </c>
      <c r="B64">
        <v>404.904</v>
      </c>
      <c r="C64">
        <v>391.69799999999998</v>
      </c>
      <c r="D64">
        <v>-13.206</v>
      </c>
      <c r="E64" s="4">
        <f t="shared" si="0"/>
        <v>3.2615138403177091E-2</v>
      </c>
      <c r="F64">
        <f t="shared" si="1"/>
        <v>391.69799999999998</v>
      </c>
      <c r="G64" s="4">
        <f t="shared" si="2"/>
        <v>3.2615138403177091E-2</v>
      </c>
    </row>
    <row r="65" spans="1:7">
      <c r="A65">
        <v>64</v>
      </c>
      <c r="B65">
        <v>0</v>
      </c>
      <c r="C65">
        <v>53.22</v>
      </c>
      <c r="D65">
        <v>53.22</v>
      </c>
      <c r="E65" s="4">
        <f t="shared" si="0"/>
        <v>0</v>
      </c>
      <c r="F65">
        <f t="shared" si="1"/>
        <v>0</v>
      </c>
      <c r="G65" s="4">
        <f t="shared" si="2"/>
        <v>0</v>
      </c>
    </row>
    <row r="66" spans="1:7">
      <c r="A66">
        <v>65</v>
      </c>
      <c r="B66">
        <v>334.32400000000001</v>
      </c>
      <c r="C66">
        <v>288.47399999999999</v>
      </c>
      <c r="D66">
        <v>-45.85</v>
      </c>
      <c r="E66" s="4">
        <f t="shared" ref="E66:E101" si="3">IF(B66,(B66-C66)/B66,0)</f>
        <v>0.13714241274930911</v>
      </c>
      <c r="F66">
        <f t="shared" si="1"/>
        <v>288.47399999999999</v>
      </c>
      <c r="G66" s="4">
        <f t="shared" si="2"/>
        <v>0.13714241274930911</v>
      </c>
    </row>
    <row r="67" spans="1:7">
      <c r="A67">
        <v>66</v>
      </c>
      <c r="B67">
        <v>314.43299999999999</v>
      </c>
      <c r="C67">
        <v>240.869</v>
      </c>
      <c r="D67">
        <v>-73.563999999999993</v>
      </c>
      <c r="E67" s="4">
        <f t="shared" si="3"/>
        <v>0.23395763167352027</v>
      </c>
      <c r="F67">
        <f t="shared" ref="F67:F101" si="4">IF(B67,C67,0)</f>
        <v>240.869</v>
      </c>
      <c r="G67" s="4">
        <f t="shared" ref="G67:G101" si="5">IF(B67,(B67-F67)/B67,0)</f>
        <v>0.23395763167352027</v>
      </c>
    </row>
    <row r="68" spans="1:7">
      <c r="A68">
        <v>67</v>
      </c>
      <c r="B68">
        <v>0</v>
      </c>
      <c r="C68">
        <v>9.0399999999999991</v>
      </c>
      <c r="D68">
        <v>9.0399999999999991</v>
      </c>
      <c r="E68" s="4">
        <f t="shared" si="3"/>
        <v>0</v>
      </c>
      <c r="F68">
        <f t="shared" si="4"/>
        <v>0</v>
      </c>
      <c r="G68" s="4">
        <f t="shared" si="5"/>
        <v>0</v>
      </c>
    </row>
    <row r="69" spans="1:7">
      <c r="A69">
        <v>68</v>
      </c>
      <c r="B69">
        <v>341.63900000000001</v>
      </c>
      <c r="C69">
        <v>350.399</v>
      </c>
      <c r="D69">
        <v>8.76</v>
      </c>
      <c r="E69" s="4">
        <f t="shared" si="3"/>
        <v>-2.564110069400739E-2</v>
      </c>
      <c r="F69">
        <f t="shared" si="4"/>
        <v>350.399</v>
      </c>
      <c r="G69" s="4">
        <f t="shared" si="5"/>
        <v>-2.564110069400739E-2</v>
      </c>
    </row>
    <row r="70" spans="1:7">
      <c r="A70">
        <v>69</v>
      </c>
      <c r="B70">
        <v>318.31799999999998</v>
      </c>
      <c r="C70">
        <v>299.61900000000003</v>
      </c>
      <c r="D70">
        <v>-18.699000000000002</v>
      </c>
      <c r="E70" s="4">
        <f t="shared" si="3"/>
        <v>5.874314364880389E-2</v>
      </c>
      <c r="F70">
        <f t="shared" si="4"/>
        <v>299.61900000000003</v>
      </c>
      <c r="G70" s="4">
        <f t="shared" si="5"/>
        <v>5.874314364880389E-2</v>
      </c>
    </row>
    <row r="71" spans="1:7">
      <c r="A71">
        <v>70</v>
      </c>
      <c r="B71">
        <v>349.84500000000003</v>
      </c>
      <c r="C71">
        <v>547.20699999999999</v>
      </c>
      <c r="D71">
        <v>197.36199999999999</v>
      </c>
      <c r="E71" s="4">
        <f t="shared" si="3"/>
        <v>-0.56414126255913322</v>
      </c>
      <c r="F71">
        <f t="shared" si="4"/>
        <v>547.20699999999999</v>
      </c>
      <c r="G71" s="4">
        <f t="shared" si="5"/>
        <v>-0.56414126255913322</v>
      </c>
    </row>
    <row r="72" spans="1:7">
      <c r="A72">
        <v>71</v>
      </c>
      <c r="B72">
        <v>0</v>
      </c>
      <c r="C72">
        <v>54.896000000000001</v>
      </c>
      <c r="D72">
        <v>54.896000000000001</v>
      </c>
      <c r="E72" s="4">
        <f t="shared" si="3"/>
        <v>0</v>
      </c>
      <c r="F72">
        <f t="shared" si="4"/>
        <v>0</v>
      </c>
      <c r="G72" s="4">
        <f t="shared" si="5"/>
        <v>0</v>
      </c>
    </row>
    <row r="73" spans="1:7">
      <c r="A73">
        <v>72</v>
      </c>
      <c r="B73">
        <v>620.40700000000004</v>
      </c>
      <c r="C73">
        <v>386.55399999999997</v>
      </c>
      <c r="D73">
        <v>-233.85300000000001</v>
      </c>
      <c r="E73" s="4">
        <f t="shared" si="3"/>
        <v>0.3769348185948902</v>
      </c>
      <c r="F73">
        <f t="shared" si="4"/>
        <v>386.55399999999997</v>
      </c>
      <c r="G73" s="4">
        <f t="shared" si="5"/>
        <v>0.3769348185948902</v>
      </c>
    </row>
    <row r="74" spans="1:7">
      <c r="A74">
        <v>73</v>
      </c>
      <c r="B74">
        <v>409.81200000000001</v>
      </c>
      <c r="C74">
        <v>660.25800000000004</v>
      </c>
      <c r="D74">
        <v>250.446</v>
      </c>
      <c r="E74" s="4">
        <f t="shared" si="3"/>
        <v>-0.61112412520863235</v>
      </c>
      <c r="F74">
        <f t="shared" si="4"/>
        <v>660.25800000000004</v>
      </c>
      <c r="G74" s="4">
        <f t="shared" si="5"/>
        <v>-0.61112412520863235</v>
      </c>
    </row>
    <row r="75" spans="1:7">
      <c r="A75">
        <v>74</v>
      </c>
      <c r="B75">
        <v>327.53100000000001</v>
      </c>
      <c r="C75">
        <v>296.392</v>
      </c>
      <c r="D75">
        <v>-31.138999999999999</v>
      </c>
      <c r="E75" s="4">
        <f t="shared" si="3"/>
        <v>9.5071916856725044E-2</v>
      </c>
      <c r="F75">
        <f t="shared" si="4"/>
        <v>296.392</v>
      </c>
      <c r="G75" s="4">
        <f t="shared" si="5"/>
        <v>9.5071916856725044E-2</v>
      </c>
    </row>
    <row r="76" spans="1:7">
      <c r="A76">
        <v>75</v>
      </c>
      <c r="B76">
        <v>358.13200000000001</v>
      </c>
      <c r="C76">
        <v>364.30200000000002</v>
      </c>
      <c r="D76">
        <v>6.17</v>
      </c>
      <c r="E76" s="4">
        <f t="shared" si="3"/>
        <v>-1.7228284543129392E-2</v>
      </c>
      <c r="F76">
        <f t="shared" si="4"/>
        <v>364.30200000000002</v>
      </c>
      <c r="G76" s="4">
        <f t="shared" si="5"/>
        <v>-1.7228284543129392E-2</v>
      </c>
    </row>
    <row r="77" spans="1:7">
      <c r="A77">
        <v>76</v>
      </c>
      <c r="B77">
        <v>606.15200000000004</v>
      </c>
      <c r="C77">
        <v>634.577</v>
      </c>
      <c r="D77">
        <v>28.425000000000001</v>
      </c>
      <c r="E77" s="4">
        <f t="shared" si="3"/>
        <v>-4.6894178357903549E-2</v>
      </c>
      <c r="F77">
        <f t="shared" si="4"/>
        <v>634.577</v>
      </c>
      <c r="G77" s="4">
        <f t="shared" si="5"/>
        <v>-4.6894178357903549E-2</v>
      </c>
    </row>
    <row r="78" spans="1:7">
      <c r="A78">
        <v>77</v>
      </c>
      <c r="B78">
        <v>602.60699999999997</v>
      </c>
      <c r="C78">
        <v>428.786</v>
      </c>
      <c r="D78">
        <v>-173.821</v>
      </c>
      <c r="E78" s="4">
        <f t="shared" si="3"/>
        <v>0.28844835854877221</v>
      </c>
      <c r="F78">
        <f t="shared" si="4"/>
        <v>428.786</v>
      </c>
      <c r="G78" s="4">
        <f t="shared" si="5"/>
        <v>0.28844835854877221</v>
      </c>
    </row>
    <row r="79" spans="1:7">
      <c r="A79">
        <v>78</v>
      </c>
      <c r="B79">
        <v>365.27600000000001</v>
      </c>
      <c r="C79">
        <v>363.07900000000001</v>
      </c>
      <c r="D79">
        <v>-2.1970000000000001</v>
      </c>
      <c r="E79" s="4">
        <f t="shared" si="3"/>
        <v>6.0146300331803968E-3</v>
      </c>
      <c r="F79">
        <f t="shared" si="4"/>
        <v>363.07900000000001</v>
      </c>
      <c r="G79" s="4">
        <f t="shared" si="5"/>
        <v>6.0146300331803968E-3</v>
      </c>
    </row>
    <row r="80" spans="1:7">
      <c r="A80">
        <v>79</v>
      </c>
      <c r="B80">
        <v>0</v>
      </c>
      <c r="C80">
        <v>-30.724</v>
      </c>
      <c r="D80">
        <v>-30.724</v>
      </c>
      <c r="E80" s="4">
        <f t="shared" si="3"/>
        <v>0</v>
      </c>
      <c r="F80">
        <f t="shared" si="4"/>
        <v>0</v>
      </c>
      <c r="G80" s="4">
        <f t="shared" si="5"/>
        <v>0</v>
      </c>
    </row>
    <row r="81" spans="1:7">
      <c r="A81">
        <v>80</v>
      </c>
      <c r="B81">
        <v>0</v>
      </c>
      <c r="C81">
        <v>91.959000000000003</v>
      </c>
      <c r="D81">
        <v>91.959000000000003</v>
      </c>
      <c r="E81" s="4">
        <f t="shared" si="3"/>
        <v>0</v>
      </c>
      <c r="F81">
        <f t="shared" si="4"/>
        <v>0</v>
      </c>
      <c r="G81" s="4">
        <f t="shared" si="5"/>
        <v>0</v>
      </c>
    </row>
    <row r="82" spans="1:7">
      <c r="A82">
        <v>81</v>
      </c>
      <c r="B82">
        <v>221.768</v>
      </c>
      <c r="C82">
        <v>250.661</v>
      </c>
      <c r="D82">
        <v>28.893000000000001</v>
      </c>
      <c r="E82" s="4">
        <f t="shared" si="3"/>
        <v>-0.13028480213556509</v>
      </c>
      <c r="F82">
        <f t="shared" si="4"/>
        <v>250.661</v>
      </c>
      <c r="G82" s="4">
        <f t="shared" si="5"/>
        <v>-0.13028480213556509</v>
      </c>
    </row>
    <row r="83" spans="1:7">
      <c r="A83">
        <v>82</v>
      </c>
      <c r="B83">
        <v>243.488</v>
      </c>
      <c r="C83">
        <v>251.16900000000001</v>
      </c>
      <c r="D83">
        <v>7.681</v>
      </c>
      <c r="E83" s="4">
        <f t="shared" si="3"/>
        <v>-3.154570245761603E-2</v>
      </c>
      <c r="F83">
        <f t="shared" si="4"/>
        <v>251.16900000000001</v>
      </c>
      <c r="G83" s="4">
        <f t="shared" si="5"/>
        <v>-3.154570245761603E-2</v>
      </c>
    </row>
    <row r="84" spans="1:7">
      <c r="A84">
        <v>83</v>
      </c>
      <c r="B84">
        <v>0</v>
      </c>
      <c r="C84">
        <v>29.542999999999999</v>
      </c>
      <c r="D84">
        <v>29.542999999999999</v>
      </c>
      <c r="E84" s="4">
        <f t="shared" si="3"/>
        <v>0</v>
      </c>
      <c r="F84">
        <f t="shared" si="4"/>
        <v>0</v>
      </c>
      <c r="G84" s="4">
        <f t="shared" si="5"/>
        <v>0</v>
      </c>
    </row>
    <row r="85" spans="1:7">
      <c r="A85">
        <v>84</v>
      </c>
      <c r="B85">
        <v>0</v>
      </c>
      <c r="C85">
        <v>-3.3460000000000001</v>
      </c>
      <c r="D85">
        <v>-3.3460000000000001</v>
      </c>
      <c r="E85" s="4">
        <f t="shared" si="3"/>
        <v>0</v>
      </c>
      <c r="F85">
        <f t="shared" si="4"/>
        <v>0</v>
      </c>
      <c r="G85" s="4">
        <f t="shared" si="5"/>
        <v>0</v>
      </c>
    </row>
    <row r="86" spans="1:7">
      <c r="A86">
        <v>85</v>
      </c>
      <c r="B86">
        <v>340.33199999999999</v>
      </c>
      <c r="C86">
        <v>307.75400000000002</v>
      </c>
      <c r="D86">
        <v>-32.578000000000003</v>
      </c>
      <c r="E86" s="4">
        <f t="shared" si="3"/>
        <v>9.5724175217140842E-2</v>
      </c>
      <c r="F86">
        <f t="shared" si="4"/>
        <v>307.75400000000002</v>
      </c>
      <c r="G86" s="4">
        <f t="shared" si="5"/>
        <v>9.5724175217140842E-2</v>
      </c>
    </row>
    <row r="87" spans="1:7">
      <c r="A87">
        <v>86</v>
      </c>
      <c r="B87">
        <v>220.91399999999999</v>
      </c>
      <c r="C87">
        <v>257.78699999999998</v>
      </c>
      <c r="D87">
        <v>36.872999999999998</v>
      </c>
      <c r="E87" s="4">
        <f t="shared" si="3"/>
        <v>-0.16691110567913303</v>
      </c>
      <c r="F87">
        <f t="shared" si="4"/>
        <v>257.78699999999998</v>
      </c>
      <c r="G87" s="4">
        <f t="shared" si="5"/>
        <v>-0.16691110567913303</v>
      </c>
    </row>
    <row r="88" spans="1:7">
      <c r="A88">
        <v>87</v>
      </c>
      <c r="B88">
        <v>363.54899999999998</v>
      </c>
      <c r="C88">
        <v>348.74099999999999</v>
      </c>
      <c r="D88">
        <v>-14.808</v>
      </c>
      <c r="E88" s="4">
        <f t="shared" si="3"/>
        <v>4.0731785811541202E-2</v>
      </c>
      <c r="F88">
        <f t="shared" si="4"/>
        <v>348.74099999999999</v>
      </c>
      <c r="G88" s="4">
        <f t="shared" si="5"/>
        <v>4.0731785811541202E-2</v>
      </c>
    </row>
    <row r="89" spans="1:7">
      <c r="A89">
        <v>88</v>
      </c>
      <c r="B89">
        <v>372.03399999999999</v>
      </c>
      <c r="C89">
        <v>351.93400000000003</v>
      </c>
      <c r="D89">
        <v>-20.100000000000001</v>
      </c>
      <c r="E89" s="4">
        <f t="shared" si="3"/>
        <v>5.4027320083648175E-2</v>
      </c>
      <c r="F89">
        <f t="shared" si="4"/>
        <v>351.93400000000003</v>
      </c>
      <c r="G89" s="4">
        <f t="shared" si="5"/>
        <v>5.4027320083648175E-2</v>
      </c>
    </row>
    <row r="90" spans="1:7">
      <c r="A90">
        <v>89</v>
      </c>
      <c r="B90">
        <v>670.33799999999997</v>
      </c>
      <c r="C90">
        <v>448.24599999999998</v>
      </c>
      <c r="D90">
        <v>-222.09200000000001</v>
      </c>
      <c r="E90" s="4">
        <f t="shared" si="3"/>
        <v>0.33131345679343854</v>
      </c>
      <c r="F90">
        <f t="shared" si="4"/>
        <v>448.24599999999998</v>
      </c>
      <c r="G90" s="4">
        <f t="shared" si="5"/>
        <v>0.33131345679343854</v>
      </c>
    </row>
    <row r="91" spans="1:7">
      <c r="A91">
        <v>90</v>
      </c>
      <c r="B91">
        <v>0</v>
      </c>
      <c r="C91">
        <v>142.10599999999999</v>
      </c>
      <c r="D91">
        <v>142.10599999999999</v>
      </c>
      <c r="E91" s="4">
        <f t="shared" si="3"/>
        <v>0</v>
      </c>
      <c r="F91">
        <f t="shared" si="4"/>
        <v>0</v>
      </c>
      <c r="G91" s="4">
        <f t="shared" si="5"/>
        <v>0</v>
      </c>
    </row>
    <row r="92" spans="1:7">
      <c r="A92">
        <v>91</v>
      </c>
      <c r="B92">
        <v>314.79300000000001</v>
      </c>
      <c r="C92">
        <v>260.32900000000001</v>
      </c>
      <c r="D92">
        <v>-54.463999999999999</v>
      </c>
      <c r="E92" s="4">
        <f t="shared" si="3"/>
        <v>0.17301528305902608</v>
      </c>
      <c r="F92">
        <f t="shared" si="4"/>
        <v>260.32900000000001</v>
      </c>
      <c r="G92" s="4">
        <f t="shared" si="5"/>
        <v>0.17301528305902608</v>
      </c>
    </row>
    <row r="93" spans="1:7">
      <c r="A93">
        <v>92</v>
      </c>
      <c r="B93">
        <v>0</v>
      </c>
      <c r="C93">
        <v>5.8129999999999997</v>
      </c>
      <c r="D93">
        <v>5.8129999999999997</v>
      </c>
      <c r="E93" s="4">
        <f t="shared" si="3"/>
        <v>0</v>
      </c>
      <c r="F93">
        <f t="shared" si="4"/>
        <v>0</v>
      </c>
      <c r="G93" s="4">
        <f t="shared" si="5"/>
        <v>0</v>
      </c>
    </row>
    <row r="94" spans="1:7">
      <c r="A94">
        <v>93</v>
      </c>
      <c r="B94">
        <v>349.28300000000002</v>
      </c>
      <c r="C94">
        <v>363.27699999999999</v>
      </c>
      <c r="D94">
        <v>13.994</v>
      </c>
      <c r="E94" s="4">
        <f t="shared" si="3"/>
        <v>-4.0064933019929312E-2</v>
      </c>
      <c r="F94">
        <f t="shared" si="4"/>
        <v>363.27699999999999</v>
      </c>
      <c r="G94" s="4">
        <f t="shared" si="5"/>
        <v>-4.0064933019929312E-2</v>
      </c>
    </row>
    <row r="95" spans="1:7">
      <c r="A95">
        <v>94</v>
      </c>
      <c r="B95">
        <v>300.93400000000003</v>
      </c>
      <c r="C95">
        <v>267.77300000000002</v>
      </c>
      <c r="D95">
        <v>-33.161000000000001</v>
      </c>
      <c r="E95" s="4">
        <f t="shared" si="3"/>
        <v>0.11019359726717486</v>
      </c>
      <c r="F95">
        <f t="shared" si="4"/>
        <v>267.77300000000002</v>
      </c>
      <c r="G95" s="4">
        <f t="shared" si="5"/>
        <v>0.11019359726717486</v>
      </c>
    </row>
    <row r="96" spans="1:7">
      <c r="A96">
        <v>95</v>
      </c>
      <c r="B96">
        <v>348.63900000000001</v>
      </c>
      <c r="C96">
        <v>367.72699999999998</v>
      </c>
      <c r="D96">
        <v>19.088000000000001</v>
      </c>
      <c r="E96" s="4">
        <f t="shared" si="3"/>
        <v>-5.4750042307372279E-2</v>
      </c>
      <c r="F96">
        <f t="shared" si="4"/>
        <v>367.72699999999998</v>
      </c>
      <c r="G96" s="4">
        <f t="shared" si="5"/>
        <v>-5.4750042307372279E-2</v>
      </c>
    </row>
    <row r="97" spans="1:7">
      <c r="A97">
        <v>96</v>
      </c>
      <c r="B97">
        <v>0</v>
      </c>
      <c r="C97">
        <v>24.798999999999999</v>
      </c>
      <c r="D97">
        <v>24.798999999999999</v>
      </c>
      <c r="E97" s="4">
        <f t="shared" si="3"/>
        <v>0</v>
      </c>
      <c r="F97">
        <f t="shared" si="4"/>
        <v>0</v>
      </c>
      <c r="G97" s="4">
        <f t="shared" si="5"/>
        <v>0</v>
      </c>
    </row>
    <row r="98" spans="1:7">
      <c r="A98">
        <v>97</v>
      </c>
      <c r="B98">
        <v>0</v>
      </c>
      <c r="C98">
        <v>42.901000000000003</v>
      </c>
      <c r="D98">
        <v>42.901000000000003</v>
      </c>
      <c r="E98" s="4">
        <f t="shared" si="3"/>
        <v>0</v>
      </c>
      <c r="F98">
        <f t="shared" si="4"/>
        <v>0</v>
      </c>
      <c r="G98" s="4">
        <f t="shared" si="5"/>
        <v>0</v>
      </c>
    </row>
    <row r="99" spans="1:7">
      <c r="A99">
        <v>98</v>
      </c>
      <c r="B99">
        <v>0</v>
      </c>
      <c r="C99">
        <v>194.45500000000001</v>
      </c>
      <c r="D99">
        <v>194.45500000000001</v>
      </c>
      <c r="E99" s="4">
        <f t="shared" si="3"/>
        <v>0</v>
      </c>
      <c r="F99">
        <f t="shared" si="4"/>
        <v>0</v>
      </c>
      <c r="G99" s="4">
        <f t="shared" si="5"/>
        <v>0</v>
      </c>
    </row>
    <row r="100" spans="1:7">
      <c r="A100">
        <v>99</v>
      </c>
      <c r="B100">
        <v>330.08300000000003</v>
      </c>
      <c r="C100">
        <v>307.75400000000002</v>
      </c>
      <c r="D100">
        <v>-22.329000000000001</v>
      </c>
      <c r="E100" s="4">
        <f t="shared" si="3"/>
        <v>6.7646622213200946E-2</v>
      </c>
      <c r="F100">
        <f t="shared" si="4"/>
        <v>307.75400000000002</v>
      </c>
      <c r="G100" s="4">
        <f t="shared" si="5"/>
        <v>6.7646622213200946E-2</v>
      </c>
    </row>
    <row r="101" spans="1:7">
      <c r="A101">
        <v>100</v>
      </c>
      <c r="B101">
        <v>321.536</v>
      </c>
      <c r="C101">
        <v>318.05399999999997</v>
      </c>
      <c r="D101">
        <v>-3.4820000000000002</v>
      </c>
      <c r="E101" s="4">
        <f t="shared" si="3"/>
        <v>1.0829269506369513E-2</v>
      </c>
      <c r="F101">
        <f t="shared" si="4"/>
        <v>318.05399999999997</v>
      </c>
      <c r="G101" s="4">
        <f t="shared" si="5"/>
        <v>1.0829269506369513E-2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-62.078000000000003</v>
      </c>
      <c r="D103" s="5">
        <f t="shared" si="6"/>
        <v>-233.85300000000001</v>
      </c>
      <c r="E103" s="6">
        <f t="shared" si="6"/>
        <v>-0.68142314864144893</v>
      </c>
      <c r="F103" s="5">
        <f t="shared" si="6"/>
        <v>0</v>
      </c>
      <c r="G103" s="6">
        <f t="shared" si="6"/>
        <v>-0.68142314864144893</v>
      </c>
    </row>
    <row r="104" spans="1:7">
      <c r="A104" s="5" t="s">
        <v>17</v>
      </c>
      <c r="B104" s="5">
        <f t="shared" ref="B104:G104" si="7">MAX(B2:B101)</f>
        <v>682.13400000000001</v>
      </c>
      <c r="C104" s="5">
        <f t="shared" si="7"/>
        <v>703.80499999999995</v>
      </c>
      <c r="D104" s="5">
        <f t="shared" si="7"/>
        <v>261.18</v>
      </c>
      <c r="E104" s="6">
        <f t="shared" si="7"/>
        <v>0.3769348185948902</v>
      </c>
      <c r="F104" s="5">
        <f t="shared" si="7"/>
        <v>703.80499999999995</v>
      </c>
      <c r="G104" s="6">
        <f t="shared" si="7"/>
        <v>0.3769348185948902</v>
      </c>
    </row>
    <row r="105" spans="1:7">
      <c r="A105" s="5" t="s">
        <v>18</v>
      </c>
      <c r="B105" s="5">
        <f t="shared" ref="B105:G105" si="8">AVERAGE(B2:B101)</f>
        <v>276.89150000000006</v>
      </c>
      <c r="C105" s="5">
        <f t="shared" si="8"/>
        <v>289.07074000000006</v>
      </c>
      <c r="D105" s="5">
        <f t="shared" si="8"/>
        <v>12.17924</v>
      </c>
      <c r="E105" s="6">
        <f t="shared" si="8"/>
        <v>-2.6771601205346444E-2</v>
      </c>
      <c r="F105" s="5">
        <f t="shared" si="8"/>
        <v>278.87617</v>
      </c>
      <c r="G105" s="6">
        <f t="shared" si="8"/>
        <v>-2.6771601205346444E-2</v>
      </c>
    </row>
    <row r="106" spans="1:7">
      <c r="A106" s="5" t="s">
        <v>19</v>
      </c>
      <c r="B106" s="5">
        <f t="shared" ref="B106:G106" si="9">MEDIAN(B2:B101)</f>
        <v>327.53550000000001</v>
      </c>
      <c r="C106" s="5">
        <f t="shared" si="9"/>
        <v>305.88549999999998</v>
      </c>
      <c r="D106" s="5">
        <f t="shared" si="9"/>
        <v>8.2204999999999995</v>
      </c>
      <c r="E106" s="6">
        <f t="shared" si="9"/>
        <v>0</v>
      </c>
      <c r="F106" s="5">
        <f t="shared" si="9"/>
        <v>305.88549999999998</v>
      </c>
      <c r="G106" s="6">
        <f t="shared" si="9"/>
        <v>0</v>
      </c>
    </row>
    <row r="107" spans="1:7">
      <c r="A107" s="5" t="s">
        <v>20</v>
      </c>
      <c r="B107" s="5">
        <f t="shared" ref="B107:G107" si="10">STDEV(B2:B101)</f>
        <v>208.89285486088144</v>
      </c>
      <c r="C107" s="5">
        <f t="shared" si="10"/>
        <v>199.72546856095036</v>
      </c>
      <c r="D107" s="5">
        <f t="shared" si="10"/>
        <v>101.0866967580649</v>
      </c>
      <c r="E107" s="6">
        <f t="shared" si="10"/>
        <v>0.22576209096484043</v>
      </c>
      <c r="F107" s="5">
        <f t="shared" si="10"/>
        <v>210.84605372200457</v>
      </c>
      <c r="G107" s="6">
        <f t="shared" si="10"/>
        <v>0.22576209096484043</v>
      </c>
    </row>
    <row r="108" spans="1:7">
      <c r="A108" s="5" t="s">
        <v>21</v>
      </c>
      <c r="B108" s="5"/>
      <c r="C108" s="5">
        <f>CORREL($B1:$B101,C1:C101)</f>
        <v>0.87854527642807501</v>
      </c>
      <c r="D108" s="5"/>
      <c r="E108" s="5"/>
      <c r="F108" s="5">
        <f>CORREL($B1:$B101,F1:F101)</f>
        <v>0.89694570214077329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8"/>
  <sheetViews>
    <sheetView topLeftCell="A85"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372.358</v>
      </c>
      <c r="C2">
        <v>491.17500000000001</v>
      </c>
      <c r="D2">
        <v>118.81699999999999</v>
      </c>
      <c r="E2">
        <f t="shared" ref="E2:E65" si="0">IF(B2,(B2-C2)/B2,0)</f>
        <v>-0.31909345307472919</v>
      </c>
      <c r="F2">
        <f>IF(B2,C2,0)</f>
        <v>491.17500000000001</v>
      </c>
      <c r="G2" s="4">
        <f>IF(B2,(B2-F2)/B2,0)</f>
        <v>-0.31909345307472919</v>
      </c>
    </row>
    <row r="3" spans="1:7">
      <c r="A3">
        <v>2</v>
      </c>
      <c r="B3">
        <v>669.01300000000003</v>
      </c>
      <c r="C3">
        <v>566.21900000000005</v>
      </c>
      <c r="D3">
        <v>-102.794</v>
      </c>
      <c r="E3" s="4">
        <f t="shared" si="0"/>
        <v>0.15365022802247486</v>
      </c>
      <c r="F3">
        <f t="shared" ref="F3:F66" si="1">IF(B3,C3,0)</f>
        <v>566.21900000000005</v>
      </c>
      <c r="G3" s="4">
        <f t="shared" ref="G3:G66" si="2">IF(B3,(B3-F3)/B3,0)</f>
        <v>0.15365022802247486</v>
      </c>
    </row>
    <row r="4" spans="1:7">
      <c r="A4">
        <v>3</v>
      </c>
      <c r="B4">
        <v>627.03200000000004</v>
      </c>
      <c r="C4">
        <v>421.30900000000003</v>
      </c>
      <c r="D4">
        <v>-205.72300000000001</v>
      </c>
      <c r="E4" s="4">
        <f t="shared" si="0"/>
        <v>0.32809011342323835</v>
      </c>
      <c r="F4">
        <f t="shared" si="1"/>
        <v>421.30900000000003</v>
      </c>
      <c r="G4" s="4">
        <f t="shared" si="2"/>
        <v>0.32809011342323835</v>
      </c>
    </row>
    <row r="5" spans="1:7">
      <c r="A5">
        <v>4</v>
      </c>
      <c r="B5">
        <v>683.39400000000001</v>
      </c>
      <c r="C5">
        <v>513.15300000000002</v>
      </c>
      <c r="D5">
        <v>-170.24100000000001</v>
      </c>
      <c r="E5" s="4">
        <f t="shared" si="0"/>
        <v>0.24911105453076846</v>
      </c>
      <c r="F5">
        <f t="shared" si="1"/>
        <v>513.15300000000002</v>
      </c>
      <c r="G5" s="4">
        <f t="shared" si="2"/>
        <v>0.24911105453076846</v>
      </c>
    </row>
    <row r="6" spans="1:7">
      <c r="A6">
        <v>5</v>
      </c>
      <c r="B6">
        <v>629.68100000000004</v>
      </c>
      <c r="C6">
        <v>479.73399999999998</v>
      </c>
      <c r="D6">
        <v>-149.947</v>
      </c>
      <c r="E6" s="4">
        <f t="shared" si="0"/>
        <v>0.23813168890279371</v>
      </c>
      <c r="F6">
        <f t="shared" si="1"/>
        <v>479.73399999999998</v>
      </c>
      <c r="G6" s="4">
        <f t="shared" si="2"/>
        <v>0.23813168890279371</v>
      </c>
    </row>
    <row r="7" spans="1:7">
      <c r="A7">
        <v>6</v>
      </c>
      <c r="B7">
        <v>683.74099999999999</v>
      </c>
      <c r="C7">
        <v>715.48400000000004</v>
      </c>
      <c r="D7">
        <v>31.742999999999999</v>
      </c>
      <c r="E7" s="4">
        <f t="shared" si="0"/>
        <v>-4.6425473973332083E-2</v>
      </c>
      <c r="F7">
        <f t="shared" si="1"/>
        <v>715.48400000000004</v>
      </c>
      <c r="G7" s="4">
        <f t="shared" si="2"/>
        <v>-4.6425473973332083E-2</v>
      </c>
    </row>
    <row r="8" spans="1:7">
      <c r="A8">
        <v>7</v>
      </c>
      <c r="B8">
        <v>0</v>
      </c>
      <c r="C8">
        <v>164.38499999999999</v>
      </c>
      <c r="D8">
        <v>164.38499999999999</v>
      </c>
      <c r="E8" s="4">
        <f t="shared" si="0"/>
        <v>0</v>
      </c>
      <c r="F8">
        <f t="shared" si="1"/>
        <v>0</v>
      </c>
      <c r="G8" s="4">
        <f t="shared" si="2"/>
        <v>0</v>
      </c>
    </row>
    <row r="9" spans="1:7">
      <c r="A9">
        <v>8</v>
      </c>
      <c r="B9">
        <v>0</v>
      </c>
      <c r="C9">
        <v>64.195999999999998</v>
      </c>
      <c r="D9">
        <v>64.195999999999998</v>
      </c>
      <c r="E9" s="4">
        <f t="shared" si="0"/>
        <v>0</v>
      </c>
      <c r="F9">
        <f t="shared" si="1"/>
        <v>0</v>
      </c>
      <c r="G9" s="4">
        <f t="shared" si="2"/>
        <v>0</v>
      </c>
    </row>
    <row r="10" spans="1:7">
      <c r="A10">
        <v>9</v>
      </c>
      <c r="B10">
        <v>678.50699999999995</v>
      </c>
      <c r="C10">
        <v>574.97299999999996</v>
      </c>
      <c r="D10">
        <v>-103.53400000000001</v>
      </c>
      <c r="E10" s="4">
        <f t="shared" si="0"/>
        <v>0.15259090915790111</v>
      </c>
      <c r="F10">
        <f t="shared" si="1"/>
        <v>574.97299999999996</v>
      </c>
      <c r="G10" s="4">
        <f t="shared" si="2"/>
        <v>0.15259090915790111</v>
      </c>
    </row>
    <row r="11" spans="1:7">
      <c r="A11">
        <v>10</v>
      </c>
      <c r="B11">
        <v>714.43700000000001</v>
      </c>
      <c r="C11">
        <v>658.23699999999997</v>
      </c>
      <c r="D11">
        <v>-56.2</v>
      </c>
      <c r="E11" s="4">
        <f t="shared" si="0"/>
        <v>7.8663339104777671E-2</v>
      </c>
      <c r="F11">
        <f t="shared" si="1"/>
        <v>658.23699999999997</v>
      </c>
      <c r="G11" s="4">
        <f t="shared" si="2"/>
        <v>7.8663339104777671E-2</v>
      </c>
    </row>
    <row r="12" spans="1:7">
      <c r="A12">
        <v>11</v>
      </c>
      <c r="B12">
        <v>0</v>
      </c>
      <c r="C12">
        <v>104.27800000000001</v>
      </c>
      <c r="D12">
        <v>104.27800000000001</v>
      </c>
      <c r="E12" s="4">
        <f t="shared" si="0"/>
        <v>0</v>
      </c>
      <c r="F12">
        <f t="shared" si="1"/>
        <v>0</v>
      </c>
      <c r="G12" s="4">
        <f t="shared" si="2"/>
        <v>0</v>
      </c>
    </row>
    <row r="13" spans="1:7">
      <c r="A13">
        <v>12</v>
      </c>
      <c r="B13">
        <v>721.11</v>
      </c>
      <c r="C13">
        <v>715.48400000000004</v>
      </c>
      <c r="D13">
        <v>-5.6260000000000003</v>
      </c>
      <c r="E13" s="4">
        <f t="shared" si="0"/>
        <v>7.801861019816639E-3</v>
      </c>
      <c r="F13">
        <f t="shared" si="1"/>
        <v>715.48400000000004</v>
      </c>
      <c r="G13" s="4">
        <f t="shared" si="2"/>
        <v>7.801861019816639E-3</v>
      </c>
    </row>
    <row r="14" spans="1:7">
      <c r="A14">
        <v>13</v>
      </c>
      <c r="B14">
        <v>212.429</v>
      </c>
      <c r="C14">
        <v>290.798</v>
      </c>
      <c r="D14">
        <v>78.369</v>
      </c>
      <c r="E14" s="4">
        <f t="shared" si="0"/>
        <v>-0.36891855631764026</v>
      </c>
      <c r="F14">
        <f t="shared" si="1"/>
        <v>290.798</v>
      </c>
      <c r="G14" s="4">
        <f t="shared" si="2"/>
        <v>-0.36891855631764026</v>
      </c>
    </row>
    <row r="15" spans="1:7">
      <c r="A15">
        <v>14</v>
      </c>
      <c r="B15">
        <v>732.822</v>
      </c>
      <c r="C15">
        <v>580.97</v>
      </c>
      <c r="D15">
        <v>-151.852</v>
      </c>
      <c r="E15" s="4">
        <f t="shared" si="0"/>
        <v>0.20721539473432835</v>
      </c>
      <c r="F15">
        <f t="shared" si="1"/>
        <v>580.97</v>
      </c>
      <c r="G15" s="4">
        <f t="shared" si="2"/>
        <v>0.20721539473432835</v>
      </c>
    </row>
    <row r="16" spans="1:7">
      <c r="A16">
        <v>15</v>
      </c>
      <c r="B16">
        <v>0</v>
      </c>
      <c r="C16">
        <v>-140.18700000000001</v>
      </c>
      <c r="D16">
        <v>-140.18700000000001</v>
      </c>
      <c r="E16" s="4">
        <f t="shared" si="0"/>
        <v>0</v>
      </c>
      <c r="F16">
        <f t="shared" si="1"/>
        <v>0</v>
      </c>
      <c r="G16" s="4">
        <f t="shared" si="2"/>
        <v>0</v>
      </c>
    </row>
    <row r="17" spans="1:7">
      <c r="A17">
        <v>16</v>
      </c>
      <c r="B17">
        <v>0</v>
      </c>
      <c r="C17">
        <v>109.896</v>
      </c>
      <c r="D17">
        <v>109.896</v>
      </c>
      <c r="E17" s="4">
        <f t="shared" si="0"/>
        <v>0</v>
      </c>
      <c r="F17">
        <f t="shared" si="1"/>
        <v>0</v>
      </c>
      <c r="G17" s="4">
        <f t="shared" si="2"/>
        <v>0</v>
      </c>
    </row>
    <row r="18" spans="1:7">
      <c r="A18">
        <v>17</v>
      </c>
      <c r="B18">
        <v>0</v>
      </c>
      <c r="C18">
        <v>8.73</v>
      </c>
      <c r="D18">
        <v>8.73</v>
      </c>
      <c r="E18" s="4">
        <f t="shared" si="0"/>
        <v>0</v>
      </c>
      <c r="F18">
        <f t="shared" si="1"/>
        <v>0</v>
      </c>
      <c r="G18" s="4">
        <f t="shared" si="2"/>
        <v>0</v>
      </c>
    </row>
    <row r="19" spans="1:7">
      <c r="A19">
        <v>18</v>
      </c>
      <c r="B19">
        <v>384.49599999999998</v>
      </c>
      <c r="C19">
        <v>392.03500000000003</v>
      </c>
      <c r="D19">
        <v>7.5389999999999997</v>
      </c>
      <c r="E19" s="4">
        <f t="shared" si="0"/>
        <v>-1.9607486163705331E-2</v>
      </c>
      <c r="F19">
        <f t="shared" si="1"/>
        <v>392.03500000000003</v>
      </c>
      <c r="G19" s="4">
        <f t="shared" si="2"/>
        <v>-1.9607486163705331E-2</v>
      </c>
    </row>
    <row r="20" spans="1:7">
      <c r="A20">
        <v>19</v>
      </c>
      <c r="B20">
        <v>792.24199999999996</v>
      </c>
      <c r="C20">
        <v>691.28300000000002</v>
      </c>
      <c r="D20">
        <v>-100.959</v>
      </c>
      <c r="E20" s="4">
        <f t="shared" si="0"/>
        <v>0.12743454651482747</v>
      </c>
      <c r="F20">
        <f t="shared" si="1"/>
        <v>691.28300000000002</v>
      </c>
      <c r="G20" s="4">
        <f t="shared" si="2"/>
        <v>0.12743454651482747</v>
      </c>
    </row>
    <row r="21" spans="1:7">
      <c r="A21">
        <v>20</v>
      </c>
      <c r="B21">
        <v>675.23599999999999</v>
      </c>
      <c r="C21">
        <v>544.34699999999998</v>
      </c>
      <c r="D21">
        <v>-130.88900000000001</v>
      </c>
      <c r="E21" s="4">
        <f t="shared" si="0"/>
        <v>0.19384185677303936</v>
      </c>
      <c r="F21">
        <f t="shared" si="1"/>
        <v>544.34699999999998</v>
      </c>
      <c r="G21" s="4">
        <f t="shared" si="2"/>
        <v>0.19384185677303936</v>
      </c>
    </row>
    <row r="22" spans="1:7">
      <c r="A22">
        <v>21</v>
      </c>
      <c r="B22">
        <v>791.548</v>
      </c>
      <c r="C22">
        <v>1219.8009999999999</v>
      </c>
      <c r="D22">
        <v>428.25299999999999</v>
      </c>
      <c r="E22" s="4">
        <f t="shared" si="0"/>
        <v>-0.54103225578234038</v>
      </c>
      <c r="F22">
        <f t="shared" si="1"/>
        <v>1219.8009999999999</v>
      </c>
      <c r="G22" s="4">
        <f t="shared" si="2"/>
        <v>-0.54103225578234038</v>
      </c>
    </row>
    <row r="23" spans="1:7">
      <c r="A23">
        <v>22</v>
      </c>
      <c r="B23">
        <v>248.066</v>
      </c>
      <c r="C23">
        <v>395.32400000000001</v>
      </c>
      <c r="D23">
        <v>147.25800000000001</v>
      </c>
      <c r="E23" s="4">
        <f t="shared" si="0"/>
        <v>-0.59362427741004409</v>
      </c>
      <c r="F23">
        <f t="shared" si="1"/>
        <v>395.32400000000001</v>
      </c>
      <c r="G23" s="4">
        <f t="shared" si="2"/>
        <v>-0.59362427741004409</v>
      </c>
    </row>
    <row r="24" spans="1:7">
      <c r="A24">
        <v>23</v>
      </c>
      <c r="B24">
        <v>0</v>
      </c>
      <c r="C24">
        <v>183.02099999999999</v>
      </c>
      <c r="D24">
        <v>183.02099999999999</v>
      </c>
      <c r="E24" s="4">
        <f t="shared" si="0"/>
        <v>0</v>
      </c>
      <c r="F24">
        <f t="shared" si="1"/>
        <v>0</v>
      </c>
      <c r="G24" s="4">
        <f t="shared" si="2"/>
        <v>0</v>
      </c>
    </row>
    <row r="25" spans="1:7">
      <c r="A25">
        <v>24</v>
      </c>
      <c r="B25">
        <v>361.76799999999997</v>
      </c>
      <c r="C25">
        <v>463.94299999999998</v>
      </c>
      <c r="D25">
        <v>102.175</v>
      </c>
      <c r="E25" s="4">
        <f t="shared" si="0"/>
        <v>-0.28243238760752754</v>
      </c>
      <c r="F25">
        <f t="shared" si="1"/>
        <v>463.94299999999998</v>
      </c>
      <c r="G25" s="4">
        <f t="shared" si="2"/>
        <v>-0.28243238760752754</v>
      </c>
    </row>
    <row r="26" spans="1:7">
      <c r="A26">
        <v>25</v>
      </c>
      <c r="B26">
        <v>782.81700000000001</v>
      </c>
      <c r="C26">
        <v>1275.6600000000001</v>
      </c>
      <c r="D26">
        <v>492.84300000000002</v>
      </c>
      <c r="E26" s="4">
        <f t="shared" si="0"/>
        <v>-0.62957626111849907</v>
      </c>
      <c r="F26">
        <f t="shared" si="1"/>
        <v>1275.6600000000001</v>
      </c>
      <c r="G26" s="4">
        <f t="shared" si="2"/>
        <v>-0.62957626111849907</v>
      </c>
    </row>
    <row r="27" spans="1:7">
      <c r="A27">
        <v>26</v>
      </c>
      <c r="B27">
        <v>0</v>
      </c>
      <c r="C27">
        <v>-133.15</v>
      </c>
      <c r="D27">
        <v>-133.15</v>
      </c>
      <c r="E27" s="4">
        <f t="shared" si="0"/>
        <v>0</v>
      </c>
      <c r="F27">
        <f t="shared" si="1"/>
        <v>0</v>
      </c>
      <c r="G27" s="4">
        <f t="shared" si="2"/>
        <v>0</v>
      </c>
    </row>
    <row r="28" spans="1:7">
      <c r="A28">
        <v>27</v>
      </c>
      <c r="B28">
        <v>721.43399999999997</v>
      </c>
      <c r="C28">
        <v>791.846</v>
      </c>
      <c r="D28">
        <v>70.412000000000006</v>
      </c>
      <c r="E28" s="4">
        <f t="shared" si="0"/>
        <v>-9.7600057662932491E-2</v>
      </c>
      <c r="F28">
        <f t="shared" si="1"/>
        <v>791.846</v>
      </c>
      <c r="G28" s="4">
        <f t="shared" si="2"/>
        <v>-9.7600057662932491E-2</v>
      </c>
    </row>
    <row r="29" spans="1:7">
      <c r="A29">
        <v>28</v>
      </c>
      <c r="B29">
        <v>0</v>
      </c>
      <c r="C29">
        <v>117.762</v>
      </c>
      <c r="D29">
        <v>117.762</v>
      </c>
      <c r="E29" s="4">
        <f t="shared" si="0"/>
        <v>0</v>
      </c>
      <c r="F29">
        <f t="shared" si="1"/>
        <v>0</v>
      </c>
      <c r="G29" s="4">
        <f t="shared" si="2"/>
        <v>0</v>
      </c>
    </row>
    <row r="30" spans="1:7">
      <c r="A30">
        <v>29</v>
      </c>
      <c r="B30">
        <v>657.45699999999999</v>
      </c>
      <c r="C30">
        <v>460.654</v>
      </c>
      <c r="D30">
        <v>-196.803</v>
      </c>
      <c r="E30" s="4">
        <f t="shared" si="0"/>
        <v>0.29933972868187575</v>
      </c>
      <c r="F30">
        <f t="shared" si="1"/>
        <v>460.654</v>
      </c>
      <c r="G30" s="4">
        <f t="shared" si="2"/>
        <v>0.29933972868187575</v>
      </c>
    </row>
    <row r="31" spans="1:7">
      <c r="A31">
        <v>30</v>
      </c>
      <c r="B31">
        <v>382.63</v>
      </c>
      <c r="C31">
        <v>356.69600000000003</v>
      </c>
      <c r="D31">
        <v>-25.934000000000001</v>
      </c>
      <c r="E31" s="4">
        <f t="shared" si="0"/>
        <v>6.7778271437158533E-2</v>
      </c>
      <c r="F31">
        <f t="shared" si="1"/>
        <v>356.69600000000003</v>
      </c>
      <c r="G31" s="4">
        <f t="shared" si="2"/>
        <v>6.7778271437158533E-2</v>
      </c>
    </row>
    <row r="32" spans="1:7">
      <c r="A32">
        <v>31</v>
      </c>
      <c r="B32">
        <v>772.79200000000003</v>
      </c>
      <c r="C32">
        <v>1096.7629999999999</v>
      </c>
      <c r="D32">
        <v>323.971</v>
      </c>
      <c r="E32" s="4">
        <f t="shared" si="0"/>
        <v>-0.41922147227196954</v>
      </c>
      <c r="F32">
        <f t="shared" si="1"/>
        <v>1096.7629999999999</v>
      </c>
      <c r="G32" s="4">
        <f t="shared" si="2"/>
        <v>-0.41922147227196954</v>
      </c>
    </row>
    <row r="33" spans="1:7">
      <c r="A33">
        <v>32</v>
      </c>
      <c r="B33">
        <v>0</v>
      </c>
      <c r="C33">
        <v>111.57299999999999</v>
      </c>
      <c r="D33">
        <v>111.57299999999999</v>
      </c>
      <c r="E33" s="4">
        <f t="shared" si="0"/>
        <v>0</v>
      </c>
      <c r="F33">
        <f t="shared" si="1"/>
        <v>0</v>
      </c>
      <c r="G33" s="4">
        <f t="shared" si="2"/>
        <v>0</v>
      </c>
    </row>
    <row r="34" spans="1:7">
      <c r="A34">
        <v>33</v>
      </c>
      <c r="B34">
        <v>708.29700000000003</v>
      </c>
      <c r="C34">
        <v>560.10199999999998</v>
      </c>
      <c r="D34">
        <v>-148.19499999999999</v>
      </c>
      <c r="E34" s="4">
        <f t="shared" si="0"/>
        <v>0.20922720271298628</v>
      </c>
      <c r="F34">
        <f t="shared" si="1"/>
        <v>560.10199999999998</v>
      </c>
      <c r="G34" s="4">
        <f t="shared" si="2"/>
        <v>0.20922720271298628</v>
      </c>
    </row>
    <row r="35" spans="1:7">
      <c r="A35">
        <v>34</v>
      </c>
      <c r="B35">
        <v>0</v>
      </c>
      <c r="C35">
        <v>31.276</v>
      </c>
      <c r="D35">
        <v>31.276</v>
      </c>
      <c r="E35" s="4">
        <f t="shared" si="0"/>
        <v>0</v>
      </c>
      <c r="F35">
        <f t="shared" si="1"/>
        <v>0</v>
      </c>
      <c r="G35" s="4">
        <f t="shared" si="2"/>
        <v>0</v>
      </c>
    </row>
    <row r="36" spans="1:7">
      <c r="A36">
        <v>35</v>
      </c>
      <c r="B36">
        <v>715.75800000000004</v>
      </c>
      <c r="C36">
        <v>970.66</v>
      </c>
      <c r="D36">
        <v>254.90199999999999</v>
      </c>
      <c r="E36" s="4">
        <f t="shared" si="0"/>
        <v>-0.3561287474258058</v>
      </c>
      <c r="F36">
        <f t="shared" si="1"/>
        <v>970.66</v>
      </c>
      <c r="G36" s="4">
        <f t="shared" si="2"/>
        <v>-0.3561287474258058</v>
      </c>
    </row>
    <row r="37" spans="1:7">
      <c r="A37">
        <v>36</v>
      </c>
      <c r="B37">
        <v>750.23500000000001</v>
      </c>
      <c r="C37">
        <v>1000.171</v>
      </c>
      <c r="D37">
        <v>249.93600000000001</v>
      </c>
      <c r="E37" s="4">
        <f t="shared" si="0"/>
        <v>-0.33314361500063316</v>
      </c>
      <c r="F37">
        <f t="shared" si="1"/>
        <v>1000.171</v>
      </c>
      <c r="G37" s="4">
        <f t="shared" si="2"/>
        <v>-0.33314361500063316</v>
      </c>
    </row>
    <row r="38" spans="1:7">
      <c r="A38">
        <v>37</v>
      </c>
      <c r="B38">
        <v>604.99599999999998</v>
      </c>
      <c r="C38">
        <v>506.35399999999998</v>
      </c>
      <c r="D38">
        <v>-98.641999999999996</v>
      </c>
      <c r="E38" s="4">
        <f t="shared" si="0"/>
        <v>0.16304570608731297</v>
      </c>
      <c r="F38">
        <f t="shared" si="1"/>
        <v>506.35399999999998</v>
      </c>
      <c r="G38" s="4">
        <f t="shared" si="2"/>
        <v>0.16304570608731297</v>
      </c>
    </row>
    <row r="39" spans="1:7">
      <c r="A39">
        <v>38</v>
      </c>
      <c r="B39">
        <v>769.65300000000002</v>
      </c>
      <c r="C39">
        <v>602.84299999999996</v>
      </c>
      <c r="D39">
        <v>-166.81</v>
      </c>
      <c r="E39" s="4">
        <f t="shared" si="0"/>
        <v>0.21673403468835964</v>
      </c>
      <c r="F39">
        <f t="shared" si="1"/>
        <v>602.84299999999996</v>
      </c>
      <c r="G39" s="4">
        <f t="shared" si="2"/>
        <v>0.21673403468835964</v>
      </c>
    </row>
    <row r="40" spans="1:7">
      <c r="A40">
        <v>39</v>
      </c>
      <c r="B40">
        <v>676.38499999999999</v>
      </c>
      <c r="C40">
        <v>553.06600000000003</v>
      </c>
      <c r="D40">
        <v>-123.319</v>
      </c>
      <c r="E40" s="4">
        <f t="shared" si="0"/>
        <v>0.18232071970845001</v>
      </c>
      <c r="F40">
        <f t="shared" si="1"/>
        <v>553.06600000000003</v>
      </c>
      <c r="G40" s="4">
        <f t="shared" si="2"/>
        <v>0.18232071970845001</v>
      </c>
    </row>
    <row r="41" spans="1:7">
      <c r="A41">
        <v>40</v>
      </c>
      <c r="B41">
        <v>0</v>
      </c>
      <c r="C41">
        <v>-44.947000000000003</v>
      </c>
      <c r="D41">
        <v>-44.947000000000003</v>
      </c>
      <c r="E41" s="4">
        <f t="shared" si="0"/>
        <v>0</v>
      </c>
      <c r="F41">
        <f t="shared" si="1"/>
        <v>0</v>
      </c>
      <c r="G41" s="4">
        <f t="shared" si="2"/>
        <v>0</v>
      </c>
    </row>
    <row r="42" spans="1:7">
      <c r="A42">
        <v>41</v>
      </c>
      <c r="B42">
        <v>0</v>
      </c>
      <c r="C42">
        <v>89.463999999999999</v>
      </c>
      <c r="D42">
        <v>89.463999999999999</v>
      </c>
      <c r="E42" s="4">
        <f t="shared" si="0"/>
        <v>0</v>
      </c>
      <c r="F42">
        <f t="shared" si="1"/>
        <v>0</v>
      </c>
      <c r="G42" s="4">
        <f t="shared" si="2"/>
        <v>0</v>
      </c>
    </row>
    <row r="43" spans="1:7">
      <c r="A43">
        <v>42</v>
      </c>
      <c r="B43">
        <v>619.41300000000001</v>
      </c>
      <c r="C43">
        <v>591.12699999999995</v>
      </c>
      <c r="D43">
        <v>-28.286000000000001</v>
      </c>
      <c r="E43" s="4">
        <f t="shared" si="0"/>
        <v>4.5665815861146049E-2</v>
      </c>
      <c r="F43">
        <f t="shared" si="1"/>
        <v>591.12699999999995</v>
      </c>
      <c r="G43" s="4">
        <f t="shared" si="2"/>
        <v>4.5665815861146049E-2</v>
      </c>
    </row>
    <row r="44" spans="1:7">
      <c r="A44">
        <v>43</v>
      </c>
      <c r="B44">
        <v>790.92200000000003</v>
      </c>
      <c r="C44">
        <v>1115.914</v>
      </c>
      <c r="D44">
        <v>324.99200000000002</v>
      </c>
      <c r="E44" s="4">
        <f t="shared" si="0"/>
        <v>-0.41090271859930555</v>
      </c>
      <c r="F44">
        <f t="shared" si="1"/>
        <v>1115.914</v>
      </c>
      <c r="G44" s="4">
        <f t="shared" si="2"/>
        <v>-0.41090271859930555</v>
      </c>
    </row>
    <row r="45" spans="1:7">
      <c r="A45">
        <v>44</v>
      </c>
      <c r="B45">
        <v>695.74300000000005</v>
      </c>
      <c r="C45">
        <v>652.31200000000001</v>
      </c>
      <c r="D45">
        <v>-43.430999999999997</v>
      </c>
      <c r="E45" s="4">
        <f t="shared" si="0"/>
        <v>6.2423912277953263E-2</v>
      </c>
      <c r="F45">
        <f t="shared" si="1"/>
        <v>652.31200000000001</v>
      </c>
      <c r="G45" s="4">
        <f t="shared" si="2"/>
        <v>6.2423912277953263E-2</v>
      </c>
    </row>
    <row r="46" spans="1:7">
      <c r="A46">
        <v>45</v>
      </c>
      <c r="B46">
        <v>614.63499999999999</v>
      </c>
      <c r="C46">
        <v>512.04300000000001</v>
      </c>
      <c r="D46">
        <v>-102.592</v>
      </c>
      <c r="E46" s="4">
        <f t="shared" si="0"/>
        <v>0.16691532372871701</v>
      </c>
      <c r="F46">
        <f t="shared" si="1"/>
        <v>512.04300000000001</v>
      </c>
      <c r="G46" s="4">
        <f t="shared" si="2"/>
        <v>0.16691532372871701</v>
      </c>
    </row>
    <row r="47" spans="1:7">
      <c r="A47">
        <v>46</v>
      </c>
      <c r="B47">
        <v>0</v>
      </c>
      <c r="C47">
        <v>-6.9539999999999997</v>
      </c>
      <c r="D47">
        <v>-6.9539999999999997</v>
      </c>
      <c r="E47" s="4">
        <f t="shared" si="0"/>
        <v>0</v>
      </c>
      <c r="F47">
        <f t="shared" si="1"/>
        <v>0</v>
      </c>
      <c r="G47" s="4">
        <f t="shared" si="2"/>
        <v>0</v>
      </c>
    </row>
    <row r="48" spans="1:7">
      <c r="A48">
        <v>47</v>
      </c>
      <c r="B48">
        <v>712.52300000000002</v>
      </c>
      <c r="C48">
        <v>966.89099999999996</v>
      </c>
      <c r="D48">
        <v>254.36799999999999</v>
      </c>
      <c r="E48" s="4">
        <f t="shared" si="0"/>
        <v>-0.35699619521054049</v>
      </c>
      <c r="F48">
        <f t="shared" si="1"/>
        <v>966.89099999999996</v>
      </c>
      <c r="G48" s="4">
        <f t="shared" si="2"/>
        <v>-0.35699619521054049</v>
      </c>
    </row>
    <row r="49" spans="1:7">
      <c r="A49">
        <v>48</v>
      </c>
      <c r="B49">
        <v>709.029</v>
      </c>
      <c r="C49">
        <v>637.476</v>
      </c>
      <c r="D49">
        <v>-71.552999999999997</v>
      </c>
      <c r="E49" s="4">
        <f t="shared" si="0"/>
        <v>0.1009168877436607</v>
      </c>
      <c r="F49">
        <f t="shared" si="1"/>
        <v>637.476</v>
      </c>
      <c r="G49" s="4">
        <f t="shared" si="2"/>
        <v>0.1009168877436607</v>
      </c>
    </row>
    <row r="50" spans="1:7">
      <c r="A50">
        <v>49</v>
      </c>
      <c r="B50">
        <v>0</v>
      </c>
      <c r="C50">
        <v>151.02500000000001</v>
      </c>
      <c r="D50">
        <v>151.02500000000001</v>
      </c>
      <c r="E50" s="4">
        <f t="shared" si="0"/>
        <v>0</v>
      </c>
      <c r="F50">
        <f t="shared" si="1"/>
        <v>0</v>
      </c>
      <c r="G50" s="4">
        <f t="shared" si="2"/>
        <v>0</v>
      </c>
    </row>
    <row r="51" spans="1:7">
      <c r="A51">
        <v>50</v>
      </c>
      <c r="B51">
        <v>0</v>
      </c>
      <c r="C51">
        <v>357.51799999999997</v>
      </c>
      <c r="D51">
        <v>357.51799999999997</v>
      </c>
      <c r="E51" s="4">
        <f t="shared" si="0"/>
        <v>0</v>
      </c>
      <c r="F51">
        <f t="shared" si="1"/>
        <v>0</v>
      </c>
      <c r="G51" s="4">
        <f t="shared" si="2"/>
        <v>0</v>
      </c>
    </row>
    <row r="52" spans="1:7">
      <c r="A52">
        <v>51</v>
      </c>
      <c r="B52">
        <v>244.965</v>
      </c>
      <c r="C52">
        <v>286.363</v>
      </c>
      <c r="D52">
        <v>41.398000000000003</v>
      </c>
      <c r="E52" s="4">
        <f t="shared" si="0"/>
        <v>-0.16899557079582797</v>
      </c>
      <c r="F52">
        <f t="shared" si="1"/>
        <v>286.363</v>
      </c>
      <c r="G52" s="4">
        <f t="shared" si="2"/>
        <v>-0.16899557079582797</v>
      </c>
    </row>
    <row r="53" spans="1:7">
      <c r="A53">
        <v>52</v>
      </c>
      <c r="B53">
        <v>0</v>
      </c>
      <c r="C53">
        <v>75.98</v>
      </c>
      <c r="D53">
        <v>75.98</v>
      </c>
      <c r="E53" s="4">
        <f t="shared" si="0"/>
        <v>0</v>
      </c>
      <c r="F53">
        <f t="shared" si="1"/>
        <v>0</v>
      </c>
      <c r="G53" s="4">
        <f t="shared" si="2"/>
        <v>0</v>
      </c>
    </row>
    <row r="54" spans="1:7">
      <c r="A54">
        <v>53</v>
      </c>
      <c r="B54">
        <v>767.178</v>
      </c>
      <c r="C54">
        <v>536.30999999999995</v>
      </c>
      <c r="D54">
        <v>-230.86799999999999</v>
      </c>
      <c r="E54" s="4">
        <f t="shared" si="0"/>
        <v>0.30093146570939217</v>
      </c>
      <c r="F54">
        <f t="shared" si="1"/>
        <v>536.30999999999995</v>
      </c>
      <c r="G54" s="4">
        <f t="shared" si="2"/>
        <v>0.30093146570939217</v>
      </c>
    </row>
    <row r="55" spans="1:7">
      <c r="A55">
        <v>54</v>
      </c>
      <c r="B55">
        <v>366.61</v>
      </c>
      <c r="C55">
        <v>472.33199999999999</v>
      </c>
      <c r="D55">
        <v>105.72199999999999</v>
      </c>
      <c r="E55" s="4">
        <f t="shared" si="0"/>
        <v>-0.28837729467281298</v>
      </c>
      <c r="F55">
        <f t="shared" si="1"/>
        <v>472.33199999999999</v>
      </c>
      <c r="G55" s="4">
        <f t="shared" si="2"/>
        <v>-0.28837729467281298</v>
      </c>
    </row>
    <row r="56" spans="1:7">
      <c r="A56">
        <v>55</v>
      </c>
      <c r="B56">
        <v>0</v>
      </c>
      <c r="C56">
        <v>242.15199999999999</v>
      </c>
      <c r="D56">
        <v>242.15199999999999</v>
      </c>
      <c r="E56" s="4">
        <f t="shared" si="0"/>
        <v>0</v>
      </c>
      <c r="F56">
        <f t="shared" si="1"/>
        <v>0</v>
      </c>
      <c r="G56" s="4">
        <f t="shared" si="2"/>
        <v>0</v>
      </c>
    </row>
    <row r="57" spans="1:7">
      <c r="A57">
        <v>56</v>
      </c>
      <c r="B57">
        <v>642.04999999999995</v>
      </c>
      <c r="C57">
        <v>578.33299999999997</v>
      </c>
      <c r="D57">
        <v>-63.716999999999999</v>
      </c>
      <c r="E57" s="4">
        <f t="shared" si="0"/>
        <v>9.9239934584533895E-2</v>
      </c>
      <c r="F57">
        <f t="shared" si="1"/>
        <v>578.33299999999997</v>
      </c>
      <c r="G57" s="4">
        <f t="shared" si="2"/>
        <v>9.9239934584533895E-2</v>
      </c>
    </row>
    <row r="58" spans="1:7">
      <c r="A58">
        <v>57</v>
      </c>
      <c r="B58">
        <v>701.95699999999999</v>
      </c>
      <c r="C58">
        <v>608.20100000000002</v>
      </c>
      <c r="D58">
        <v>-93.756</v>
      </c>
      <c r="E58" s="4">
        <f t="shared" si="0"/>
        <v>0.13356373681008946</v>
      </c>
      <c r="F58">
        <f t="shared" si="1"/>
        <v>608.20100000000002</v>
      </c>
      <c r="G58" s="4">
        <f t="shared" si="2"/>
        <v>0.13356373681008946</v>
      </c>
    </row>
    <row r="59" spans="1:7">
      <c r="A59">
        <v>58</v>
      </c>
      <c r="B59">
        <v>625.52499999999998</v>
      </c>
      <c r="C59">
        <v>947.74</v>
      </c>
      <c r="D59">
        <v>322.21499999999997</v>
      </c>
      <c r="E59" s="4">
        <f t="shared" si="0"/>
        <v>-0.51511130650253789</v>
      </c>
      <c r="F59">
        <f t="shared" si="1"/>
        <v>947.74</v>
      </c>
      <c r="G59" s="4">
        <f t="shared" si="2"/>
        <v>-0.51511130650253789</v>
      </c>
    </row>
    <row r="60" spans="1:7">
      <c r="A60">
        <v>59</v>
      </c>
      <c r="B60">
        <v>355.34399999999999</v>
      </c>
      <c r="C60">
        <v>327.42200000000003</v>
      </c>
      <c r="D60">
        <v>-27.922000000000001</v>
      </c>
      <c r="E60" s="4">
        <f t="shared" si="0"/>
        <v>7.8577378540231349E-2</v>
      </c>
      <c r="F60">
        <f t="shared" si="1"/>
        <v>327.42200000000003</v>
      </c>
      <c r="G60" s="4">
        <f t="shared" si="2"/>
        <v>7.8577378540231349E-2</v>
      </c>
    </row>
    <row r="61" spans="1:7">
      <c r="A61">
        <v>60</v>
      </c>
      <c r="B61">
        <v>686.72400000000005</v>
      </c>
      <c r="C61">
        <v>451.50700000000001</v>
      </c>
      <c r="D61">
        <v>-235.21700000000001</v>
      </c>
      <c r="E61" s="4">
        <f t="shared" si="0"/>
        <v>0.34252043033300134</v>
      </c>
      <c r="F61">
        <f t="shared" si="1"/>
        <v>451.50700000000001</v>
      </c>
      <c r="G61" s="4">
        <f t="shared" si="2"/>
        <v>0.34252043033300134</v>
      </c>
    </row>
    <row r="62" spans="1:7">
      <c r="A62">
        <v>61</v>
      </c>
      <c r="B62">
        <v>640.22</v>
      </c>
      <c r="C62">
        <v>533.91499999999996</v>
      </c>
      <c r="D62">
        <v>-106.30500000000001</v>
      </c>
      <c r="E62" s="4">
        <f t="shared" si="0"/>
        <v>0.1660444847083816</v>
      </c>
      <c r="F62">
        <f t="shared" si="1"/>
        <v>533.91499999999996</v>
      </c>
      <c r="G62" s="4">
        <f t="shared" si="2"/>
        <v>0.1660444847083816</v>
      </c>
    </row>
    <row r="63" spans="1:7">
      <c r="A63">
        <v>62</v>
      </c>
      <c r="B63">
        <v>0</v>
      </c>
      <c r="C63">
        <v>-99.129000000000005</v>
      </c>
      <c r="D63">
        <v>-99.129000000000005</v>
      </c>
      <c r="E63" s="4">
        <f t="shared" si="0"/>
        <v>0</v>
      </c>
      <c r="F63">
        <f t="shared" si="1"/>
        <v>0</v>
      </c>
      <c r="G63" s="4">
        <f t="shared" si="2"/>
        <v>0</v>
      </c>
    </row>
    <row r="64" spans="1:7">
      <c r="A64">
        <v>63</v>
      </c>
      <c r="B64">
        <v>784.34500000000003</v>
      </c>
      <c r="C64">
        <v>943.09900000000005</v>
      </c>
      <c r="D64">
        <v>158.75399999999999</v>
      </c>
      <c r="E64" s="4">
        <f t="shared" si="0"/>
        <v>-0.20240327916924314</v>
      </c>
      <c r="F64">
        <f t="shared" si="1"/>
        <v>943.09900000000005</v>
      </c>
      <c r="G64" s="4">
        <f t="shared" si="2"/>
        <v>-0.20240327916924314</v>
      </c>
    </row>
    <row r="65" spans="1:7">
      <c r="A65">
        <v>64</v>
      </c>
      <c r="B65">
        <v>366.42899999999997</v>
      </c>
      <c r="C65">
        <v>481.416</v>
      </c>
      <c r="D65">
        <v>114.98699999999999</v>
      </c>
      <c r="E65" s="4">
        <f t="shared" si="0"/>
        <v>-0.31380431133998682</v>
      </c>
      <c r="F65">
        <f t="shared" si="1"/>
        <v>481.416</v>
      </c>
      <c r="G65" s="4">
        <f t="shared" si="2"/>
        <v>-0.31380431133998682</v>
      </c>
    </row>
    <row r="66" spans="1:7">
      <c r="A66">
        <v>65</v>
      </c>
      <c r="B66">
        <v>0</v>
      </c>
      <c r="C66">
        <v>109.967</v>
      </c>
      <c r="D66">
        <v>109.967</v>
      </c>
      <c r="E66" s="4">
        <f t="shared" ref="E66:E101" si="3">IF(B66,(B66-C66)/B66,0)</f>
        <v>0</v>
      </c>
      <c r="F66">
        <f t="shared" si="1"/>
        <v>0</v>
      </c>
      <c r="G66" s="4">
        <f t="shared" si="2"/>
        <v>0</v>
      </c>
    </row>
    <row r="67" spans="1:7">
      <c r="A67">
        <v>66</v>
      </c>
      <c r="B67">
        <v>363.08300000000003</v>
      </c>
      <c r="C67">
        <v>419.83300000000003</v>
      </c>
      <c r="D67">
        <v>56.75</v>
      </c>
      <c r="E67" s="4">
        <f t="shared" si="3"/>
        <v>-0.15630035005770029</v>
      </c>
      <c r="F67">
        <f t="shared" ref="F67:F101" si="4">IF(B67,C67,0)</f>
        <v>419.83300000000003</v>
      </c>
      <c r="G67" s="4">
        <f t="shared" ref="G67:G101" si="5">IF(B67,(B67-F67)/B67,0)</f>
        <v>-0.15630035005770029</v>
      </c>
    </row>
    <row r="68" spans="1:7">
      <c r="A68">
        <v>67</v>
      </c>
      <c r="B68">
        <v>352.68299999999999</v>
      </c>
      <c r="C68">
        <v>377.45800000000003</v>
      </c>
      <c r="D68">
        <v>24.774999999999999</v>
      </c>
      <c r="E68" s="4">
        <f t="shared" si="3"/>
        <v>-7.0247219174159325E-2</v>
      </c>
      <c r="F68">
        <f t="shared" si="4"/>
        <v>377.45800000000003</v>
      </c>
      <c r="G68" s="4">
        <f t="shared" si="5"/>
        <v>-7.0247219174159325E-2</v>
      </c>
    </row>
    <row r="69" spans="1:7">
      <c r="A69">
        <v>68</v>
      </c>
      <c r="B69">
        <v>0</v>
      </c>
      <c r="C69">
        <v>165.86099999999999</v>
      </c>
      <c r="D69">
        <v>165.86099999999999</v>
      </c>
      <c r="E69" s="4">
        <f t="shared" si="3"/>
        <v>0</v>
      </c>
      <c r="F69">
        <f t="shared" si="4"/>
        <v>0</v>
      </c>
      <c r="G69" s="4">
        <f t="shared" si="5"/>
        <v>0</v>
      </c>
    </row>
    <row r="70" spans="1:7">
      <c r="A70">
        <v>69</v>
      </c>
      <c r="B70">
        <v>371.81400000000002</v>
      </c>
      <c r="C70">
        <v>427.23500000000001</v>
      </c>
      <c r="D70">
        <v>55.420999999999999</v>
      </c>
      <c r="E70" s="4">
        <f t="shared" si="3"/>
        <v>-0.14905571065102441</v>
      </c>
      <c r="F70">
        <f t="shared" si="4"/>
        <v>427.23500000000001</v>
      </c>
      <c r="G70" s="4">
        <f t="shared" si="5"/>
        <v>-0.14905571065102441</v>
      </c>
    </row>
    <row r="71" spans="1:7">
      <c r="A71">
        <v>70</v>
      </c>
      <c r="B71">
        <v>0</v>
      </c>
      <c r="C71">
        <v>143.62299999999999</v>
      </c>
      <c r="D71">
        <v>143.62299999999999</v>
      </c>
      <c r="E71" s="4">
        <f t="shared" si="3"/>
        <v>0</v>
      </c>
      <c r="F71">
        <f t="shared" si="4"/>
        <v>0</v>
      </c>
      <c r="G71" s="4">
        <f t="shared" si="5"/>
        <v>0</v>
      </c>
    </row>
    <row r="72" spans="1:7">
      <c r="A72">
        <v>71</v>
      </c>
      <c r="B72">
        <v>0</v>
      </c>
      <c r="C72">
        <v>-62.813000000000002</v>
      </c>
      <c r="D72">
        <v>-62.813000000000002</v>
      </c>
      <c r="E72" s="4">
        <f t="shared" si="3"/>
        <v>0</v>
      </c>
      <c r="F72">
        <f t="shared" si="4"/>
        <v>0</v>
      </c>
      <c r="G72" s="4">
        <f t="shared" si="5"/>
        <v>0</v>
      </c>
    </row>
    <row r="73" spans="1:7">
      <c r="A73">
        <v>72</v>
      </c>
      <c r="B73">
        <v>696.97799999999995</v>
      </c>
      <c r="C73">
        <v>766.596</v>
      </c>
      <c r="D73">
        <v>69.617999999999995</v>
      </c>
      <c r="E73" s="4">
        <f t="shared" si="3"/>
        <v>-9.9885505711801603E-2</v>
      </c>
      <c r="F73">
        <f t="shared" si="4"/>
        <v>766.596</v>
      </c>
      <c r="G73" s="4">
        <f t="shared" si="5"/>
        <v>-9.9885505711801603E-2</v>
      </c>
    </row>
    <row r="74" spans="1:7">
      <c r="A74">
        <v>73</v>
      </c>
      <c r="B74">
        <v>782.25</v>
      </c>
      <c r="C74">
        <v>501.71199999999999</v>
      </c>
      <c r="D74">
        <v>-280.53800000000001</v>
      </c>
      <c r="E74" s="4">
        <f t="shared" si="3"/>
        <v>0.358629594119527</v>
      </c>
      <c r="F74">
        <f t="shared" si="4"/>
        <v>501.71199999999999</v>
      </c>
      <c r="G74" s="4">
        <f t="shared" si="5"/>
        <v>0.358629594119527</v>
      </c>
    </row>
    <row r="75" spans="1:7">
      <c r="A75">
        <v>74</v>
      </c>
      <c r="B75">
        <v>642.13199999999995</v>
      </c>
      <c r="C75">
        <v>536.94500000000005</v>
      </c>
      <c r="D75">
        <v>-105.187</v>
      </c>
      <c r="E75" s="4">
        <f t="shared" si="3"/>
        <v>0.16380899877283783</v>
      </c>
      <c r="F75">
        <f t="shared" si="4"/>
        <v>536.94500000000005</v>
      </c>
      <c r="G75" s="4">
        <f t="shared" si="5"/>
        <v>0.16380899877283783</v>
      </c>
    </row>
    <row r="76" spans="1:7">
      <c r="A76">
        <v>75</v>
      </c>
      <c r="B76">
        <v>682.851</v>
      </c>
      <c r="C76">
        <v>583.69200000000001</v>
      </c>
      <c r="D76">
        <v>-99.159000000000006</v>
      </c>
      <c r="E76" s="4">
        <f t="shared" si="3"/>
        <v>0.14521323099768468</v>
      </c>
      <c r="F76">
        <f t="shared" si="4"/>
        <v>583.69200000000001</v>
      </c>
      <c r="G76" s="4">
        <f t="shared" si="5"/>
        <v>0.14521323099768468</v>
      </c>
    </row>
    <row r="77" spans="1:7">
      <c r="A77">
        <v>76</v>
      </c>
      <c r="B77">
        <v>0</v>
      </c>
      <c r="C77">
        <v>276.85599999999999</v>
      </c>
      <c r="D77">
        <v>276.85599999999999</v>
      </c>
      <c r="E77" s="4">
        <f t="shared" si="3"/>
        <v>0</v>
      </c>
      <c r="F77">
        <f t="shared" si="4"/>
        <v>0</v>
      </c>
      <c r="G77" s="4">
        <f t="shared" si="5"/>
        <v>0</v>
      </c>
    </row>
    <row r="78" spans="1:7">
      <c r="A78">
        <v>77</v>
      </c>
      <c r="B78">
        <v>739.43100000000004</v>
      </c>
      <c r="C78">
        <v>1044.2639999999999</v>
      </c>
      <c r="D78">
        <v>304.83300000000003</v>
      </c>
      <c r="E78" s="4">
        <f t="shared" si="3"/>
        <v>-0.4122534759835601</v>
      </c>
      <c r="F78">
        <f t="shared" si="4"/>
        <v>1044.2639999999999</v>
      </c>
      <c r="G78" s="4">
        <f t="shared" si="5"/>
        <v>-0.4122534759835601</v>
      </c>
    </row>
    <row r="79" spans="1:7">
      <c r="A79">
        <v>78</v>
      </c>
      <c r="B79">
        <v>706.76300000000003</v>
      </c>
      <c r="C79">
        <v>817.26800000000003</v>
      </c>
      <c r="D79">
        <v>110.505</v>
      </c>
      <c r="E79" s="4">
        <f t="shared" si="3"/>
        <v>-0.15635368574755609</v>
      </c>
      <c r="F79">
        <f t="shared" si="4"/>
        <v>817.26800000000003</v>
      </c>
      <c r="G79" s="4">
        <f t="shared" si="5"/>
        <v>-0.15635368574755609</v>
      </c>
    </row>
    <row r="80" spans="1:7">
      <c r="A80">
        <v>79</v>
      </c>
      <c r="B80">
        <v>0</v>
      </c>
      <c r="C80">
        <v>-65.641000000000005</v>
      </c>
      <c r="D80">
        <v>-65.641000000000005</v>
      </c>
      <c r="E80" s="4">
        <f t="shared" si="3"/>
        <v>0</v>
      </c>
      <c r="F80">
        <f t="shared" si="4"/>
        <v>0</v>
      </c>
      <c r="G80" s="4">
        <f t="shared" si="5"/>
        <v>0</v>
      </c>
    </row>
    <row r="81" spans="1:7">
      <c r="A81">
        <v>80</v>
      </c>
      <c r="B81">
        <v>639.18700000000001</v>
      </c>
      <c r="C81">
        <v>853.976</v>
      </c>
      <c r="D81">
        <v>214.78899999999999</v>
      </c>
      <c r="E81" s="4">
        <f t="shared" si="3"/>
        <v>-0.33603468155641458</v>
      </c>
      <c r="F81">
        <f t="shared" si="4"/>
        <v>853.976</v>
      </c>
      <c r="G81" s="4">
        <f t="shared" si="5"/>
        <v>-0.33603468155641458</v>
      </c>
    </row>
    <row r="82" spans="1:7">
      <c r="A82">
        <v>81</v>
      </c>
      <c r="B82">
        <v>0</v>
      </c>
      <c r="C82">
        <v>-51.064</v>
      </c>
      <c r="D82">
        <v>-51.064</v>
      </c>
      <c r="E82" s="4">
        <f t="shared" si="3"/>
        <v>0</v>
      </c>
      <c r="F82">
        <f t="shared" si="4"/>
        <v>0</v>
      </c>
      <c r="G82" s="4">
        <f t="shared" si="5"/>
        <v>0</v>
      </c>
    </row>
    <row r="83" spans="1:7">
      <c r="A83">
        <v>82</v>
      </c>
      <c r="B83">
        <v>386.54199999999997</v>
      </c>
      <c r="C83">
        <v>466.97300000000001</v>
      </c>
      <c r="D83">
        <v>80.430999999999997</v>
      </c>
      <c r="E83" s="4">
        <f t="shared" si="3"/>
        <v>-0.20807829420865015</v>
      </c>
      <c r="F83">
        <f t="shared" si="4"/>
        <v>466.97300000000001</v>
      </c>
      <c r="G83" s="4">
        <f t="shared" si="5"/>
        <v>-0.20807829420865015</v>
      </c>
    </row>
    <row r="84" spans="1:7">
      <c r="A84">
        <v>83</v>
      </c>
      <c r="B84">
        <v>364.48399999999998</v>
      </c>
      <c r="C84">
        <v>429.95699999999999</v>
      </c>
      <c r="D84">
        <v>65.472999999999999</v>
      </c>
      <c r="E84" s="4">
        <f t="shared" si="3"/>
        <v>-0.17963202774333034</v>
      </c>
      <c r="F84">
        <f t="shared" si="4"/>
        <v>429.95699999999999</v>
      </c>
      <c r="G84" s="4">
        <f t="shared" si="5"/>
        <v>-0.17963202774333034</v>
      </c>
    </row>
    <row r="85" spans="1:7">
      <c r="A85">
        <v>84</v>
      </c>
      <c r="B85">
        <v>340.01799999999997</v>
      </c>
      <c r="C85">
        <v>447.82299999999998</v>
      </c>
      <c r="D85">
        <v>107.80500000000001</v>
      </c>
      <c r="E85" s="4">
        <f t="shared" si="3"/>
        <v>-0.31705674405472656</v>
      </c>
      <c r="F85">
        <f t="shared" si="4"/>
        <v>447.82299999999998</v>
      </c>
      <c r="G85" s="4">
        <f t="shared" si="5"/>
        <v>-0.31705674405472656</v>
      </c>
    </row>
    <row r="86" spans="1:7">
      <c r="A86">
        <v>85</v>
      </c>
      <c r="B86">
        <v>656.42</v>
      </c>
      <c r="C86">
        <v>396.041</v>
      </c>
      <c r="D86">
        <v>-260.37900000000002</v>
      </c>
      <c r="E86" s="4">
        <f t="shared" si="3"/>
        <v>0.39666524481277227</v>
      </c>
      <c r="F86">
        <f t="shared" si="4"/>
        <v>396.041</v>
      </c>
      <c r="G86" s="4">
        <f t="shared" si="5"/>
        <v>0.39666524481277227</v>
      </c>
    </row>
    <row r="87" spans="1:7">
      <c r="A87">
        <v>86</v>
      </c>
      <c r="B87">
        <v>0</v>
      </c>
      <c r="C87">
        <v>-52.417000000000002</v>
      </c>
      <c r="D87">
        <v>-52.417000000000002</v>
      </c>
      <c r="E87" s="4">
        <f t="shared" si="3"/>
        <v>0</v>
      </c>
      <c r="F87">
        <f t="shared" si="4"/>
        <v>0</v>
      </c>
      <c r="G87" s="4">
        <f t="shared" si="5"/>
        <v>0</v>
      </c>
    </row>
    <row r="88" spans="1:7">
      <c r="A88">
        <v>87</v>
      </c>
      <c r="B88">
        <v>715.64400000000001</v>
      </c>
      <c r="C88">
        <v>605.56500000000005</v>
      </c>
      <c r="D88">
        <v>-110.07899999999999</v>
      </c>
      <c r="E88" s="4">
        <f t="shared" si="3"/>
        <v>0.15381809950198694</v>
      </c>
      <c r="F88">
        <f t="shared" si="4"/>
        <v>605.56500000000005</v>
      </c>
      <c r="G88" s="4">
        <f t="shared" si="5"/>
        <v>0.15381809950198694</v>
      </c>
    </row>
    <row r="89" spans="1:7">
      <c r="A89">
        <v>88</v>
      </c>
      <c r="B89">
        <v>720.93799999999999</v>
      </c>
      <c r="C89">
        <v>500</v>
      </c>
      <c r="D89">
        <v>-220.93799999999999</v>
      </c>
      <c r="E89" s="4">
        <f t="shared" si="3"/>
        <v>0.30645908524727505</v>
      </c>
      <c r="F89">
        <f t="shared" si="4"/>
        <v>500</v>
      </c>
      <c r="G89" s="4">
        <f t="shared" si="5"/>
        <v>0.30645908524727505</v>
      </c>
    </row>
    <row r="90" spans="1:7">
      <c r="A90">
        <v>89</v>
      </c>
      <c r="B90">
        <v>778.87199999999996</v>
      </c>
      <c r="C90">
        <v>1130.75</v>
      </c>
      <c r="D90">
        <v>351.87799999999999</v>
      </c>
      <c r="E90" s="4">
        <f t="shared" si="3"/>
        <v>-0.45177898293943042</v>
      </c>
      <c r="F90">
        <f t="shared" si="4"/>
        <v>1130.75</v>
      </c>
      <c r="G90" s="4">
        <f t="shared" si="5"/>
        <v>-0.45177898293943042</v>
      </c>
    </row>
    <row r="91" spans="1:7">
      <c r="A91">
        <v>90</v>
      </c>
      <c r="B91">
        <v>711.09</v>
      </c>
      <c r="C91">
        <v>1102.846</v>
      </c>
      <c r="D91">
        <v>391.75599999999997</v>
      </c>
      <c r="E91" s="4">
        <f t="shared" si="3"/>
        <v>-0.55092323053340642</v>
      </c>
      <c r="F91">
        <f t="shared" si="4"/>
        <v>1102.846</v>
      </c>
      <c r="G91" s="4">
        <f t="shared" si="5"/>
        <v>-0.55092323053340642</v>
      </c>
    </row>
    <row r="92" spans="1:7">
      <c r="A92">
        <v>91</v>
      </c>
      <c r="B92">
        <v>371.36200000000002</v>
      </c>
      <c r="C92">
        <v>506.31900000000002</v>
      </c>
      <c r="D92">
        <v>134.95699999999999</v>
      </c>
      <c r="E92" s="4">
        <f t="shared" si="3"/>
        <v>-0.36341090364657663</v>
      </c>
      <c r="F92">
        <f t="shared" si="4"/>
        <v>506.31900000000002</v>
      </c>
      <c r="G92" s="4">
        <f t="shared" si="5"/>
        <v>-0.36341090364657663</v>
      </c>
    </row>
    <row r="93" spans="1:7">
      <c r="A93">
        <v>92</v>
      </c>
      <c r="B93">
        <v>355.32600000000002</v>
      </c>
      <c r="C93">
        <v>487.16800000000001</v>
      </c>
      <c r="D93">
        <v>131.84200000000001</v>
      </c>
      <c r="E93" s="4">
        <f t="shared" si="3"/>
        <v>-0.37104518104501211</v>
      </c>
      <c r="F93">
        <f t="shared" si="4"/>
        <v>487.16800000000001</v>
      </c>
      <c r="G93" s="4">
        <f t="shared" si="5"/>
        <v>-0.37104518104501211</v>
      </c>
    </row>
    <row r="94" spans="1:7">
      <c r="A94">
        <v>93</v>
      </c>
      <c r="B94">
        <v>683.92499999999995</v>
      </c>
      <c r="C94">
        <v>513.15300000000002</v>
      </c>
      <c r="D94">
        <v>-170.77199999999999</v>
      </c>
      <c r="E94" s="4">
        <f t="shared" si="3"/>
        <v>0.24969404539971479</v>
      </c>
      <c r="F94">
        <f t="shared" si="4"/>
        <v>513.15300000000002</v>
      </c>
      <c r="G94" s="4">
        <f t="shared" si="5"/>
        <v>0.24969404539971479</v>
      </c>
    </row>
    <row r="95" spans="1:7">
      <c r="A95">
        <v>94</v>
      </c>
      <c r="B95">
        <v>352.00099999999998</v>
      </c>
      <c r="C95">
        <v>411.11399999999998</v>
      </c>
      <c r="D95">
        <v>59.113</v>
      </c>
      <c r="E95" s="4">
        <f t="shared" si="3"/>
        <v>-0.16793418200516477</v>
      </c>
      <c r="F95">
        <f t="shared" si="4"/>
        <v>411.11399999999998</v>
      </c>
      <c r="G95" s="4">
        <f t="shared" si="5"/>
        <v>-0.16793418200516477</v>
      </c>
    </row>
    <row r="96" spans="1:7">
      <c r="A96">
        <v>95</v>
      </c>
      <c r="B96">
        <v>0</v>
      </c>
      <c r="C96">
        <v>169.86699999999999</v>
      </c>
      <c r="D96">
        <v>169.86699999999999</v>
      </c>
      <c r="E96" s="4">
        <f t="shared" si="3"/>
        <v>0</v>
      </c>
      <c r="F96">
        <f t="shared" si="4"/>
        <v>0</v>
      </c>
      <c r="G96" s="4">
        <f t="shared" si="5"/>
        <v>0</v>
      </c>
    </row>
    <row r="97" spans="1:7">
      <c r="A97">
        <v>96</v>
      </c>
      <c r="B97">
        <v>0</v>
      </c>
      <c r="C97">
        <v>51.470999999999997</v>
      </c>
      <c r="D97">
        <v>51.470999999999997</v>
      </c>
      <c r="E97" s="4">
        <f t="shared" si="3"/>
        <v>0</v>
      </c>
      <c r="F97">
        <f t="shared" si="4"/>
        <v>0</v>
      </c>
      <c r="G97" s="4">
        <f t="shared" si="5"/>
        <v>0</v>
      </c>
    </row>
    <row r="98" spans="1:7">
      <c r="A98">
        <v>97</v>
      </c>
      <c r="B98">
        <v>632.56600000000003</v>
      </c>
      <c r="C98">
        <v>588.33399999999995</v>
      </c>
      <c r="D98">
        <v>-44.231999999999999</v>
      </c>
      <c r="E98" s="4">
        <f t="shared" si="3"/>
        <v>6.9924719317826248E-2</v>
      </c>
      <c r="F98">
        <f t="shared" si="4"/>
        <v>588.33399999999995</v>
      </c>
      <c r="G98" s="4">
        <f t="shared" si="5"/>
        <v>6.9924719317826248E-2</v>
      </c>
    </row>
    <row r="99" spans="1:7">
      <c r="A99">
        <v>98</v>
      </c>
      <c r="B99">
        <v>762.32100000000003</v>
      </c>
      <c r="C99">
        <v>1171.4649999999999</v>
      </c>
      <c r="D99">
        <v>409.14400000000001</v>
      </c>
      <c r="E99" s="4">
        <f t="shared" si="3"/>
        <v>-0.53670828955256367</v>
      </c>
      <c r="F99">
        <f t="shared" si="4"/>
        <v>1171.4649999999999</v>
      </c>
      <c r="G99" s="4">
        <f t="shared" si="5"/>
        <v>-0.53670828955256367</v>
      </c>
    </row>
    <row r="100" spans="1:7">
      <c r="A100">
        <v>99</v>
      </c>
      <c r="B100">
        <v>642.73400000000004</v>
      </c>
      <c r="C100">
        <v>396.041</v>
      </c>
      <c r="D100">
        <v>-246.69300000000001</v>
      </c>
      <c r="E100" s="4">
        <f t="shared" si="3"/>
        <v>0.3838181891731261</v>
      </c>
      <c r="F100">
        <f t="shared" si="4"/>
        <v>396.041</v>
      </c>
      <c r="G100" s="4">
        <f t="shared" si="5"/>
        <v>0.3838181891731261</v>
      </c>
    </row>
    <row r="101" spans="1:7">
      <c r="A101">
        <v>100</v>
      </c>
      <c r="B101">
        <v>379.78500000000003</v>
      </c>
      <c r="C101">
        <v>443.18099999999998</v>
      </c>
      <c r="D101">
        <v>63.396000000000001</v>
      </c>
      <c r="E101" s="4">
        <f t="shared" si="3"/>
        <v>-0.16692602393459446</v>
      </c>
      <c r="F101">
        <f t="shared" si="4"/>
        <v>443.18099999999998</v>
      </c>
      <c r="G101" s="4">
        <f t="shared" si="5"/>
        <v>-0.16692602393459446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-140.18700000000001</v>
      </c>
      <c r="D103" s="5">
        <f t="shared" si="6"/>
        <v>-280.53800000000001</v>
      </c>
      <c r="E103" s="6">
        <f t="shared" si="6"/>
        <v>-0.62957626111849907</v>
      </c>
      <c r="F103" s="5">
        <f t="shared" si="6"/>
        <v>0</v>
      </c>
      <c r="G103" s="6">
        <f t="shared" si="6"/>
        <v>-0.62957626111849907</v>
      </c>
    </row>
    <row r="104" spans="1:7">
      <c r="A104" s="5" t="s">
        <v>17</v>
      </c>
      <c r="B104" s="5">
        <f t="shared" ref="B104:G104" si="7">MAX(B2:B101)</f>
        <v>792.24199999999996</v>
      </c>
      <c r="C104" s="5">
        <f t="shared" si="7"/>
        <v>1275.6600000000001</v>
      </c>
      <c r="D104" s="5">
        <f t="shared" si="7"/>
        <v>492.84300000000002</v>
      </c>
      <c r="E104" s="6">
        <f t="shared" si="7"/>
        <v>0.39666524481277227</v>
      </c>
      <c r="F104" s="5">
        <f t="shared" si="7"/>
        <v>1275.6600000000001</v>
      </c>
      <c r="G104" s="6">
        <f t="shared" si="7"/>
        <v>0.39666524481277227</v>
      </c>
    </row>
    <row r="105" spans="1:7">
      <c r="A105" s="5" t="s">
        <v>18</v>
      </c>
      <c r="B105" s="5">
        <f t="shared" ref="B105:G105" si="8">AVERAGE(B2:B101)</f>
        <v>426.75145999999995</v>
      </c>
      <c r="C105" s="5">
        <f t="shared" si="8"/>
        <v>465.29792999999995</v>
      </c>
      <c r="D105" s="5">
        <f t="shared" si="8"/>
        <v>38.546469999999985</v>
      </c>
      <c r="E105" s="6">
        <f t="shared" si="8"/>
        <v>-4.3572119755051208E-2</v>
      </c>
      <c r="F105" s="5">
        <f t="shared" si="8"/>
        <v>444.57193999999987</v>
      </c>
      <c r="G105" s="6">
        <f t="shared" si="8"/>
        <v>-4.3572119755051208E-2</v>
      </c>
    </row>
    <row r="106" spans="1:7">
      <c r="A106" s="5" t="s">
        <v>19</v>
      </c>
      <c r="B106" s="5">
        <f t="shared" ref="B106:G106" si="9">MEDIAN(B2:B101)</f>
        <v>609.81549999999993</v>
      </c>
      <c r="C106" s="5">
        <f t="shared" si="9"/>
        <v>476.03300000000002</v>
      </c>
      <c r="D106" s="5">
        <f t="shared" si="9"/>
        <v>46.4345</v>
      </c>
      <c r="E106" s="6">
        <f t="shared" si="9"/>
        <v>0</v>
      </c>
      <c r="F106" s="5">
        <f t="shared" si="9"/>
        <v>476.03300000000002</v>
      </c>
      <c r="G106" s="6">
        <f t="shared" si="9"/>
        <v>0</v>
      </c>
    </row>
    <row r="107" spans="1:7">
      <c r="A107" s="5" t="s">
        <v>20</v>
      </c>
      <c r="B107" s="5">
        <f t="shared" ref="B107:G107" si="10">STDEV(B2:B101)</f>
        <v>308.70940744407721</v>
      </c>
      <c r="C107" s="5">
        <f t="shared" si="10"/>
        <v>333.19495834737074</v>
      </c>
      <c r="D107" s="5">
        <f t="shared" si="10"/>
        <v>170.89839564303324</v>
      </c>
      <c r="E107" s="6">
        <f t="shared" si="10"/>
        <v>0.23941415037536387</v>
      </c>
      <c r="F107" s="5">
        <f t="shared" si="10"/>
        <v>352.58627660517277</v>
      </c>
      <c r="G107" s="6">
        <f t="shared" si="10"/>
        <v>0.23941415037536387</v>
      </c>
    </row>
    <row r="108" spans="1:7">
      <c r="A108" s="5" t="s">
        <v>21</v>
      </c>
      <c r="B108" s="5"/>
      <c r="C108" s="5">
        <f>CORREL($B1:$B101,C1:C101)</f>
        <v>0.86094398630928504</v>
      </c>
      <c r="D108" s="5"/>
      <c r="E108" s="5"/>
      <c r="F108" s="5">
        <f>CORREL($B1:$B101,F1:F101)</f>
        <v>0.89567480085987117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08"/>
  <sheetViews>
    <sheetView tabSelected="1"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0</v>
      </c>
      <c r="C2">
        <v>1.8879999999999999</v>
      </c>
      <c r="D2">
        <v>1.8879999999999999</v>
      </c>
      <c r="E2">
        <f t="shared" ref="E2:E65" si="0">IF(B2,(B2-C2)/B2,0)</f>
        <v>0</v>
      </c>
      <c r="F2">
        <f>IF(B2,C2,0)</f>
        <v>0</v>
      </c>
      <c r="G2" s="4">
        <f>IF(B2,(B2-F2)/B2,0)</f>
        <v>0</v>
      </c>
    </row>
    <row r="3" spans="1:7">
      <c r="A3">
        <v>2</v>
      </c>
      <c r="B3">
        <v>9.1039999999999992</v>
      </c>
      <c r="C3">
        <v>8.4610000000000003</v>
      </c>
      <c r="D3">
        <v>-0.64200000000000002</v>
      </c>
      <c r="E3" s="4">
        <f t="shared" si="0"/>
        <v>7.0628295254832926E-2</v>
      </c>
      <c r="F3">
        <f t="shared" ref="F3:F66" si="1">IF(B3,C3,0)</f>
        <v>8.4610000000000003</v>
      </c>
      <c r="G3" s="4">
        <f t="shared" ref="G3:G66" si="2">IF(B3,(B3-F3)/B3,0)</f>
        <v>7.0628295254832926E-2</v>
      </c>
    </row>
    <row r="4" spans="1:7">
      <c r="A4">
        <v>3</v>
      </c>
      <c r="B4">
        <v>6.8739999999999997</v>
      </c>
      <c r="C4">
        <v>8.6630000000000003</v>
      </c>
      <c r="D4">
        <v>1.7889999999999999</v>
      </c>
      <c r="E4" s="4">
        <f t="shared" si="0"/>
        <v>-0.2602560372417807</v>
      </c>
      <c r="F4">
        <f t="shared" si="1"/>
        <v>8.6630000000000003</v>
      </c>
      <c r="G4" s="4">
        <f t="shared" si="2"/>
        <v>-0.2602560372417807</v>
      </c>
    </row>
    <row r="5" spans="1:7">
      <c r="A5">
        <v>4</v>
      </c>
      <c r="B5">
        <v>8.2029999999999994</v>
      </c>
      <c r="C5">
        <v>7.984</v>
      </c>
      <c r="D5">
        <v>-0.219</v>
      </c>
      <c r="E5" s="4">
        <f t="shared" si="0"/>
        <v>2.6697549676947388E-2</v>
      </c>
      <c r="F5">
        <f t="shared" si="1"/>
        <v>7.984</v>
      </c>
      <c r="G5" s="4">
        <f t="shared" si="2"/>
        <v>2.6697549676947388E-2</v>
      </c>
    </row>
    <row r="6" spans="1:7">
      <c r="A6">
        <v>5</v>
      </c>
      <c r="B6">
        <v>0</v>
      </c>
      <c r="C6">
        <v>0.34899999999999998</v>
      </c>
      <c r="D6">
        <v>0.34899999999999998</v>
      </c>
      <c r="E6" s="4">
        <f t="shared" si="0"/>
        <v>0</v>
      </c>
      <c r="F6">
        <f t="shared" si="1"/>
        <v>0</v>
      </c>
      <c r="G6" s="4">
        <f t="shared" si="2"/>
        <v>0</v>
      </c>
    </row>
    <row r="7" spans="1:7">
      <c r="A7">
        <v>6</v>
      </c>
      <c r="B7">
        <v>4.984</v>
      </c>
      <c r="C7">
        <v>5.2290000000000001</v>
      </c>
      <c r="D7">
        <v>0.24399999999999999</v>
      </c>
      <c r="E7" s="4">
        <f t="shared" si="0"/>
        <v>-4.915730337078654E-2</v>
      </c>
      <c r="F7">
        <f t="shared" si="1"/>
        <v>5.2290000000000001</v>
      </c>
      <c r="G7" s="4">
        <f t="shared" si="2"/>
        <v>-4.915730337078654E-2</v>
      </c>
    </row>
    <row r="8" spans="1:7">
      <c r="A8">
        <v>7</v>
      </c>
      <c r="B8">
        <v>6.6589999999999998</v>
      </c>
      <c r="C8">
        <v>9.4169999999999998</v>
      </c>
      <c r="D8">
        <v>2.7570000000000001</v>
      </c>
      <c r="E8" s="4">
        <f t="shared" si="0"/>
        <v>-0.41417630274816042</v>
      </c>
      <c r="F8">
        <f t="shared" si="1"/>
        <v>9.4169999999999998</v>
      </c>
      <c r="G8" s="4">
        <f t="shared" si="2"/>
        <v>-0.41417630274816042</v>
      </c>
    </row>
    <row r="9" spans="1:7">
      <c r="A9">
        <v>8</v>
      </c>
      <c r="B9">
        <v>0</v>
      </c>
      <c r="C9">
        <v>2.0179999999999998</v>
      </c>
      <c r="D9">
        <v>2.0179999999999998</v>
      </c>
      <c r="E9" s="4">
        <f t="shared" si="0"/>
        <v>0</v>
      </c>
      <c r="F9">
        <f t="shared" si="1"/>
        <v>0</v>
      </c>
      <c r="G9" s="4">
        <f t="shared" si="2"/>
        <v>0</v>
      </c>
    </row>
    <row r="10" spans="1:7">
      <c r="A10">
        <v>9</v>
      </c>
      <c r="B10">
        <v>5.9009999999999998</v>
      </c>
      <c r="C10">
        <v>7.0289999999999999</v>
      </c>
      <c r="D10">
        <v>1.1279999999999999</v>
      </c>
      <c r="E10" s="4">
        <f t="shared" si="0"/>
        <v>-0.19115404168784955</v>
      </c>
      <c r="F10">
        <f t="shared" si="1"/>
        <v>7.0289999999999999</v>
      </c>
      <c r="G10" s="4">
        <f t="shared" si="2"/>
        <v>-0.19115404168784955</v>
      </c>
    </row>
    <row r="11" spans="1:7">
      <c r="A11">
        <v>10</v>
      </c>
      <c r="B11">
        <v>0</v>
      </c>
      <c r="C11">
        <v>-1.625</v>
      </c>
      <c r="D11">
        <v>-1.625</v>
      </c>
      <c r="E11" s="4">
        <f t="shared" si="0"/>
        <v>0</v>
      </c>
      <c r="F11">
        <f t="shared" si="1"/>
        <v>0</v>
      </c>
      <c r="G11" s="4">
        <f t="shared" si="2"/>
        <v>0</v>
      </c>
    </row>
    <row r="12" spans="1:7">
      <c r="A12">
        <v>11</v>
      </c>
      <c r="B12">
        <v>9.6310000000000002</v>
      </c>
      <c r="C12">
        <v>8.9979999999999993</v>
      </c>
      <c r="D12">
        <v>-0.63400000000000001</v>
      </c>
      <c r="E12" s="4">
        <f t="shared" si="0"/>
        <v>6.5725262174229138E-2</v>
      </c>
      <c r="F12">
        <f t="shared" si="1"/>
        <v>8.9979999999999993</v>
      </c>
      <c r="G12" s="4">
        <f t="shared" si="2"/>
        <v>6.5725262174229138E-2</v>
      </c>
    </row>
    <row r="13" spans="1:7">
      <c r="A13">
        <v>12</v>
      </c>
      <c r="B13">
        <v>4.8019999999999996</v>
      </c>
      <c r="C13">
        <v>5.2290000000000001</v>
      </c>
      <c r="D13">
        <v>0.42699999999999999</v>
      </c>
      <c r="E13" s="4">
        <f t="shared" si="0"/>
        <v>-8.8921282798833934E-2</v>
      </c>
      <c r="F13">
        <f t="shared" si="1"/>
        <v>5.2290000000000001</v>
      </c>
      <c r="G13" s="4">
        <f t="shared" si="2"/>
        <v>-8.8921282798833934E-2</v>
      </c>
    </row>
    <row r="14" spans="1:7">
      <c r="A14">
        <v>13</v>
      </c>
      <c r="B14">
        <v>0</v>
      </c>
      <c r="C14">
        <v>3.274</v>
      </c>
      <c r="D14">
        <v>3.274</v>
      </c>
      <c r="E14" s="4">
        <f t="shared" si="0"/>
        <v>0</v>
      </c>
      <c r="F14">
        <f t="shared" si="1"/>
        <v>0</v>
      </c>
      <c r="G14" s="4">
        <f t="shared" si="2"/>
        <v>0</v>
      </c>
    </row>
    <row r="15" spans="1:7">
      <c r="A15">
        <v>14</v>
      </c>
      <c r="B15">
        <v>6.2709999999999999</v>
      </c>
      <c r="C15">
        <v>6.335</v>
      </c>
      <c r="D15">
        <v>6.4000000000000001E-2</v>
      </c>
      <c r="E15" s="4">
        <f t="shared" si="0"/>
        <v>-1.0205708818370286E-2</v>
      </c>
      <c r="F15">
        <f t="shared" si="1"/>
        <v>6.335</v>
      </c>
      <c r="G15" s="4">
        <f t="shared" si="2"/>
        <v>-1.0205708818370286E-2</v>
      </c>
    </row>
    <row r="16" spans="1:7">
      <c r="A16">
        <v>15</v>
      </c>
      <c r="B16">
        <v>14.747999999999999</v>
      </c>
      <c r="C16">
        <v>11.946999999999999</v>
      </c>
      <c r="D16">
        <v>-2.8010000000000002</v>
      </c>
      <c r="E16" s="4">
        <f t="shared" si="0"/>
        <v>0.18992405749932195</v>
      </c>
      <c r="F16">
        <f t="shared" si="1"/>
        <v>11.946999999999999</v>
      </c>
      <c r="G16" s="4">
        <f t="shared" si="2"/>
        <v>0.18992405749932195</v>
      </c>
    </row>
    <row r="17" spans="1:7">
      <c r="A17">
        <v>16</v>
      </c>
      <c r="B17">
        <v>0</v>
      </c>
      <c r="C17">
        <v>1.825</v>
      </c>
      <c r="D17">
        <v>1.825</v>
      </c>
      <c r="E17" s="4">
        <f t="shared" si="0"/>
        <v>0</v>
      </c>
      <c r="F17">
        <f t="shared" si="1"/>
        <v>0</v>
      </c>
      <c r="G17" s="4">
        <f t="shared" si="2"/>
        <v>0</v>
      </c>
    </row>
    <row r="18" spans="1:7">
      <c r="A18">
        <v>17</v>
      </c>
      <c r="B18">
        <v>0</v>
      </c>
      <c r="C18">
        <v>3.202</v>
      </c>
      <c r="D18">
        <v>3.202</v>
      </c>
      <c r="E18" s="4">
        <f t="shared" si="0"/>
        <v>0</v>
      </c>
      <c r="F18">
        <f t="shared" si="1"/>
        <v>0</v>
      </c>
      <c r="G18" s="4">
        <f t="shared" si="2"/>
        <v>0</v>
      </c>
    </row>
    <row r="19" spans="1:7">
      <c r="A19">
        <v>18</v>
      </c>
      <c r="B19">
        <v>7.7270000000000003</v>
      </c>
      <c r="C19">
        <v>9.2590000000000003</v>
      </c>
      <c r="D19">
        <v>1.532</v>
      </c>
      <c r="E19" s="4">
        <f t="shared" si="0"/>
        <v>-0.19826582114662869</v>
      </c>
      <c r="F19">
        <f t="shared" si="1"/>
        <v>9.2590000000000003</v>
      </c>
      <c r="G19" s="4">
        <f t="shared" si="2"/>
        <v>-0.19826582114662869</v>
      </c>
    </row>
    <row r="20" spans="1:7">
      <c r="A20">
        <v>19</v>
      </c>
      <c r="B20">
        <v>10.384</v>
      </c>
      <c r="C20">
        <v>13.666</v>
      </c>
      <c r="D20">
        <v>3.2810000000000001</v>
      </c>
      <c r="E20" s="4">
        <f t="shared" si="0"/>
        <v>-0.31606317411402157</v>
      </c>
      <c r="F20">
        <f t="shared" si="1"/>
        <v>13.666</v>
      </c>
      <c r="G20" s="4">
        <f t="shared" si="2"/>
        <v>-0.31606317411402157</v>
      </c>
    </row>
    <row r="21" spans="1:7">
      <c r="A21">
        <v>20</v>
      </c>
      <c r="B21">
        <v>6.9180000000000001</v>
      </c>
      <c r="C21">
        <v>7.8739999999999997</v>
      </c>
      <c r="D21">
        <v>0.95499999999999996</v>
      </c>
      <c r="E21" s="4">
        <f t="shared" si="0"/>
        <v>-0.13819022838970793</v>
      </c>
      <c r="F21">
        <f t="shared" si="1"/>
        <v>7.8739999999999997</v>
      </c>
      <c r="G21" s="4">
        <f t="shared" si="2"/>
        <v>-0.13819022838970793</v>
      </c>
    </row>
    <row r="22" spans="1:7">
      <c r="A22">
        <v>21</v>
      </c>
      <c r="B22">
        <v>4.6719999999999997</v>
      </c>
      <c r="C22">
        <v>4.5019999999999998</v>
      </c>
      <c r="D22">
        <v>-0.16900000000000001</v>
      </c>
      <c r="E22" s="4">
        <f t="shared" si="0"/>
        <v>3.6386986301369849E-2</v>
      </c>
      <c r="F22">
        <f t="shared" si="1"/>
        <v>4.5019999999999998</v>
      </c>
      <c r="G22" s="4">
        <f t="shared" si="2"/>
        <v>3.6386986301369849E-2</v>
      </c>
    </row>
    <row r="23" spans="1:7">
      <c r="A23">
        <v>22</v>
      </c>
      <c r="B23">
        <v>8.8350000000000009</v>
      </c>
      <c r="C23">
        <v>11.111000000000001</v>
      </c>
      <c r="D23">
        <v>2.2759999999999998</v>
      </c>
      <c r="E23" s="4">
        <f t="shared" si="0"/>
        <v>-0.25761177136389357</v>
      </c>
      <c r="F23">
        <f t="shared" si="1"/>
        <v>11.111000000000001</v>
      </c>
      <c r="G23" s="4">
        <f t="shared" si="2"/>
        <v>-0.25761177136389357</v>
      </c>
    </row>
    <row r="24" spans="1:7">
      <c r="A24">
        <v>23</v>
      </c>
      <c r="B24">
        <v>8.3360000000000003</v>
      </c>
      <c r="C24">
        <v>7.9119999999999999</v>
      </c>
      <c r="D24">
        <v>-0.42399999999999999</v>
      </c>
      <c r="E24" s="4">
        <f t="shared" si="0"/>
        <v>5.0863723608445342E-2</v>
      </c>
      <c r="F24">
        <f t="shared" si="1"/>
        <v>7.9119999999999999</v>
      </c>
      <c r="G24" s="4">
        <f t="shared" si="2"/>
        <v>5.0863723608445342E-2</v>
      </c>
    </row>
    <row r="25" spans="1:7">
      <c r="A25">
        <v>24</v>
      </c>
      <c r="B25">
        <v>7.133</v>
      </c>
      <c r="C25">
        <v>10.092000000000001</v>
      </c>
      <c r="D25">
        <v>2.96</v>
      </c>
      <c r="E25" s="4">
        <f t="shared" si="0"/>
        <v>-0.41483246880695368</v>
      </c>
      <c r="F25">
        <f t="shared" si="1"/>
        <v>10.092000000000001</v>
      </c>
      <c r="G25" s="4">
        <f t="shared" si="2"/>
        <v>-0.41483246880695368</v>
      </c>
    </row>
    <row r="26" spans="1:7">
      <c r="A26">
        <v>25</v>
      </c>
      <c r="B26">
        <v>11.814</v>
      </c>
      <c r="C26">
        <v>13.46</v>
      </c>
      <c r="D26">
        <v>1.6459999999999999</v>
      </c>
      <c r="E26" s="4">
        <f t="shared" si="0"/>
        <v>-0.13932622312510587</v>
      </c>
      <c r="F26">
        <f t="shared" si="1"/>
        <v>13.46</v>
      </c>
      <c r="G26" s="4">
        <f t="shared" si="2"/>
        <v>-0.13932622312510587</v>
      </c>
    </row>
    <row r="27" spans="1:7">
      <c r="A27">
        <v>26</v>
      </c>
      <c r="B27">
        <v>0</v>
      </c>
      <c r="C27">
        <v>3.6360000000000001</v>
      </c>
      <c r="D27">
        <v>3.6360000000000001</v>
      </c>
      <c r="E27" s="4">
        <f t="shared" si="0"/>
        <v>0</v>
      </c>
      <c r="F27">
        <f t="shared" si="1"/>
        <v>0</v>
      </c>
      <c r="G27" s="4">
        <f t="shared" si="2"/>
        <v>0</v>
      </c>
    </row>
    <row r="28" spans="1:7">
      <c r="A28">
        <v>27</v>
      </c>
      <c r="B28">
        <v>10.081</v>
      </c>
      <c r="C28">
        <v>13.407999999999999</v>
      </c>
      <c r="D28">
        <v>3.327</v>
      </c>
      <c r="E28" s="4">
        <f t="shared" si="0"/>
        <v>-0.33002678305723637</v>
      </c>
      <c r="F28">
        <f t="shared" si="1"/>
        <v>13.407999999999999</v>
      </c>
      <c r="G28" s="4">
        <f t="shared" si="2"/>
        <v>-0.33002678305723637</v>
      </c>
    </row>
    <row r="29" spans="1:7">
      <c r="A29">
        <v>28</v>
      </c>
      <c r="B29">
        <v>19.629000000000001</v>
      </c>
      <c r="C29">
        <v>18.145</v>
      </c>
      <c r="D29">
        <v>-1.484</v>
      </c>
      <c r="E29" s="4">
        <f t="shared" si="0"/>
        <v>7.5602424983442953E-2</v>
      </c>
      <c r="F29">
        <f t="shared" si="1"/>
        <v>18.145</v>
      </c>
      <c r="G29" s="4">
        <f t="shared" si="2"/>
        <v>7.5602424983442953E-2</v>
      </c>
    </row>
    <row r="30" spans="1:7">
      <c r="A30">
        <v>29</v>
      </c>
      <c r="B30">
        <v>6.4889999999999999</v>
      </c>
      <c r="C30">
        <v>8.2409999999999997</v>
      </c>
      <c r="D30">
        <v>1.752</v>
      </c>
      <c r="E30" s="4">
        <f t="shared" si="0"/>
        <v>-0.26999537679149327</v>
      </c>
      <c r="F30">
        <f t="shared" si="1"/>
        <v>8.2409999999999997</v>
      </c>
      <c r="G30" s="4">
        <f t="shared" si="2"/>
        <v>-0.26999537679149327</v>
      </c>
    </row>
    <row r="31" spans="1:7">
      <c r="A31">
        <v>30</v>
      </c>
      <c r="B31">
        <v>0</v>
      </c>
      <c r="C31">
        <v>1.139</v>
      </c>
      <c r="D31">
        <v>1.139</v>
      </c>
      <c r="E31" s="4">
        <f t="shared" si="0"/>
        <v>0</v>
      </c>
      <c r="F31">
        <f t="shared" si="1"/>
        <v>0</v>
      </c>
      <c r="G31" s="4">
        <f t="shared" si="2"/>
        <v>0</v>
      </c>
    </row>
    <row r="32" spans="1:7">
      <c r="A32">
        <v>31</v>
      </c>
      <c r="B32">
        <v>5.0709999999999997</v>
      </c>
      <c r="C32">
        <v>5.2919999999999998</v>
      </c>
      <c r="D32">
        <v>0.221</v>
      </c>
      <c r="E32" s="4">
        <f t="shared" si="0"/>
        <v>-4.3581147702622773E-2</v>
      </c>
      <c r="F32">
        <f t="shared" si="1"/>
        <v>5.2919999999999998</v>
      </c>
      <c r="G32" s="4">
        <f t="shared" si="2"/>
        <v>-4.3581147702622773E-2</v>
      </c>
    </row>
    <row r="33" spans="1:7">
      <c r="A33">
        <v>32</v>
      </c>
      <c r="B33">
        <v>0</v>
      </c>
      <c r="C33">
        <v>2.306</v>
      </c>
      <c r="D33">
        <v>2.306</v>
      </c>
      <c r="E33" s="4">
        <f t="shared" si="0"/>
        <v>0</v>
      </c>
      <c r="F33">
        <f t="shared" si="1"/>
        <v>0</v>
      </c>
      <c r="G33" s="4">
        <f t="shared" si="2"/>
        <v>0</v>
      </c>
    </row>
    <row r="34" spans="1:7">
      <c r="A34">
        <v>33</v>
      </c>
      <c r="B34">
        <v>0</v>
      </c>
      <c r="C34">
        <v>-1.4999999999999999E-2</v>
      </c>
      <c r="D34">
        <v>-1.4999999999999999E-2</v>
      </c>
      <c r="E34" s="4">
        <f t="shared" si="0"/>
        <v>0</v>
      </c>
      <c r="F34">
        <f t="shared" si="1"/>
        <v>0</v>
      </c>
      <c r="G34" s="4">
        <f t="shared" si="2"/>
        <v>0</v>
      </c>
    </row>
    <row r="35" spans="1:7">
      <c r="A35">
        <v>34</v>
      </c>
      <c r="B35">
        <v>5.048</v>
      </c>
      <c r="C35">
        <v>10.032999999999999</v>
      </c>
      <c r="D35">
        <v>4.984</v>
      </c>
      <c r="E35" s="4">
        <f t="shared" si="0"/>
        <v>-0.98751980982567344</v>
      </c>
      <c r="F35">
        <f t="shared" si="1"/>
        <v>10.032999999999999</v>
      </c>
      <c r="G35" s="4">
        <f t="shared" si="2"/>
        <v>-0.98751980982567344</v>
      </c>
    </row>
    <row r="36" spans="1:7">
      <c r="A36">
        <v>35</v>
      </c>
      <c r="B36">
        <v>4.3179999999999996</v>
      </c>
      <c r="C36">
        <v>7.7039999999999997</v>
      </c>
      <c r="D36">
        <v>3.3860000000000001</v>
      </c>
      <c r="E36" s="4">
        <f t="shared" si="0"/>
        <v>-0.78415933302454854</v>
      </c>
      <c r="F36">
        <f t="shared" si="1"/>
        <v>7.7039999999999997</v>
      </c>
      <c r="G36" s="4">
        <f t="shared" si="2"/>
        <v>-0.78415933302454854</v>
      </c>
    </row>
    <row r="37" spans="1:7">
      <c r="A37">
        <v>36</v>
      </c>
      <c r="B37">
        <v>0</v>
      </c>
      <c r="C37">
        <v>-1.139</v>
      </c>
      <c r="D37">
        <v>-1.139</v>
      </c>
      <c r="E37" s="4">
        <f t="shared" si="0"/>
        <v>0</v>
      </c>
      <c r="F37">
        <f t="shared" si="1"/>
        <v>0</v>
      </c>
      <c r="G37" s="4">
        <f t="shared" si="2"/>
        <v>0</v>
      </c>
    </row>
    <row r="38" spans="1:7">
      <c r="A38">
        <v>37</v>
      </c>
      <c r="B38">
        <v>6.5880000000000001</v>
      </c>
      <c r="C38">
        <v>8.0470000000000006</v>
      </c>
      <c r="D38">
        <v>1.4590000000000001</v>
      </c>
      <c r="E38" s="4">
        <f t="shared" si="0"/>
        <v>-0.22146326654523382</v>
      </c>
      <c r="F38">
        <f t="shared" si="1"/>
        <v>8.0470000000000006</v>
      </c>
      <c r="G38" s="4">
        <f t="shared" si="2"/>
        <v>-0.22146326654523382</v>
      </c>
    </row>
    <row r="39" spans="1:7">
      <c r="A39">
        <v>38</v>
      </c>
      <c r="B39">
        <v>6.1970000000000001</v>
      </c>
      <c r="C39">
        <v>6.9219999999999997</v>
      </c>
      <c r="D39">
        <v>0.72499999999999998</v>
      </c>
      <c r="E39" s="4">
        <f t="shared" si="0"/>
        <v>-0.11699209294820069</v>
      </c>
      <c r="F39">
        <f t="shared" si="1"/>
        <v>6.9219999999999997</v>
      </c>
      <c r="G39" s="4">
        <f t="shared" si="2"/>
        <v>-0.11699209294820069</v>
      </c>
    </row>
    <row r="40" spans="1:7">
      <c r="A40">
        <v>39</v>
      </c>
      <c r="B40">
        <v>7.0540000000000003</v>
      </c>
      <c r="C40">
        <v>8.2959999999999994</v>
      </c>
      <c r="D40">
        <v>1.242</v>
      </c>
      <c r="E40" s="4">
        <f t="shared" si="0"/>
        <v>-0.17607031471505516</v>
      </c>
      <c r="F40">
        <f t="shared" si="1"/>
        <v>8.2959999999999994</v>
      </c>
      <c r="G40" s="4">
        <f t="shared" si="2"/>
        <v>-0.17607031471505516</v>
      </c>
    </row>
    <row r="41" spans="1:7">
      <c r="A41">
        <v>40</v>
      </c>
      <c r="B41">
        <v>22.027000000000001</v>
      </c>
      <c r="C41">
        <v>18.626999999999999</v>
      </c>
      <c r="D41">
        <v>-3.4</v>
      </c>
      <c r="E41" s="4">
        <f t="shared" si="0"/>
        <v>0.15435601761474563</v>
      </c>
      <c r="F41">
        <f t="shared" si="1"/>
        <v>18.626999999999999</v>
      </c>
      <c r="G41" s="4">
        <f t="shared" si="2"/>
        <v>0.15435601761474563</v>
      </c>
    </row>
    <row r="42" spans="1:7">
      <c r="A42">
        <v>41</v>
      </c>
      <c r="B42">
        <v>7.1820000000000004</v>
      </c>
      <c r="C42">
        <v>9.9649999999999999</v>
      </c>
      <c r="D42">
        <v>2.7839999999999998</v>
      </c>
      <c r="E42" s="4">
        <f t="shared" si="0"/>
        <v>-0.38749651907546634</v>
      </c>
      <c r="F42">
        <f t="shared" si="1"/>
        <v>9.9649999999999999</v>
      </c>
      <c r="G42" s="4">
        <f t="shared" si="2"/>
        <v>-0.38749651907546634</v>
      </c>
    </row>
    <row r="43" spans="1:7">
      <c r="A43">
        <v>42</v>
      </c>
      <c r="B43">
        <v>16.355</v>
      </c>
      <c r="C43">
        <v>17.533000000000001</v>
      </c>
      <c r="D43">
        <v>1.1779999999999999</v>
      </c>
      <c r="E43" s="4">
        <f t="shared" si="0"/>
        <v>-7.2026903087740804E-2</v>
      </c>
      <c r="F43">
        <f t="shared" si="1"/>
        <v>17.533000000000001</v>
      </c>
      <c r="G43" s="4">
        <f t="shared" si="2"/>
        <v>-7.2026903087740804E-2</v>
      </c>
    </row>
    <row r="44" spans="1:7">
      <c r="A44">
        <v>43</v>
      </c>
      <c r="B44">
        <v>5.3849999999999998</v>
      </c>
      <c r="C44">
        <v>4.7629999999999999</v>
      </c>
      <c r="D44">
        <v>-0.622</v>
      </c>
      <c r="E44" s="4">
        <f t="shared" si="0"/>
        <v>0.11550603528319404</v>
      </c>
      <c r="F44">
        <f t="shared" si="1"/>
        <v>4.7629999999999999</v>
      </c>
      <c r="G44" s="4">
        <f t="shared" si="2"/>
        <v>0.11550603528319404</v>
      </c>
    </row>
    <row r="45" spans="1:7">
      <c r="A45">
        <v>44</v>
      </c>
      <c r="B45">
        <v>5.9729999999999999</v>
      </c>
      <c r="C45">
        <v>6.4329999999999998</v>
      </c>
      <c r="D45">
        <v>0.45900000000000002</v>
      </c>
      <c r="E45" s="4">
        <f t="shared" si="0"/>
        <v>-7.7013226184496894E-2</v>
      </c>
      <c r="F45">
        <f t="shared" si="1"/>
        <v>6.4329999999999998</v>
      </c>
      <c r="G45" s="4">
        <f t="shared" si="2"/>
        <v>-7.7013226184496894E-2</v>
      </c>
    </row>
    <row r="46" spans="1:7">
      <c r="A46">
        <v>45</v>
      </c>
      <c r="B46">
        <v>6.4390000000000001</v>
      </c>
      <c r="C46">
        <v>8.2370000000000001</v>
      </c>
      <c r="D46">
        <v>1.798</v>
      </c>
      <c r="E46" s="4">
        <f t="shared" si="0"/>
        <v>-0.27923590619661437</v>
      </c>
      <c r="F46">
        <f t="shared" si="1"/>
        <v>8.2370000000000001</v>
      </c>
      <c r="G46" s="4">
        <f t="shared" si="2"/>
        <v>-0.27923590619661437</v>
      </c>
    </row>
    <row r="47" spans="1:7">
      <c r="A47">
        <v>46</v>
      </c>
      <c r="B47">
        <v>18.395</v>
      </c>
      <c r="C47">
        <v>18.452999999999999</v>
      </c>
      <c r="D47">
        <v>5.8000000000000003E-2</v>
      </c>
      <c r="E47" s="4">
        <f t="shared" si="0"/>
        <v>-3.1530307148681614E-3</v>
      </c>
      <c r="F47">
        <f t="shared" si="1"/>
        <v>18.452999999999999</v>
      </c>
      <c r="G47" s="4">
        <f t="shared" si="2"/>
        <v>-3.1530307148681614E-3</v>
      </c>
    </row>
    <row r="48" spans="1:7">
      <c r="A48">
        <v>47</v>
      </c>
      <c r="B48">
        <v>6.915</v>
      </c>
      <c r="C48">
        <v>8</v>
      </c>
      <c r="D48">
        <v>1.085</v>
      </c>
      <c r="E48" s="4">
        <f t="shared" si="0"/>
        <v>-0.15690527838033261</v>
      </c>
      <c r="F48">
        <f t="shared" si="1"/>
        <v>8</v>
      </c>
      <c r="G48" s="4">
        <f t="shared" si="2"/>
        <v>-0.15690527838033261</v>
      </c>
    </row>
    <row r="49" spans="1:7">
      <c r="A49">
        <v>48</v>
      </c>
      <c r="B49">
        <v>0</v>
      </c>
      <c r="C49">
        <v>-2.4660000000000002</v>
      </c>
      <c r="D49">
        <v>-2.4660000000000002</v>
      </c>
      <c r="E49" s="4">
        <f t="shared" si="0"/>
        <v>0</v>
      </c>
      <c r="F49">
        <f t="shared" si="1"/>
        <v>0</v>
      </c>
      <c r="G49" s="4">
        <f t="shared" si="2"/>
        <v>0</v>
      </c>
    </row>
    <row r="50" spans="1:7">
      <c r="A50">
        <v>49</v>
      </c>
      <c r="B50">
        <v>5.9960000000000004</v>
      </c>
      <c r="C50">
        <v>7.3920000000000003</v>
      </c>
      <c r="D50">
        <v>1.395</v>
      </c>
      <c r="E50" s="4">
        <f t="shared" si="0"/>
        <v>-0.23282188125416942</v>
      </c>
      <c r="F50">
        <f t="shared" si="1"/>
        <v>7.3920000000000003</v>
      </c>
      <c r="G50" s="4">
        <f t="shared" si="2"/>
        <v>-0.23282188125416942</v>
      </c>
    </row>
    <row r="51" spans="1:7">
      <c r="A51">
        <v>50</v>
      </c>
      <c r="B51">
        <v>8.7449999999999992</v>
      </c>
      <c r="C51">
        <v>14.481999999999999</v>
      </c>
      <c r="D51">
        <v>5.7370000000000001</v>
      </c>
      <c r="E51" s="4">
        <f t="shared" si="0"/>
        <v>-0.65603201829616931</v>
      </c>
      <c r="F51">
        <f t="shared" si="1"/>
        <v>14.481999999999999</v>
      </c>
      <c r="G51" s="4">
        <f t="shared" si="2"/>
        <v>-0.65603201829616931</v>
      </c>
    </row>
    <row r="52" spans="1:7">
      <c r="A52">
        <v>51</v>
      </c>
      <c r="B52">
        <v>0</v>
      </c>
      <c r="C52">
        <v>3.5310000000000001</v>
      </c>
      <c r="D52">
        <v>3.5310000000000001</v>
      </c>
      <c r="E52" s="4">
        <f t="shared" si="0"/>
        <v>0</v>
      </c>
      <c r="F52">
        <f t="shared" si="1"/>
        <v>0</v>
      </c>
      <c r="G52" s="4">
        <f t="shared" si="2"/>
        <v>0</v>
      </c>
    </row>
    <row r="53" spans="1:7">
      <c r="A53">
        <v>52</v>
      </c>
      <c r="B53">
        <v>0</v>
      </c>
      <c r="C53">
        <v>0.81799999999999995</v>
      </c>
      <c r="D53">
        <v>0.81799999999999995</v>
      </c>
      <c r="E53" s="4">
        <f t="shared" si="0"/>
        <v>0</v>
      </c>
      <c r="F53">
        <f t="shared" si="1"/>
        <v>0</v>
      </c>
      <c r="G53" s="4">
        <f t="shared" si="2"/>
        <v>0</v>
      </c>
    </row>
    <row r="54" spans="1:7">
      <c r="A54">
        <v>53</v>
      </c>
      <c r="B54">
        <v>0</v>
      </c>
      <c r="C54">
        <v>-1.0880000000000001</v>
      </c>
      <c r="D54">
        <v>-1.0880000000000001</v>
      </c>
      <c r="E54" s="4">
        <f t="shared" si="0"/>
        <v>0</v>
      </c>
      <c r="F54">
        <f t="shared" si="1"/>
        <v>0</v>
      </c>
      <c r="G54" s="4">
        <f t="shared" si="2"/>
        <v>0</v>
      </c>
    </row>
    <row r="55" spans="1:7">
      <c r="A55">
        <v>54</v>
      </c>
      <c r="B55">
        <v>0</v>
      </c>
      <c r="C55">
        <v>1.5329999999999999</v>
      </c>
      <c r="D55">
        <v>1.5329999999999999</v>
      </c>
      <c r="E55" s="4">
        <f t="shared" si="0"/>
        <v>0</v>
      </c>
      <c r="F55">
        <f t="shared" si="1"/>
        <v>0</v>
      </c>
      <c r="G55" s="4">
        <f t="shared" si="2"/>
        <v>0</v>
      </c>
    </row>
    <row r="56" spans="1:7">
      <c r="A56">
        <v>55</v>
      </c>
      <c r="B56">
        <v>17.010999999999999</v>
      </c>
      <c r="C56">
        <v>17.106999999999999</v>
      </c>
      <c r="D56">
        <v>9.5000000000000001E-2</v>
      </c>
      <c r="E56" s="4">
        <f t="shared" si="0"/>
        <v>-5.6434072071012923E-3</v>
      </c>
      <c r="F56">
        <f t="shared" si="1"/>
        <v>17.106999999999999</v>
      </c>
      <c r="G56" s="4">
        <f t="shared" si="2"/>
        <v>-5.6434072071012923E-3</v>
      </c>
    </row>
    <row r="57" spans="1:7">
      <c r="A57">
        <v>56</v>
      </c>
      <c r="B57">
        <v>12.712999999999999</v>
      </c>
      <c r="C57">
        <v>16.242999999999999</v>
      </c>
      <c r="D57">
        <v>3.53</v>
      </c>
      <c r="E57" s="4">
        <f t="shared" si="0"/>
        <v>-0.27766852827814048</v>
      </c>
      <c r="F57">
        <f t="shared" si="1"/>
        <v>16.242999999999999</v>
      </c>
      <c r="G57" s="4">
        <f t="shared" si="2"/>
        <v>-0.27766852827814048</v>
      </c>
    </row>
    <row r="58" spans="1:7">
      <c r="A58">
        <v>57</v>
      </c>
      <c r="B58">
        <v>0</v>
      </c>
      <c r="C58">
        <v>-1.87</v>
      </c>
      <c r="D58">
        <v>-1.87</v>
      </c>
      <c r="E58" s="4">
        <f t="shared" si="0"/>
        <v>0</v>
      </c>
      <c r="F58">
        <f t="shared" si="1"/>
        <v>0</v>
      </c>
      <c r="G58" s="4">
        <f t="shared" si="2"/>
        <v>0</v>
      </c>
    </row>
    <row r="59" spans="1:7">
      <c r="A59">
        <v>58</v>
      </c>
      <c r="B59">
        <v>6.33</v>
      </c>
      <c r="C59">
        <v>8.5289999999999999</v>
      </c>
      <c r="D59">
        <v>2.1989999999999998</v>
      </c>
      <c r="E59" s="4">
        <f t="shared" si="0"/>
        <v>-0.34739336492890993</v>
      </c>
      <c r="F59">
        <f t="shared" si="1"/>
        <v>8.5289999999999999</v>
      </c>
      <c r="G59" s="4">
        <f t="shared" si="2"/>
        <v>-0.34739336492890993</v>
      </c>
    </row>
    <row r="60" spans="1:7">
      <c r="A60">
        <v>59</v>
      </c>
      <c r="B60">
        <v>0</v>
      </c>
      <c r="C60">
        <v>1.7350000000000001</v>
      </c>
      <c r="D60">
        <v>1.7350000000000001</v>
      </c>
      <c r="E60" s="4">
        <f t="shared" si="0"/>
        <v>0</v>
      </c>
      <c r="F60">
        <f t="shared" si="1"/>
        <v>0</v>
      </c>
      <c r="G60" s="4">
        <f t="shared" si="2"/>
        <v>0</v>
      </c>
    </row>
    <row r="61" spans="1:7">
      <c r="A61">
        <v>60</v>
      </c>
      <c r="B61">
        <v>0</v>
      </c>
      <c r="C61">
        <v>-0.46800000000000003</v>
      </c>
      <c r="D61">
        <v>-0.46800000000000003</v>
      </c>
      <c r="E61" s="4">
        <f t="shared" si="0"/>
        <v>0</v>
      </c>
      <c r="F61">
        <f t="shared" si="1"/>
        <v>0</v>
      </c>
      <c r="G61" s="4">
        <f t="shared" si="2"/>
        <v>0</v>
      </c>
    </row>
    <row r="62" spans="1:7">
      <c r="A62">
        <v>61</v>
      </c>
      <c r="B62">
        <v>6.702</v>
      </c>
      <c r="C62">
        <v>8.8249999999999993</v>
      </c>
      <c r="D62">
        <v>2.1230000000000002</v>
      </c>
      <c r="E62" s="4">
        <f t="shared" si="0"/>
        <v>-0.31677111310056688</v>
      </c>
      <c r="F62">
        <f t="shared" si="1"/>
        <v>8.8249999999999993</v>
      </c>
      <c r="G62" s="4">
        <f t="shared" si="2"/>
        <v>-0.31677111310056688</v>
      </c>
    </row>
    <row r="63" spans="1:7">
      <c r="A63">
        <v>62</v>
      </c>
      <c r="B63">
        <v>8.9749999999999996</v>
      </c>
      <c r="C63">
        <v>10.151</v>
      </c>
      <c r="D63">
        <v>1.1759999999999999</v>
      </c>
      <c r="E63" s="4">
        <f t="shared" si="0"/>
        <v>-0.13103064066852371</v>
      </c>
      <c r="F63">
        <f t="shared" si="1"/>
        <v>10.151</v>
      </c>
      <c r="G63" s="4">
        <f t="shared" si="2"/>
        <v>-0.13103064066852371</v>
      </c>
    </row>
    <row r="64" spans="1:7">
      <c r="A64">
        <v>63</v>
      </c>
      <c r="B64">
        <v>6.1959999999999997</v>
      </c>
      <c r="C64">
        <v>6.9260000000000002</v>
      </c>
      <c r="D64">
        <v>0.73</v>
      </c>
      <c r="E64" s="4">
        <f t="shared" si="0"/>
        <v>-0.11781794706262112</v>
      </c>
      <c r="F64">
        <f t="shared" si="1"/>
        <v>6.9260000000000002</v>
      </c>
      <c r="G64" s="4">
        <f t="shared" si="2"/>
        <v>-0.11781794706262112</v>
      </c>
    </row>
    <row r="65" spans="1:7">
      <c r="A65">
        <v>64</v>
      </c>
      <c r="B65">
        <v>7.0609999999999999</v>
      </c>
      <c r="C65">
        <v>9.0820000000000007</v>
      </c>
      <c r="D65">
        <v>2.0209999999999999</v>
      </c>
      <c r="E65" s="4">
        <f t="shared" si="0"/>
        <v>-0.28622008214133987</v>
      </c>
      <c r="F65">
        <f t="shared" si="1"/>
        <v>9.0820000000000007</v>
      </c>
      <c r="G65" s="4">
        <f t="shared" si="2"/>
        <v>-0.28622008214133987</v>
      </c>
    </row>
    <row r="66" spans="1:7">
      <c r="A66">
        <v>65</v>
      </c>
      <c r="B66">
        <v>7.3550000000000004</v>
      </c>
      <c r="C66">
        <v>9.1880000000000006</v>
      </c>
      <c r="D66">
        <v>1.8320000000000001</v>
      </c>
      <c r="E66" s="4">
        <f t="shared" ref="E66:E101" si="3">IF(B66,(B66-C66)/B66,0)</f>
        <v>-0.24921821889870838</v>
      </c>
      <c r="F66">
        <f t="shared" si="1"/>
        <v>9.1880000000000006</v>
      </c>
      <c r="G66" s="4">
        <f t="shared" si="2"/>
        <v>-0.24921821889870838</v>
      </c>
    </row>
    <row r="67" spans="1:7">
      <c r="A67">
        <v>66</v>
      </c>
      <c r="B67">
        <v>0</v>
      </c>
      <c r="C67">
        <v>1.79</v>
      </c>
      <c r="D67">
        <v>1.79</v>
      </c>
      <c r="E67" s="4">
        <f t="shared" si="3"/>
        <v>0</v>
      </c>
      <c r="F67">
        <f t="shared" ref="F67:F101" si="4">IF(B67,C67,0)</f>
        <v>0</v>
      </c>
      <c r="G67" s="4">
        <f t="shared" ref="G67:G101" si="5">IF(B67,(B67-F67)/B67,0)</f>
        <v>0</v>
      </c>
    </row>
    <row r="68" spans="1:7">
      <c r="A68">
        <v>67</v>
      </c>
      <c r="B68">
        <v>0</v>
      </c>
      <c r="C68">
        <v>1.98</v>
      </c>
      <c r="D68">
        <v>1.98</v>
      </c>
      <c r="E68" s="4">
        <f t="shared" si="3"/>
        <v>0</v>
      </c>
      <c r="F68">
        <f t="shared" si="4"/>
        <v>0</v>
      </c>
      <c r="G68" s="4">
        <f t="shared" si="5"/>
        <v>0</v>
      </c>
    </row>
    <row r="69" spans="1:7">
      <c r="A69">
        <v>68</v>
      </c>
      <c r="B69">
        <v>13.497</v>
      </c>
      <c r="C69">
        <v>16.29</v>
      </c>
      <c r="D69">
        <v>2.7930000000000001</v>
      </c>
      <c r="E69" s="4">
        <f t="shared" si="3"/>
        <v>-0.20693487441653696</v>
      </c>
      <c r="F69">
        <f t="shared" si="4"/>
        <v>16.29</v>
      </c>
      <c r="G69" s="4">
        <f t="shared" si="5"/>
        <v>-0.20693487441653696</v>
      </c>
    </row>
    <row r="70" spans="1:7">
      <c r="A70">
        <v>69</v>
      </c>
      <c r="B70">
        <v>0</v>
      </c>
      <c r="C70">
        <v>0.60599999999999998</v>
      </c>
      <c r="D70">
        <v>0.60599999999999998</v>
      </c>
      <c r="E70" s="4">
        <f t="shared" si="3"/>
        <v>0</v>
      </c>
      <c r="F70">
        <f t="shared" si="4"/>
        <v>0</v>
      </c>
      <c r="G70" s="4">
        <f t="shared" si="5"/>
        <v>0</v>
      </c>
    </row>
    <row r="71" spans="1:7">
      <c r="A71">
        <v>70</v>
      </c>
      <c r="B71">
        <v>8.8010000000000002</v>
      </c>
      <c r="C71">
        <v>8.5749999999999993</v>
      </c>
      <c r="D71">
        <v>-0.22500000000000001</v>
      </c>
      <c r="E71" s="4">
        <f t="shared" si="3"/>
        <v>2.5678900124985894E-2</v>
      </c>
      <c r="F71">
        <f t="shared" si="4"/>
        <v>8.5749999999999993</v>
      </c>
      <c r="G71" s="4">
        <f t="shared" si="5"/>
        <v>2.5678900124985894E-2</v>
      </c>
    </row>
    <row r="72" spans="1:7">
      <c r="A72">
        <v>71</v>
      </c>
      <c r="B72">
        <v>7.09</v>
      </c>
      <c r="C72">
        <v>9.4960000000000004</v>
      </c>
      <c r="D72">
        <v>2.4060000000000001</v>
      </c>
      <c r="E72" s="4">
        <f t="shared" si="3"/>
        <v>-0.33935119887165033</v>
      </c>
      <c r="F72">
        <f t="shared" si="4"/>
        <v>9.4960000000000004</v>
      </c>
      <c r="G72" s="4">
        <f t="shared" si="5"/>
        <v>-0.33935119887165033</v>
      </c>
    </row>
    <row r="73" spans="1:7">
      <c r="A73">
        <v>72</v>
      </c>
      <c r="B73">
        <v>7.5609999999999999</v>
      </c>
      <c r="C73">
        <v>7.0759999999999996</v>
      </c>
      <c r="D73">
        <v>-0.48499999999999999</v>
      </c>
      <c r="E73" s="4">
        <f t="shared" si="3"/>
        <v>6.4144954371114976E-2</v>
      </c>
      <c r="F73">
        <f t="shared" si="4"/>
        <v>7.0759999999999996</v>
      </c>
      <c r="G73" s="4">
        <f t="shared" si="5"/>
        <v>6.4144954371114976E-2</v>
      </c>
    </row>
    <row r="74" spans="1:7">
      <c r="A74">
        <v>73</v>
      </c>
      <c r="B74">
        <v>6.09</v>
      </c>
      <c r="C74">
        <v>6.4450000000000003</v>
      </c>
      <c r="D74">
        <v>0.35399999999999998</v>
      </c>
      <c r="E74" s="4">
        <f t="shared" si="3"/>
        <v>-5.8292282430213539E-2</v>
      </c>
      <c r="F74">
        <f t="shared" si="4"/>
        <v>6.4450000000000003</v>
      </c>
      <c r="G74" s="4">
        <f t="shared" si="5"/>
        <v>-5.8292282430213539E-2</v>
      </c>
    </row>
    <row r="75" spans="1:7">
      <c r="A75">
        <v>74</v>
      </c>
      <c r="B75">
        <v>9.26</v>
      </c>
      <c r="C75">
        <v>9.0570000000000004</v>
      </c>
      <c r="D75">
        <v>-0.20300000000000001</v>
      </c>
      <c r="E75" s="4">
        <f t="shared" si="3"/>
        <v>2.1922246220302311E-2</v>
      </c>
      <c r="F75">
        <f t="shared" si="4"/>
        <v>9.0570000000000004</v>
      </c>
      <c r="G75" s="4">
        <f t="shared" si="5"/>
        <v>2.1922246220302311E-2</v>
      </c>
    </row>
    <row r="76" spans="1:7">
      <c r="A76">
        <v>75</v>
      </c>
      <c r="B76">
        <v>6.2789999999999999</v>
      </c>
      <c r="C76">
        <v>7.4509999999999996</v>
      </c>
      <c r="D76">
        <v>1.1719999999999999</v>
      </c>
      <c r="E76" s="4">
        <f t="shared" si="3"/>
        <v>-0.18665392578436052</v>
      </c>
      <c r="F76">
        <f t="shared" si="4"/>
        <v>7.4509999999999996</v>
      </c>
      <c r="G76" s="4">
        <f t="shared" si="5"/>
        <v>-0.18665392578436052</v>
      </c>
    </row>
    <row r="77" spans="1:7">
      <c r="A77">
        <v>76</v>
      </c>
      <c r="B77">
        <v>12.977</v>
      </c>
      <c r="C77">
        <v>15.081</v>
      </c>
      <c r="D77">
        <v>2.105</v>
      </c>
      <c r="E77" s="4">
        <f t="shared" si="3"/>
        <v>-0.16213300454650528</v>
      </c>
      <c r="F77">
        <f t="shared" si="4"/>
        <v>15.081</v>
      </c>
      <c r="G77" s="4">
        <f t="shared" si="5"/>
        <v>-0.16213300454650528</v>
      </c>
    </row>
    <row r="78" spans="1:7">
      <c r="A78">
        <v>77</v>
      </c>
      <c r="B78">
        <v>5.4340000000000002</v>
      </c>
      <c r="C78">
        <v>5.5490000000000004</v>
      </c>
      <c r="D78">
        <v>0.115</v>
      </c>
      <c r="E78" s="4">
        <f t="shared" si="3"/>
        <v>-2.1163047478836992E-2</v>
      </c>
      <c r="F78">
        <f t="shared" si="4"/>
        <v>5.5490000000000004</v>
      </c>
      <c r="G78" s="4">
        <f t="shared" si="5"/>
        <v>-2.1163047478836992E-2</v>
      </c>
    </row>
    <row r="79" spans="1:7">
      <c r="A79">
        <v>78</v>
      </c>
      <c r="B79">
        <v>0</v>
      </c>
      <c r="C79">
        <v>-0.76300000000000001</v>
      </c>
      <c r="D79">
        <v>-0.76300000000000001</v>
      </c>
      <c r="E79" s="4">
        <f t="shared" si="3"/>
        <v>0</v>
      </c>
      <c r="F79">
        <f t="shared" si="4"/>
        <v>0</v>
      </c>
      <c r="G79" s="4">
        <f t="shared" si="5"/>
        <v>0</v>
      </c>
    </row>
    <row r="80" spans="1:7">
      <c r="A80">
        <v>79</v>
      </c>
      <c r="B80">
        <v>0</v>
      </c>
      <c r="C80">
        <v>2.8719999999999999</v>
      </c>
      <c r="D80">
        <v>2.8719999999999999</v>
      </c>
      <c r="E80" s="4">
        <f t="shared" si="3"/>
        <v>0</v>
      </c>
      <c r="F80">
        <f t="shared" si="4"/>
        <v>0</v>
      </c>
      <c r="G80" s="4">
        <f t="shared" si="5"/>
        <v>0</v>
      </c>
    </row>
    <row r="81" spans="1:7">
      <c r="A81">
        <v>80</v>
      </c>
      <c r="B81">
        <v>7.1820000000000004</v>
      </c>
      <c r="C81">
        <v>8.7230000000000008</v>
      </c>
      <c r="D81">
        <v>1.5409999999999999</v>
      </c>
      <c r="E81" s="4">
        <f t="shared" si="3"/>
        <v>-0.21456418824839882</v>
      </c>
      <c r="F81">
        <f t="shared" si="4"/>
        <v>8.7230000000000008</v>
      </c>
      <c r="G81" s="4">
        <f t="shared" si="5"/>
        <v>-0.21456418824839882</v>
      </c>
    </row>
    <row r="82" spans="1:7">
      <c r="A82">
        <v>81</v>
      </c>
      <c r="B82">
        <v>8.07</v>
      </c>
      <c r="C82">
        <v>10.151</v>
      </c>
      <c r="D82">
        <v>2.081</v>
      </c>
      <c r="E82" s="4">
        <f t="shared" si="3"/>
        <v>-0.25786864931846337</v>
      </c>
      <c r="F82">
        <f t="shared" si="4"/>
        <v>10.151</v>
      </c>
      <c r="G82" s="4">
        <f t="shared" si="5"/>
        <v>-0.25786864931846337</v>
      </c>
    </row>
    <row r="83" spans="1:7">
      <c r="A83">
        <v>82</v>
      </c>
      <c r="B83">
        <v>11.016</v>
      </c>
      <c r="C83">
        <v>10.324999999999999</v>
      </c>
      <c r="D83">
        <v>-0.69099999999999995</v>
      </c>
      <c r="E83" s="4">
        <f t="shared" si="3"/>
        <v>6.2726942628903479E-2</v>
      </c>
      <c r="F83">
        <f t="shared" si="4"/>
        <v>10.324999999999999</v>
      </c>
      <c r="G83" s="4">
        <f t="shared" si="5"/>
        <v>6.2726942628903479E-2</v>
      </c>
    </row>
    <row r="84" spans="1:7">
      <c r="A84">
        <v>83</v>
      </c>
      <c r="B84">
        <v>0</v>
      </c>
      <c r="C84">
        <v>1.7230000000000001</v>
      </c>
      <c r="D84">
        <v>1.7230000000000001</v>
      </c>
      <c r="E84" s="4">
        <f t="shared" si="3"/>
        <v>0</v>
      </c>
      <c r="F84">
        <f t="shared" si="4"/>
        <v>0</v>
      </c>
      <c r="G84" s="4">
        <f t="shared" si="5"/>
        <v>0</v>
      </c>
    </row>
    <row r="85" spans="1:7">
      <c r="A85">
        <v>84</v>
      </c>
      <c r="B85">
        <v>11.348000000000001</v>
      </c>
      <c r="C85">
        <v>10.853999999999999</v>
      </c>
      <c r="D85">
        <v>-0.49399999999999999</v>
      </c>
      <c r="E85" s="4">
        <f t="shared" si="3"/>
        <v>4.3531899894254628E-2</v>
      </c>
      <c r="F85">
        <f t="shared" si="4"/>
        <v>10.853999999999999</v>
      </c>
      <c r="G85" s="4">
        <f t="shared" si="5"/>
        <v>4.3531899894254628E-2</v>
      </c>
    </row>
    <row r="86" spans="1:7">
      <c r="A86">
        <v>85</v>
      </c>
      <c r="B86">
        <v>0</v>
      </c>
      <c r="C86">
        <v>0.71599999999999997</v>
      </c>
      <c r="D86">
        <v>0.71599999999999997</v>
      </c>
      <c r="E86" s="4">
        <f t="shared" si="3"/>
        <v>0</v>
      </c>
      <c r="F86">
        <f t="shared" si="4"/>
        <v>0</v>
      </c>
      <c r="G86" s="4">
        <f t="shared" si="5"/>
        <v>0</v>
      </c>
    </row>
    <row r="87" spans="1:7">
      <c r="A87">
        <v>86</v>
      </c>
      <c r="B87">
        <v>7.4240000000000004</v>
      </c>
      <c r="C87">
        <v>10.4</v>
      </c>
      <c r="D87">
        <v>2.976</v>
      </c>
      <c r="E87" s="4">
        <f t="shared" si="3"/>
        <v>-0.40086206896551724</v>
      </c>
      <c r="F87">
        <f t="shared" si="4"/>
        <v>10.4</v>
      </c>
      <c r="G87" s="4">
        <f t="shared" si="5"/>
        <v>-0.40086206896551724</v>
      </c>
    </row>
    <row r="88" spans="1:7">
      <c r="A88">
        <v>87</v>
      </c>
      <c r="B88">
        <v>8.6300000000000008</v>
      </c>
      <c r="C88">
        <v>8.0389999999999997</v>
      </c>
      <c r="D88">
        <v>-0.59099999999999997</v>
      </c>
      <c r="E88" s="4">
        <f t="shared" si="3"/>
        <v>6.8482039397450872E-2</v>
      </c>
      <c r="F88">
        <f t="shared" si="4"/>
        <v>8.0389999999999997</v>
      </c>
      <c r="G88" s="4">
        <f t="shared" si="5"/>
        <v>6.8482039397450872E-2</v>
      </c>
    </row>
    <row r="89" spans="1:7">
      <c r="A89">
        <v>88</v>
      </c>
      <c r="B89">
        <v>6.7279999999999998</v>
      </c>
      <c r="C89">
        <v>7.8179999999999996</v>
      </c>
      <c r="D89">
        <v>1.0900000000000001</v>
      </c>
      <c r="E89" s="4">
        <f t="shared" si="3"/>
        <v>-0.16200951248513673</v>
      </c>
      <c r="F89">
        <f t="shared" si="4"/>
        <v>7.8179999999999996</v>
      </c>
      <c r="G89" s="4">
        <f t="shared" si="5"/>
        <v>-0.16200951248513673</v>
      </c>
    </row>
    <row r="90" spans="1:7">
      <c r="A90">
        <v>89</v>
      </c>
      <c r="B90">
        <v>10.557</v>
      </c>
      <c r="C90">
        <v>13.662000000000001</v>
      </c>
      <c r="D90">
        <v>3.105</v>
      </c>
      <c r="E90" s="4">
        <f t="shared" si="3"/>
        <v>-0.29411764705882354</v>
      </c>
      <c r="F90">
        <f t="shared" si="4"/>
        <v>13.662000000000001</v>
      </c>
      <c r="G90" s="4">
        <f t="shared" si="5"/>
        <v>-0.29411764705882354</v>
      </c>
    </row>
    <row r="91" spans="1:7">
      <c r="A91">
        <v>90</v>
      </c>
      <c r="B91">
        <v>14.285</v>
      </c>
      <c r="C91">
        <v>15.622999999999999</v>
      </c>
      <c r="D91">
        <v>1.3380000000000001</v>
      </c>
      <c r="E91" s="4">
        <f t="shared" si="3"/>
        <v>-9.3664683234161647E-2</v>
      </c>
      <c r="F91">
        <f t="shared" si="4"/>
        <v>15.622999999999999</v>
      </c>
      <c r="G91" s="4">
        <f t="shared" si="5"/>
        <v>-9.3664683234161647E-2</v>
      </c>
    </row>
    <row r="92" spans="1:7">
      <c r="A92">
        <v>91</v>
      </c>
      <c r="B92">
        <v>10.62</v>
      </c>
      <c r="C92">
        <v>9.9019999999999992</v>
      </c>
      <c r="D92">
        <v>-0.71699999999999997</v>
      </c>
      <c r="E92" s="4">
        <f t="shared" si="3"/>
        <v>6.7608286252354058E-2</v>
      </c>
      <c r="F92">
        <f t="shared" si="4"/>
        <v>9.9019999999999992</v>
      </c>
      <c r="G92" s="4">
        <f t="shared" si="5"/>
        <v>6.7608286252354058E-2</v>
      </c>
    </row>
    <row r="93" spans="1:7">
      <c r="A93">
        <v>92</v>
      </c>
      <c r="B93">
        <v>10.589</v>
      </c>
      <c r="C93">
        <v>10.430999999999999</v>
      </c>
      <c r="D93">
        <v>-0.158</v>
      </c>
      <c r="E93" s="4">
        <f t="shared" si="3"/>
        <v>1.4921144584002384E-2</v>
      </c>
      <c r="F93">
        <f t="shared" si="4"/>
        <v>10.430999999999999</v>
      </c>
      <c r="G93" s="4">
        <f t="shared" si="5"/>
        <v>1.4921144584002384E-2</v>
      </c>
    </row>
    <row r="94" spans="1:7">
      <c r="A94">
        <v>93</v>
      </c>
      <c r="B94">
        <v>8.1</v>
      </c>
      <c r="C94">
        <v>7.984</v>
      </c>
      <c r="D94">
        <v>-0.11700000000000001</v>
      </c>
      <c r="E94" s="4">
        <f t="shared" si="3"/>
        <v>1.4320987654320947E-2</v>
      </c>
      <c r="F94">
        <f t="shared" si="4"/>
        <v>7.984</v>
      </c>
      <c r="G94" s="4">
        <f t="shared" si="5"/>
        <v>1.4320987654320947E-2</v>
      </c>
    </row>
    <row r="95" spans="1:7">
      <c r="A95">
        <v>94</v>
      </c>
      <c r="B95">
        <v>0</v>
      </c>
      <c r="C95">
        <v>1.367</v>
      </c>
      <c r="D95">
        <v>1.367</v>
      </c>
      <c r="E95" s="4">
        <f t="shared" si="3"/>
        <v>0</v>
      </c>
      <c r="F95">
        <f t="shared" si="4"/>
        <v>0</v>
      </c>
      <c r="G95" s="4">
        <f t="shared" si="5"/>
        <v>0</v>
      </c>
    </row>
    <row r="96" spans="1:7">
      <c r="A96">
        <v>95</v>
      </c>
      <c r="B96">
        <v>6.2640000000000002</v>
      </c>
      <c r="C96">
        <v>7.7469999999999999</v>
      </c>
      <c r="D96">
        <v>1.4830000000000001</v>
      </c>
      <c r="E96" s="4">
        <f t="shared" si="3"/>
        <v>-0.23674968071519789</v>
      </c>
      <c r="F96">
        <f t="shared" si="4"/>
        <v>7.7469999999999999</v>
      </c>
      <c r="G96" s="4">
        <f t="shared" si="5"/>
        <v>-0.23674968071519789</v>
      </c>
    </row>
    <row r="97" spans="1:7">
      <c r="A97">
        <v>96</v>
      </c>
      <c r="B97">
        <v>8.31</v>
      </c>
      <c r="C97">
        <v>10.138999999999999</v>
      </c>
      <c r="D97">
        <v>1.829</v>
      </c>
      <c r="E97" s="4">
        <f t="shared" si="3"/>
        <v>-0.22009626955475317</v>
      </c>
      <c r="F97">
        <f t="shared" si="4"/>
        <v>10.138999999999999</v>
      </c>
      <c r="G97" s="4">
        <f t="shared" si="5"/>
        <v>-0.22009626955475317</v>
      </c>
    </row>
    <row r="98" spans="1:7">
      <c r="A98">
        <v>97</v>
      </c>
      <c r="B98">
        <v>6.875</v>
      </c>
      <c r="C98">
        <v>9.0540000000000003</v>
      </c>
      <c r="D98">
        <v>2.1779999999999999</v>
      </c>
      <c r="E98" s="4">
        <f t="shared" si="3"/>
        <v>-0.31694545454545459</v>
      </c>
      <c r="F98">
        <f t="shared" si="4"/>
        <v>9.0540000000000003</v>
      </c>
      <c r="G98" s="4">
        <f t="shared" si="5"/>
        <v>-0.31694545454545459</v>
      </c>
    </row>
    <row r="99" spans="1:7">
      <c r="A99">
        <v>98</v>
      </c>
      <c r="B99">
        <v>13.196</v>
      </c>
      <c r="C99">
        <v>14.605</v>
      </c>
      <c r="D99">
        <v>1.409</v>
      </c>
      <c r="E99" s="4">
        <f t="shared" si="3"/>
        <v>-0.10677478023643534</v>
      </c>
      <c r="F99">
        <f t="shared" si="4"/>
        <v>14.605</v>
      </c>
      <c r="G99" s="4">
        <f t="shared" si="5"/>
        <v>-0.10677478023643534</v>
      </c>
    </row>
    <row r="100" spans="1:7">
      <c r="A100">
        <v>99</v>
      </c>
      <c r="B100">
        <v>0</v>
      </c>
      <c r="C100">
        <v>0.71599999999999997</v>
      </c>
      <c r="D100">
        <v>0.71599999999999997</v>
      </c>
      <c r="E100" s="4">
        <f t="shared" si="3"/>
        <v>0</v>
      </c>
      <c r="F100">
        <f t="shared" si="4"/>
        <v>0</v>
      </c>
      <c r="G100" s="4">
        <f t="shared" si="5"/>
        <v>0</v>
      </c>
    </row>
    <row r="101" spans="1:7">
      <c r="A101">
        <v>100</v>
      </c>
      <c r="B101">
        <v>9.9420000000000002</v>
      </c>
      <c r="C101">
        <v>9.2509999999999994</v>
      </c>
      <c r="D101">
        <v>-0.69099999999999995</v>
      </c>
      <c r="E101" s="4">
        <f t="shared" si="3"/>
        <v>6.9503118084892443E-2</v>
      </c>
      <c r="F101">
        <f t="shared" si="4"/>
        <v>9.2509999999999994</v>
      </c>
      <c r="G101" s="4">
        <f t="shared" si="5"/>
        <v>6.9503118084892443E-2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-2.4660000000000002</v>
      </c>
      <c r="D103" s="5">
        <f t="shared" si="6"/>
        <v>-3.4</v>
      </c>
      <c r="E103" s="6">
        <f t="shared" si="6"/>
        <v>-0.98751980982567344</v>
      </c>
      <c r="F103" s="5">
        <f t="shared" si="6"/>
        <v>0</v>
      </c>
      <c r="G103" s="6">
        <f t="shared" si="6"/>
        <v>-0.98751980982567344</v>
      </c>
    </row>
    <row r="104" spans="1:7">
      <c r="A104" s="5" t="s">
        <v>17</v>
      </c>
      <c r="B104" s="5">
        <f t="shared" ref="B104:G104" si="7">MAX(B2:B101)</f>
        <v>22.027000000000001</v>
      </c>
      <c r="C104" s="5">
        <f t="shared" si="7"/>
        <v>18.626999999999999</v>
      </c>
      <c r="D104" s="5">
        <f t="shared" si="7"/>
        <v>5.7370000000000001</v>
      </c>
      <c r="E104" s="6">
        <f t="shared" si="7"/>
        <v>0.18992405749932195</v>
      </c>
      <c r="F104" s="5">
        <f t="shared" si="7"/>
        <v>18.626999999999999</v>
      </c>
      <c r="G104" s="6">
        <f t="shared" si="7"/>
        <v>0.18992405749932195</v>
      </c>
    </row>
    <row r="105" spans="1:7">
      <c r="A105" s="5" t="s">
        <v>18</v>
      </c>
      <c r="B105" s="5">
        <f t="shared" ref="B105:G105" si="8">AVERAGE(B2:B101)</f>
        <v>6.2535100000000003</v>
      </c>
      <c r="C105" s="5">
        <f t="shared" si="8"/>
        <v>7.3250999999999999</v>
      </c>
      <c r="D105" s="5">
        <f t="shared" si="8"/>
        <v>1.0715300000000001</v>
      </c>
      <c r="E105" s="6">
        <f t="shared" si="8"/>
        <v>-0.11044066949979266</v>
      </c>
      <c r="F105" s="5">
        <f t="shared" si="8"/>
        <v>7.0291999999999994</v>
      </c>
      <c r="G105" s="6">
        <f t="shared" si="8"/>
        <v>-0.11044066949979266</v>
      </c>
    </row>
    <row r="106" spans="1:7">
      <c r="A106" s="5" t="s">
        <v>19</v>
      </c>
      <c r="B106" s="5">
        <f t="shared" ref="B106:G106" si="9">MEDIAN(B2:B101)</f>
        <v>6.6234999999999999</v>
      </c>
      <c r="C106" s="5">
        <f t="shared" si="9"/>
        <v>7.984</v>
      </c>
      <c r="D106" s="5">
        <f t="shared" si="9"/>
        <v>1.177</v>
      </c>
      <c r="E106" s="6">
        <f t="shared" si="9"/>
        <v>-7.9245580127357898E-3</v>
      </c>
      <c r="F106" s="5">
        <f t="shared" si="9"/>
        <v>7.984</v>
      </c>
      <c r="G106" s="6">
        <f t="shared" si="9"/>
        <v>-7.9245580127357898E-3</v>
      </c>
    </row>
    <row r="107" spans="1:7">
      <c r="A107" s="5" t="s">
        <v>20</v>
      </c>
      <c r="B107" s="5">
        <f t="shared" ref="B107:G107" si="10">STDEV(B2:B101)</f>
        <v>5.06572409393352</v>
      </c>
      <c r="C107" s="5">
        <f t="shared" si="10"/>
        <v>5.0825970067804294</v>
      </c>
      <c r="D107" s="5">
        <f t="shared" si="10"/>
        <v>1.606917995273982</v>
      </c>
      <c r="E107" s="6">
        <f t="shared" si="10"/>
        <v>0.18868178866193544</v>
      </c>
      <c r="F107" s="5">
        <f t="shared" si="10"/>
        <v>5.3886263855673224</v>
      </c>
      <c r="G107" s="6">
        <f t="shared" si="10"/>
        <v>0.18868178866193544</v>
      </c>
    </row>
    <row r="108" spans="1:7">
      <c r="A108" s="5" t="s">
        <v>21</v>
      </c>
      <c r="B108" s="5"/>
      <c r="C108" s="5">
        <f>CORREL($B1:$B101,C1:C101)</f>
        <v>0.94985816320466776</v>
      </c>
      <c r="D108" s="5"/>
      <c r="E108" s="5"/>
      <c r="F108" s="5">
        <f>CORREL($B1:$B101,F1:F101)</f>
        <v>0.96438623893088582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08"/>
  <sheetViews>
    <sheetView topLeftCell="A85"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61.168999999999997</v>
      </c>
      <c r="C2">
        <v>61.789000000000001</v>
      </c>
      <c r="D2">
        <v>0.62</v>
      </c>
      <c r="E2">
        <f t="shared" ref="E2:E65" si="0">IF(B2,(B2-C2)/B2,0)</f>
        <v>-1.0135853128218617E-2</v>
      </c>
      <c r="F2">
        <f>IF(B2,C2,0)</f>
        <v>61.789000000000001</v>
      </c>
      <c r="G2" s="4">
        <f>IF(B2,(B2-F2)/B2,0)</f>
        <v>-1.0135853128218617E-2</v>
      </c>
    </row>
    <row r="3" spans="1:7">
      <c r="A3">
        <v>2</v>
      </c>
      <c r="B3">
        <v>56.046999999999997</v>
      </c>
      <c r="C3">
        <v>55.636000000000003</v>
      </c>
      <c r="D3">
        <v>-0.41099999999999998</v>
      </c>
      <c r="E3" s="4">
        <f t="shared" si="0"/>
        <v>7.3331311220938547E-3</v>
      </c>
      <c r="F3">
        <f t="shared" ref="F3:F66" si="1">IF(B3,C3,0)</f>
        <v>55.636000000000003</v>
      </c>
      <c r="G3" s="4">
        <f t="shared" ref="G3:G66" si="2">IF(B3,(B3-F3)/B3,0)</f>
        <v>7.3331311220938547E-3</v>
      </c>
    </row>
    <row r="4" spans="1:7">
      <c r="A4">
        <v>3</v>
      </c>
      <c r="B4">
        <v>42.776000000000003</v>
      </c>
      <c r="C4">
        <v>55.401000000000003</v>
      </c>
      <c r="D4">
        <v>12.625</v>
      </c>
      <c r="E4" s="4">
        <f t="shared" si="0"/>
        <v>-0.29514213577707121</v>
      </c>
      <c r="F4">
        <f t="shared" si="1"/>
        <v>55.401000000000003</v>
      </c>
      <c r="G4" s="4">
        <f t="shared" si="2"/>
        <v>-0.29514213577707121</v>
      </c>
    </row>
    <row r="5" spans="1:7">
      <c r="A5">
        <v>4</v>
      </c>
      <c r="B5">
        <v>98.962000000000003</v>
      </c>
      <c r="C5">
        <v>105.072</v>
      </c>
      <c r="D5">
        <v>6.11</v>
      </c>
      <c r="E5" s="4">
        <f t="shared" si="0"/>
        <v>-6.1740870233018726E-2</v>
      </c>
      <c r="F5">
        <f t="shared" si="1"/>
        <v>105.072</v>
      </c>
      <c r="G5" s="4">
        <f t="shared" si="2"/>
        <v>-6.1740870233018726E-2</v>
      </c>
    </row>
    <row r="6" spans="1:7">
      <c r="A6">
        <v>5</v>
      </c>
      <c r="B6">
        <v>42.759</v>
      </c>
      <c r="C6">
        <v>55.454999999999998</v>
      </c>
      <c r="D6">
        <v>12.696</v>
      </c>
      <c r="E6" s="4">
        <f t="shared" si="0"/>
        <v>-0.29691994667789234</v>
      </c>
      <c r="F6">
        <f t="shared" si="1"/>
        <v>55.454999999999998</v>
      </c>
      <c r="G6" s="4">
        <f t="shared" si="2"/>
        <v>-0.29691994667789234</v>
      </c>
    </row>
    <row r="7" spans="1:7">
      <c r="A7">
        <v>6</v>
      </c>
      <c r="B7">
        <v>71.88</v>
      </c>
      <c r="C7">
        <v>86.921999999999997</v>
      </c>
      <c r="D7">
        <v>15.042</v>
      </c>
      <c r="E7" s="4">
        <f t="shared" si="0"/>
        <v>-0.20926544240400671</v>
      </c>
      <c r="F7">
        <f t="shared" si="1"/>
        <v>86.921999999999997</v>
      </c>
      <c r="G7" s="4">
        <f t="shared" si="2"/>
        <v>-0.20926544240400671</v>
      </c>
    </row>
    <row r="8" spans="1:7">
      <c r="A8">
        <v>7</v>
      </c>
      <c r="B8">
        <v>0</v>
      </c>
      <c r="C8">
        <v>2.6379999999999999</v>
      </c>
      <c r="D8">
        <v>2.6379999999999999</v>
      </c>
      <c r="E8" s="4">
        <f t="shared" si="0"/>
        <v>0</v>
      </c>
      <c r="F8">
        <f t="shared" si="1"/>
        <v>0</v>
      </c>
      <c r="G8" s="4">
        <f t="shared" si="2"/>
        <v>0</v>
      </c>
    </row>
    <row r="9" spans="1:7">
      <c r="A9">
        <v>8</v>
      </c>
      <c r="B9">
        <v>0</v>
      </c>
      <c r="C9">
        <v>6.4039999999999999</v>
      </c>
      <c r="D9">
        <v>6.4039999999999999</v>
      </c>
      <c r="E9" s="4">
        <f t="shared" si="0"/>
        <v>0</v>
      </c>
      <c r="F9">
        <f t="shared" si="1"/>
        <v>0</v>
      </c>
      <c r="G9" s="4">
        <f t="shared" si="2"/>
        <v>0</v>
      </c>
    </row>
    <row r="10" spans="1:7">
      <c r="A10">
        <v>9</v>
      </c>
      <c r="B10">
        <v>82.975999999999999</v>
      </c>
      <c r="C10">
        <v>99.519000000000005</v>
      </c>
      <c r="D10">
        <v>16.542999999999999</v>
      </c>
      <c r="E10" s="4">
        <f t="shared" si="0"/>
        <v>-0.19937090242961827</v>
      </c>
      <c r="F10">
        <f t="shared" si="1"/>
        <v>99.519000000000005</v>
      </c>
      <c r="G10" s="4">
        <f t="shared" si="2"/>
        <v>-0.19937090242961827</v>
      </c>
    </row>
    <row r="11" spans="1:7">
      <c r="A11">
        <v>10</v>
      </c>
      <c r="B11">
        <v>0</v>
      </c>
      <c r="C11">
        <v>-10.845000000000001</v>
      </c>
      <c r="D11">
        <v>-10.845000000000001</v>
      </c>
      <c r="E11" s="4">
        <f t="shared" si="0"/>
        <v>0</v>
      </c>
      <c r="F11">
        <f t="shared" si="1"/>
        <v>0</v>
      </c>
      <c r="G11" s="4">
        <f t="shared" si="2"/>
        <v>0</v>
      </c>
    </row>
    <row r="12" spans="1:7">
      <c r="A12">
        <v>11</v>
      </c>
      <c r="B12">
        <v>58.908999999999999</v>
      </c>
      <c r="C12">
        <v>58.572000000000003</v>
      </c>
      <c r="D12">
        <v>-0.33800000000000002</v>
      </c>
      <c r="E12" s="4">
        <f t="shared" si="0"/>
        <v>5.7206878405675907E-3</v>
      </c>
      <c r="F12">
        <f t="shared" si="1"/>
        <v>58.572000000000003</v>
      </c>
      <c r="G12" s="4">
        <f t="shared" si="2"/>
        <v>5.7206878405675907E-3</v>
      </c>
    </row>
    <row r="13" spans="1:7">
      <c r="A13">
        <v>12</v>
      </c>
      <c r="B13">
        <v>72.003</v>
      </c>
      <c r="C13">
        <v>86.921999999999997</v>
      </c>
      <c r="D13">
        <v>14.92</v>
      </c>
      <c r="E13" s="4">
        <f t="shared" si="0"/>
        <v>-0.20719970001249943</v>
      </c>
      <c r="F13">
        <f t="shared" si="1"/>
        <v>86.921999999999997</v>
      </c>
      <c r="G13" s="4">
        <f t="shared" si="2"/>
        <v>-0.20719970001249943</v>
      </c>
    </row>
    <row r="14" spans="1:7">
      <c r="A14">
        <v>13</v>
      </c>
      <c r="B14">
        <v>157.47900000000001</v>
      </c>
      <c r="C14">
        <v>123.434</v>
      </c>
      <c r="D14">
        <v>-34.045999999999999</v>
      </c>
      <c r="E14" s="4">
        <f t="shared" si="0"/>
        <v>0.21618755516608573</v>
      </c>
      <c r="F14">
        <f t="shared" si="1"/>
        <v>123.434</v>
      </c>
      <c r="G14" s="4">
        <f t="shared" si="2"/>
        <v>0.21618755516608573</v>
      </c>
    </row>
    <row r="15" spans="1:7">
      <c r="A15">
        <v>14</v>
      </c>
      <c r="B15">
        <v>0</v>
      </c>
      <c r="C15">
        <v>-10.935</v>
      </c>
      <c r="D15">
        <v>-10.935</v>
      </c>
      <c r="E15" s="4">
        <f t="shared" si="0"/>
        <v>0</v>
      </c>
      <c r="F15">
        <f t="shared" si="1"/>
        <v>0</v>
      </c>
      <c r="G15" s="4">
        <f t="shared" si="2"/>
        <v>0</v>
      </c>
    </row>
    <row r="16" spans="1:7">
      <c r="A16">
        <v>15</v>
      </c>
      <c r="B16">
        <v>86.108999999999995</v>
      </c>
      <c r="C16">
        <v>68.739000000000004</v>
      </c>
      <c r="D16">
        <v>-17.37</v>
      </c>
      <c r="E16" s="4">
        <f t="shared" si="0"/>
        <v>0.20172107445214776</v>
      </c>
      <c r="F16">
        <f t="shared" si="1"/>
        <v>68.739000000000004</v>
      </c>
      <c r="G16" s="4">
        <f t="shared" si="2"/>
        <v>0.20172107445214776</v>
      </c>
    </row>
    <row r="17" spans="1:7">
      <c r="A17">
        <v>16</v>
      </c>
      <c r="B17">
        <v>50.223999999999997</v>
      </c>
      <c r="C17">
        <v>59.207999999999998</v>
      </c>
      <c r="D17">
        <v>8.9849999999999994</v>
      </c>
      <c r="E17" s="4">
        <f t="shared" si="0"/>
        <v>-0.17887862376553046</v>
      </c>
      <c r="F17">
        <f t="shared" si="1"/>
        <v>59.207999999999998</v>
      </c>
      <c r="G17" s="4">
        <f t="shared" si="2"/>
        <v>-0.17887862376553046</v>
      </c>
    </row>
    <row r="18" spans="1:7">
      <c r="A18">
        <v>17</v>
      </c>
      <c r="B18">
        <v>69.391999999999996</v>
      </c>
      <c r="C18">
        <v>68.283000000000001</v>
      </c>
      <c r="D18">
        <v>-1.1080000000000001</v>
      </c>
      <c r="E18" s="4">
        <f t="shared" si="0"/>
        <v>1.5981669356698102E-2</v>
      </c>
      <c r="F18">
        <f t="shared" si="1"/>
        <v>68.283000000000001</v>
      </c>
      <c r="G18" s="4">
        <f t="shared" si="2"/>
        <v>1.5981669356698102E-2</v>
      </c>
    </row>
    <row r="19" spans="1:7">
      <c r="A19">
        <v>18</v>
      </c>
      <c r="B19">
        <v>50.932000000000002</v>
      </c>
      <c r="C19">
        <v>57.042999999999999</v>
      </c>
      <c r="D19">
        <v>6.1120000000000001</v>
      </c>
      <c r="E19" s="4">
        <f t="shared" si="0"/>
        <v>-0.1199835074216602</v>
      </c>
      <c r="F19">
        <f t="shared" si="1"/>
        <v>57.042999999999999</v>
      </c>
      <c r="G19" s="4">
        <f t="shared" si="2"/>
        <v>-0.1199835074216602</v>
      </c>
    </row>
    <row r="20" spans="1:7">
      <c r="A20">
        <v>19</v>
      </c>
      <c r="B20">
        <v>39.398000000000003</v>
      </c>
      <c r="C20">
        <v>37.396000000000001</v>
      </c>
      <c r="D20">
        <v>-2.0019999999999998</v>
      </c>
      <c r="E20" s="4">
        <f t="shared" si="0"/>
        <v>5.0814762170668618E-2</v>
      </c>
      <c r="F20">
        <f t="shared" si="1"/>
        <v>37.396000000000001</v>
      </c>
      <c r="G20" s="4">
        <f t="shared" si="2"/>
        <v>5.0814762170668618E-2</v>
      </c>
    </row>
    <row r="21" spans="1:7">
      <c r="A21">
        <v>20</v>
      </c>
      <c r="B21">
        <v>43.786000000000001</v>
      </c>
      <c r="C21">
        <v>50.981000000000002</v>
      </c>
      <c r="D21">
        <v>7.1950000000000003</v>
      </c>
      <c r="E21" s="4">
        <f t="shared" si="0"/>
        <v>-0.16432192938382131</v>
      </c>
      <c r="F21">
        <f t="shared" si="1"/>
        <v>50.981000000000002</v>
      </c>
      <c r="G21" s="4">
        <f t="shared" si="2"/>
        <v>-0.16432192938382131</v>
      </c>
    </row>
    <row r="22" spans="1:7">
      <c r="A22">
        <v>21</v>
      </c>
      <c r="B22">
        <v>63.218000000000004</v>
      </c>
      <c r="C22">
        <v>85.084000000000003</v>
      </c>
      <c r="D22">
        <v>21.866</v>
      </c>
      <c r="E22" s="4">
        <f t="shared" si="0"/>
        <v>-0.34588250181910213</v>
      </c>
      <c r="F22">
        <f t="shared" si="1"/>
        <v>85.084000000000003</v>
      </c>
      <c r="G22" s="4">
        <f t="shared" si="2"/>
        <v>-0.34588250181910213</v>
      </c>
    </row>
    <row r="23" spans="1:7">
      <c r="A23">
        <v>22</v>
      </c>
      <c r="B23">
        <v>0</v>
      </c>
      <c r="C23">
        <v>12.808</v>
      </c>
      <c r="D23">
        <v>12.808</v>
      </c>
      <c r="E23" s="4">
        <f t="shared" si="0"/>
        <v>0</v>
      </c>
      <c r="F23">
        <f t="shared" si="1"/>
        <v>0</v>
      </c>
      <c r="G23" s="4">
        <f t="shared" si="2"/>
        <v>0</v>
      </c>
    </row>
    <row r="24" spans="1:7">
      <c r="A24">
        <v>23</v>
      </c>
      <c r="B24">
        <v>101.10299999999999</v>
      </c>
      <c r="C24">
        <v>105.504</v>
      </c>
      <c r="D24">
        <v>4.4009999999999998</v>
      </c>
      <c r="E24" s="4">
        <f t="shared" si="0"/>
        <v>-4.352986558262377E-2</v>
      </c>
      <c r="F24">
        <f t="shared" si="1"/>
        <v>105.504</v>
      </c>
      <c r="G24" s="4">
        <f t="shared" si="2"/>
        <v>-4.352986558262377E-2</v>
      </c>
    </row>
    <row r="25" spans="1:7">
      <c r="A25">
        <v>24</v>
      </c>
      <c r="B25">
        <v>0</v>
      </c>
      <c r="C25">
        <v>7.6440000000000001</v>
      </c>
      <c r="D25">
        <v>7.6440000000000001</v>
      </c>
      <c r="E25" s="4">
        <f t="shared" si="0"/>
        <v>0</v>
      </c>
      <c r="F25">
        <f t="shared" si="1"/>
        <v>0</v>
      </c>
      <c r="G25" s="4">
        <f t="shared" si="2"/>
        <v>0</v>
      </c>
    </row>
    <row r="26" spans="1:7">
      <c r="A26">
        <v>25</v>
      </c>
      <c r="B26">
        <v>42.802999999999997</v>
      </c>
      <c r="C26">
        <v>36.726999999999997</v>
      </c>
      <c r="D26">
        <v>-6.0759999999999996</v>
      </c>
      <c r="E26" s="4">
        <f t="shared" si="0"/>
        <v>0.14195266686914471</v>
      </c>
      <c r="F26">
        <f t="shared" si="1"/>
        <v>36.726999999999997</v>
      </c>
      <c r="G26" s="4">
        <f t="shared" si="2"/>
        <v>0.14195266686914471</v>
      </c>
    </row>
    <row r="27" spans="1:7">
      <c r="A27">
        <v>26</v>
      </c>
      <c r="B27">
        <v>79.843000000000004</v>
      </c>
      <c r="C27">
        <v>72.665999999999997</v>
      </c>
      <c r="D27">
        <v>-7.1769999999999996</v>
      </c>
      <c r="E27" s="4">
        <f t="shared" si="0"/>
        <v>8.9888906979948224E-2</v>
      </c>
      <c r="F27">
        <f t="shared" si="1"/>
        <v>72.665999999999997</v>
      </c>
      <c r="G27" s="4">
        <f t="shared" si="2"/>
        <v>8.9888906979948224E-2</v>
      </c>
    </row>
    <row r="28" spans="1:7">
      <c r="A28">
        <v>27</v>
      </c>
      <c r="B28">
        <v>32.654000000000003</v>
      </c>
      <c r="C28">
        <v>35.006999999999998</v>
      </c>
      <c r="D28">
        <v>2.3540000000000001</v>
      </c>
      <c r="E28" s="4">
        <f t="shared" si="0"/>
        <v>-7.2058553316591972E-2</v>
      </c>
      <c r="F28">
        <f t="shared" si="1"/>
        <v>35.006999999999998</v>
      </c>
      <c r="G28" s="4">
        <f t="shared" si="2"/>
        <v>-7.2058553316591972E-2</v>
      </c>
    </row>
    <row r="29" spans="1:7">
      <c r="A29">
        <v>28</v>
      </c>
      <c r="B29">
        <v>0</v>
      </c>
      <c r="C29">
        <v>9.1180000000000003</v>
      </c>
      <c r="D29">
        <v>9.1180000000000003</v>
      </c>
      <c r="E29" s="4">
        <f t="shared" si="0"/>
        <v>0</v>
      </c>
      <c r="F29">
        <f t="shared" si="1"/>
        <v>0</v>
      </c>
      <c r="G29" s="4">
        <f t="shared" si="2"/>
        <v>0</v>
      </c>
    </row>
    <row r="30" spans="1:7">
      <c r="A30">
        <v>29</v>
      </c>
      <c r="B30">
        <v>44.944000000000003</v>
      </c>
      <c r="C30">
        <v>51.878999999999998</v>
      </c>
      <c r="D30">
        <v>6.9349999999999996</v>
      </c>
      <c r="E30" s="4">
        <f t="shared" si="0"/>
        <v>-0.15430313278746874</v>
      </c>
      <c r="F30">
        <f t="shared" si="1"/>
        <v>51.878999999999998</v>
      </c>
      <c r="G30" s="4">
        <f t="shared" si="2"/>
        <v>-0.15430313278746874</v>
      </c>
    </row>
    <row r="31" spans="1:7">
      <c r="A31">
        <v>30</v>
      </c>
      <c r="B31">
        <v>45.973999999999997</v>
      </c>
      <c r="C31">
        <v>59.875</v>
      </c>
      <c r="D31">
        <v>13.9</v>
      </c>
      <c r="E31" s="4">
        <f t="shared" si="0"/>
        <v>-0.30236655500935322</v>
      </c>
      <c r="F31">
        <f t="shared" si="1"/>
        <v>59.875</v>
      </c>
      <c r="G31" s="4">
        <f t="shared" si="2"/>
        <v>-0.30236655500935322</v>
      </c>
    </row>
    <row r="32" spans="1:7">
      <c r="A32">
        <v>31</v>
      </c>
      <c r="B32">
        <v>71.037999999999997</v>
      </c>
      <c r="C32">
        <v>89.504000000000005</v>
      </c>
      <c r="D32">
        <v>18.465</v>
      </c>
      <c r="E32" s="4">
        <f t="shared" si="0"/>
        <v>-0.25994538134519568</v>
      </c>
      <c r="F32">
        <f t="shared" si="1"/>
        <v>89.504000000000005</v>
      </c>
      <c r="G32" s="4">
        <f t="shared" si="2"/>
        <v>-0.25994538134519568</v>
      </c>
    </row>
    <row r="33" spans="1:7">
      <c r="A33">
        <v>32</v>
      </c>
      <c r="B33">
        <v>0</v>
      </c>
      <c r="C33">
        <v>13.646000000000001</v>
      </c>
      <c r="D33">
        <v>13.646000000000001</v>
      </c>
      <c r="E33" s="4">
        <f t="shared" si="0"/>
        <v>0</v>
      </c>
      <c r="F33">
        <f t="shared" si="1"/>
        <v>0</v>
      </c>
      <c r="G33" s="4">
        <f t="shared" si="2"/>
        <v>0</v>
      </c>
    </row>
    <row r="34" spans="1:7">
      <c r="A34">
        <v>33</v>
      </c>
      <c r="B34">
        <v>0</v>
      </c>
      <c r="C34">
        <v>2.8490000000000002</v>
      </c>
      <c r="D34">
        <v>2.8490000000000002</v>
      </c>
      <c r="E34" s="4">
        <f t="shared" si="0"/>
        <v>0</v>
      </c>
      <c r="F34">
        <f t="shared" si="1"/>
        <v>0</v>
      </c>
      <c r="G34" s="4">
        <f t="shared" si="2"/>
        <v>0</v>
      </c>
    </row>
    <row r="35" spans="1:7">
      <c r="A35">
        <v>34</v>
      </c>
      <c r="B35">
        <v>0</v>
      </c>
      <c r="C35">
        <v>8.9369999999999994</v>
      </c>
      <c r="D35">
        <v>8.9369999999999994</v>
      </c>
      <c r="E35" s="4">
        <f t="shared" si="0"/>
        <v>0</v>
      </c>
      <c r="F35">
        <f t="shared" si="1"/>
        <v>0</v>
      </c>
      <c r="G35" s="4">
        <f t="shared" si="2"/>
        <v>0</v>
      </c>
    </row>
    <row r="36" spans="1:7">
      <c r="A36">
        <v>35</v>
      </c>
      <c r="B36">
        <v>0</v>
      </c>
      <c r="C36">
        <v>-6.6379999999999999</v>
      </c>
      <c r="D36">
        <v>-6.6379999999999999</v>
      </c>
      <c r="E36" s="4">
        <f t="shared" si="0"/>
        <v>0</v>
      </c>
      <c r="F36">
        <f t="shared" si="1"/>
        <v>0</v>
      </c>
      <c r="G36" s="4">
        <f t="shared" si="2"/>
        <v>0</v>
      </c>
    </row>
    <row r="37" spans="1:7">
      <c r="A37">
        <v>36</v>
      </c>
      <c r="B37">
        <v>0</v>
      </c>
      <c r="C37">
        <v>-4.742</v>
      </c>
      <c r="D37">
        <v>-4.742</v>
      </c>
      <c r="E37" s="4">
        <f t="shared" si="0"/>
        <v>0</v>
      </c>
      <c r="F37">
        <f t="shared" si="1"/>
        <v>0</v>
      </c>
      <c r="G37" s="4">
        <f t="shared" si="2"/>
        <v>0</v>
      </c>
    </row>
    <row r="38" spans="1:7">
      <c r="A38">
        <v>37</v>
      </c>
      <c r="B38">
        <v>88.055000000000007</v>
      </c>
      <c r="C38">
        <v>104.684</v>
      </c>
      <c r="D38">
        <v>16.629000000000001</v>
      </c>
      <c r="E38" s="4">
        <f t="shared" si="0"/>
        <v>-0.18884787916642995</v>
      </c>
      <c r="F38">
        <f t="shared" si="1"/>
        <v>104.684</v>
      </c>
      <c r="G38" s="4">
        <f t="shared" si="2"/>
        <v>-0.18884787916642995</v>
      </c>
    </row>
    <row r="39" spans="1:7">
      <c r="A39">
        <v>38</v>
      </c>
      <c r="B39">
        <v>0</v>
      </c>
      <c r="C39">
        <v>-6.28</v>
      </c>
      <c r="D39">
        <v>-6.28</v>
      </c>
      <c r="E39" s="4">
        <f t="shared" si="0"/>
        <v>0</v>
      </c>
      <c r="F39">
        <f t="shared" si="1"/>
        <v>0</v>
      </c>
      <c r="G39" s="4">
        <f t="shared" si="2"/>
        <v>0</v>
      </c>
    </row>
    <row r="40" spans="1:7">
      <c r="A40">
        <v>39</v>
      </c>
      <c r="B40">
        <v>0</v>
      </c>
      <c r="C40">
        <v>-1.079</v>
      </c>
      <c r="D40">
        <v>-1.079</v>
      </c>
      <c r="E40" s="4">
        <f t="shared" si="0"/>
        <v>0</v>
      </c>
      <c r="F40">
        <f t="shared" si="1"/>
        <v>0</v>
      </c>
      <c r="G40" s="4">
        <f t="shared" si="2"/>
        <v>0</v>
      </c>
    </row>
    <row r="41" spans="1:7">
      <c r="A41">
        <v>40</v>
      </c>
      <c r="B41">
        <v>131.61799999999999</v>
      </c>
      <c r="C41">
        <v>112.803</v>
      </c>
      <c r="D41">
        <v>-18.815000000000001</v>
      </c>
      <c r="E41" s="4">
        <f t="shared" si="0"/>
        <v>0.14295157197343827</v>
      </c>
      <c r="F41">
        <f t="shared" si="1"/>
        <v>112.803</v>
      </c>
      <c r="G41" s="4">
        <f t="shared" si="2"/>
        <v>0.14295157197343827</v>
      </c>
    </row>
    <row r="42" spans="1:7">
      <c r="A42">
        <v>41</v>
      </c>
      <c r="B42">
        <v>0</v>
      </c>
      <c r="C42">
        <v>5.452</v>
      </c>
      <c r="D42">
        <v>5.452</v>
      </c>
      <c r="E42" s="4">
        <f t="shared" si="0"/>
        <v>0</v>
      </c>
      <c r="F42">
        <f t="shared" si="1"/>
        <v>0</v>
      </c>
      <c r="G42" s="4">
        <f t="shared" si="2"/>
        <v>0</v>
      </c>
    </row>
    <row r="43" spans="1:7">
      <c r="A43">
        <v>42</v>
      </c>
      <c r="B43">
        <v>54.264000000000003</v>
      </c>
      <c r="C43">
        <v>54.484000000000002</v>
      </c>
      <c r="D43">
        <v>0.22</v>
      </c>
      <c r="E43" s="4">
        <f t="shared" si="0"/>
        <v>-4.0542532802594509E-3</v>
      </c>
      <c r="F43">
        <f t="shared" si="1"/>
        <v>54.484000000000002</v>
      </c>
      <c r="G43" s="4">
        <f t="shared" si="2"/>
        <v>-4.0542532802594509E-3</v>
      </c>
    </row>
    <row r="44" spans="1:7">
      <c r="A44">
        <v>43</v>
      </c>
      <c r="B44">
        <v>35.948999999999998</v>
      </c>
      <c r="C44">
        <v>35.764000000000003</v>
      </c>
      <c r="D44">
        <v>-0.185</v>
      </c>
      <c r="E44" s="4">
        <f t="shared" si="0"/>
        <v>5.1461793095773228E-3</v>
      </c>
      <c r="F44">
        <f t="shared" si="1"/>
        <v>35.764000000000003</v>
      </c>
      <c r="G44" s="4">
        <f t="shared" si="2"/>
        <v>5.1461793095773228E-3</v>
      </c>
    </row>
    <row r="45" spans="1:7">
      <c r="A45">
        <v>44</v>
      </c>
      <c r="B45">
        <v>37.421999999999997</v>
      </c>
      <c r="C45">
        <v>42.295000000000002</v>
      </c>
      <c r="D45">
        <v>4.8730000000000002</v>
      </c>
      <c r="E45" s="4">
        <f t="shared" si="0"/>
        <v>-0.13021751910640814</v>
      </c>
      <c r="F45">
        <f t="shared" si="1"/>
        <v>42.295000000000002</v>
      </c>
      <c r="G45" s="4">
        <f t="shared" si="2"/>
        <v>-0.13021751910640814</v>
      </c>
    </row>
    <row r="46" spans="1:7">
      <c r="A46">
        <v>45</v>
      </c>
      <c r="B46">
        <v>45.514000000000003</v>
      </c>
      <c r="C46">
        <v>48.005000000000003</v>
      </c>
      <c r="D46">
        <v>2.4910000000000001</v>
      </c>
      <c r="E46" s="4">
        <f t="shared" si="0"/>
        <v>-5.4730412620292643E-2</v>
      </c>
      <c r="F46">
        <f t="shared" si="1"/>
        <v>48.005000000000003</v>
      </c>
      <c r="G46" s="4">
        <f t="shared" si="2"/>
        <v>-5.4730412620292643E-2</v>
      </c>
    </row>
    <row r="47" spans="1:7">
      <c r="A47">
        <v>46</v>
      </c>
      <c r="B47">
        <v>54.212000000000003</v>
      </c>
      <c r="C47">
        <v>59.1</v>
      </c>
      <c r="D47">
        <v>4.8890000000000002</v>
      </c>
      <c r="E47" s="4">
        <f t="shared" si="0"/>
        <v>-9.0164539216409614E-2</v>
      </c>
      <c r="F47">
        <f t="shared" si="1"/>
        <v>59.1</v>
      </c>
      <c r="G47" s="4">
        <f t="shared" si="2"/>
        <v>-9.0164539216409614E-2</v>
      </c>
    </row>
    <row r="48" spans="1:7">
      <c r="A48">
        <v>47</v>
      </c>
      <c r="B48">
        <v>0</v>
      </c>
      <c r="C48">
        <v>-2.4079999999999999</v>
      </c>
      <c r="D48">
        <v>-2.4079999999999999</v>
      </c>
      <c r="E48" s="4">
        <f t="shared" si="0"/>
        <v>0</v>
      </c>
      <c r="F48">
        <f t="shared" si="1"/>
        <v>0</v>
      </c>
      <c r="G48" s="4">
        <f t="shared" si="2"/>
        <v>0</v>
      </c>
    </row>
    <row r="49" spans="1:7">
      <c r="A49">
        <v>48</v>
      </c>
      <c r="B49">
        <v>34.052</v>
      </c>
      <c r="C49">
        <v>41.567</v>
      </c>
      <c r="D49">
        <v>7.516</v>
      </c>
      <c r="E49" s="4">
        <f t="shared" si="0"/>
        <v>-0.22069188300246684</v>
      </c>
      <c r="F49">
        <f t="shared" si="1"/>
        <v>41.567</v>
      </c>
      <c r="G49" s="4">
        <f t="shared" si="2"/>
        <v>-0.22069188300246684</v>
      </c>
    </row>
    <row r="50" spans="1:7">
      <c r="A50">
        <v>49</v>
      </c>
      <c r="B50">
        <v>38.94</v>
      </c>
      <c r="C50">
        <v>48.752000000000002</v>
      </c>
      <c r="D50">
        <v>9.8119999999999994</v>
      </c>
      <c r="E50" s="4">
        <f t="shared" si="0"/>
        <v>-0.25197740112994366</v>
      </c>
      <c r="F50">
        <f t="shared" si="1"/>
        <v>48.752000000000002</v>
      </c>
      <c r="G50" s="4">
        <f t="shared" si="2"/>
        <v>-0.25197740112994366</v>
      </c>
    </row>
    <row r="51" spans="1:7">
      <c r="A51">
        <v>50</v>
      </c>
      <c r="B51">
        <v>29.684999999999999</v>
      </c>
      <c r="C51">
        <v>39.895000000000003</v>
      </c>
      <c r="D51">
        <v>10.210000000000001</v>
      </c>
      <c r="E51" s="4">
        <f t="shared" si="0"/>
        <v>-0.34394475324237844</v>
      </c>
      <c r="F51">
        <f t="shared" si="1"/>
        <v>39.895000000000003</v>
      </c>
      <c r="G51" s="4">
        <f t="shared" si="2"/>
        <v>-0.34394475324237844</v>
      </c>
    </row>
    <row r="52" spans="1:7">
      <c r="A52">
        <v>51</v>
      </c>
      <c r="B52">
        <v>0</v>
      </c>
      <c r="C52">
        <v>14.657999999999999</v>
      </c>
      <c r="D52">
        <v>14.657999999999999</v>
      </c>
      <c r="E52" s="4">
        <f t="shared" si="0"/>
        <v>0</v>
      </c>
      <c r="F52">
        <f t="shared" si="1"/>
        <v>0</v>
      </c>
      <c r="G52" s="4">
        <f t="shared" si="2"/>
        <v>0</v>
      </c>
    </row>
    <row r="53" spans="1:7">
      <c r="A53">
        <v>52</v>
      </c>
      <c r="B53">
        <v>40.317999999999998</v>
      </c>
      <c r="C53">
        <v>54.905000000000001</v>
      </c>
      <c r="D53">
        <v>14.587</v>
      </c>
      <c r="E53" s="4">
        <f t="shared" si="0"/>
        <v>-0.36179870033235784</v>
      </c>
      <c r="F53">
        <f t="shared" si="1"/>
        <v>54.905000000000001</v>
      </c>
      <c r="G53" s="4">
        <f t="shared" si="2"/>
        <v>-0.36179870033235784</v>
      </c>
    </row>
    <row r="54" spans="1:7">
      <c r="A54">
        <v>53</v>
      </c>
      <c r="B54">
        <v>47.710999999999999</v>
      </c>
      <c r="C54">
        <v>50.642000000000003</v>
      </c>
      <c r="D54">
        <v>2.9319999999999999</v>
      </c>
      <c r="E54" s="4">
        <f t="shared" si="0"/>
        <v>-6.1432374085640722E-2</v>
      </c>
      <c r="F54">
        <f t="shared" si="1"/>
        <v>50.642000000000003</v>
      </c>
      <c r="G54" s="4">
        <f t="shared" si="2"/>
        <v>-6.1432374085640722E-2</v>
      </c>
    </row>
    <row r="55" spans="1:7">
      <c r="A55">
        <v>54</v>
      </c>
      <c r="B55">
        <v>54.887999999999998</v>
      </c>
      <c r="C55">
        <v>61.753</v>
      </c>
      <c r="D55">
        <v>6.8650000000000002</v>
      </c>
      <c r="E55" s="4">
        <f t="shared" si="0"/>
        <v>-0.12507287567410003</v>
      </c>
      <c r="F55">
        <f t="shared" si="1"/>
        <v>61.753</v>
      </c>
      <c r="G55" s="4">
        <f t="shared" si="2"/>
        <v>-0.12507287567410003</v>
      </c>
    </row>
    <row r="56" spans="1:7">
      <c r="A56">
        <v>55</v>
      </c>
      <c r="B56">
        <v>53.462000000000003</v>
      </c>
      <c r="C56">
        <v>54.878999999999998</v>
      </c>
      <c r="D56">
        <v>1.417</v>
      </c>
      <c r="E56" s="4">
        <f t="shared" si="0"/>
        <v>-2.6504807152743899E-2</v>
      </c>
      <c r="F56">
        <f t="shared" si="1"/>
        <v>54.878999999999998</v>
      </c>
      <c r="G56" s="4">
        <f t="shared" si="2"/>
        <v>-2.6504807152743899E-2</v>
      </c>
    </row>
    <row r="57" spans="1:7">
      <c r="A57">
        <v>56</v>
      </c>
      <c r="B57">
        <v>0</v>
      </c>
      <c r="C57">
        <v>-2.0310000000000001</v>
      </c>
      <c r="D57">
        <v>-2.0310000000000001</v>
      </c>
      <c r="E57" s="4">
        <f t="shared" si="0"/>
        <v>0</v>
      </c>
      <c r="F57">
        <f t="shared" si="1"/>
        <v>0</v>
      </c>
      <c r="G57" s="4">
        <f t="shared" si="2"/>
        <v>0</v>
      </c>
    </row>
    <row r="58" spans="1:7">
      <c r="A58">
        <v>57</v>
      </c>
      <c r="B58">
        <v>38.25</v>
      </c>
      <c r="C58">
        <v>43.21</v>
      </c>
      <c r="D58">
        <v>4.96</v>
      </c>
      <c r="E58" s="4">
        <f t="shared" si="0"/>
        <v>-0.12967320261437912</v>
      </c>
      <c r="F58">
        <f t="shared" si="1"/>
        <v>43.21</v>
      </c>
      <c r="G58" s="4">
        <f t="shared" si="2"/>
        <v>-0.12967320261437912</v>
      </c>
    </row>
    <row r="59" spans="1:7">
      <c r="A59">
        <v>58</v>
      </c>
      <c r="B59">
        <v>42.962000000000003</v>
      </c>
      <c r="C59">
        <v>51.331000000000003</v>
      </c>
      <c r="D59">
        <v>8.3689999999999998</v>
      </c>
      <c r="E59" s="4">
        <f t="shared" si="0"/>
        <v>-0.19480005586332105</v>
      </c>
      <c r="F59">
        <f t="shared" si="1"/>
        <v>51.331000000000003</v>
      </c>
      <c r="G59" s="4">
        <f t="shared" si="2"/>
        <v>-0.19480005586332105</v>
      </c>
    </row>
    <row r="60" spans="1:7">
      <c r="A60">
        <v>59</v>
      </c>
      <c r="B60">
        <v>51.566000000000003</v>
      </c>
      <c r="C60">
        <v>61.517000000000003</v>
      </c>
      <c r="D60">
        <v>9.952</v>
      </c>
      <c r="E60" s="4">
        <f t="shared" si="0"/>
        <v>-0.19297599193266882</v>
      </c>
      <c r="F60">
        <f t="shared" si="1"/>
        <v>61.517000000000003</v>
      </c>
      <c r="G60" s="4">
        <f t="shared" si="2"/>
        <v>-0.19297599193266882</v>
      </c>
    </row>
    <row r="61" spans="1:7">
      <c r="A61">
        <v>60</v>
      </c>
      <c r="B61">
        <v>0</v>
      </c>
      <c r="C61">
        <v>-5.5270000000000001</v>
      </c>
      <c r="D61">
        <v>-5.5270000000000001</v>
      </c>
      <c r="E61" s="4">
        <f t="shared" si="0"/>
        <v>0</v>
      </c>
      <c r="F61">
        <f t="shared" si="1"/>
        <v>0</v>
      </c>
      <c r="G61" s="4">
        <f t="shared" si="2"/>
        <v>0</v>
      </c>
    </row>
    <row r="62" spans="1:7">
      <c r="A62">
        <v>61</v>
      </c>
      <c r="B62">
        <v>44.997</v>
      </c>
      <c r="C62">
        <v>52.66</v>
      </c>
      <c r="D62">
        <v>7.6639999999999997</v>
      </c>
      <c r="E62" s="4">
        <f t="shared" si="0"/>
        <v>-0.17030024223837137</v>
      </c>
      <c r="F62">
        <f t="shared" si="1"/>
        <v>52.66</v>
      </c>
      <c r="G62" s="4">
        <f t="shared" si="2"/>
        <v>-0.17030024223837137</v>
      </c>
    </row>
    <row r="63" spans="1:7">
      <c r="A63">
        <v>62</v>
      </c>
      <c r="B63">
        <v>115.703</v>
      </c>
      <c r="C63">
        <v>115.59699999999999</v>
      </c>
      <c r="D63">
        <v>-0.105</v>
      </c>
      <c r="E63" s="4">
        <f t="shared" si="0"/>
        <v>9.161387345186275E-4</v>
      </c>
      <c r="F63">
        <f t="shared" si="1"/>
        <v>115.59699999999999</v>
      </c>
      <c r="G63" s="4">
        <f t="shared" si="2"/>
        <v>9.161387345186275E-4</v>
      </c>
    </row>
    <row r="64" spans="1:7">
      <c r="A64">
        <v>63</v>
      </c>
      <c r="B64">
        <v>39.000999999999998</v>
      </c>
      <c r="C64">
        <v>45.384999999999998</v>
      </c>
      <c r="D64">
        <v>6.3840000000000003</v>
      </c>
      <c r="E64" s="4">
        <f t="shared" si="0"/>
        <v>-0.16368811056126767</v>
      </c>
      <c r="F64">
        <f t="shared" si="1"/>
        <v>45.384999999999998</v>
      </c>
      <c r="G64" s="4">
        <f t="shared" si="2"/>
        <v>-0.16368811056126767</v>
      </c>
    </row>
    <row r="65" spans="1:7">
      <c r="A65">
        <v>64</v>
      </c>
      <c r="B65">
        <v>0</v>
      </c>
      <c r="C65">
        <v>-0.53300000000000003</v>
      </c>
      <c r="D65">
        <v>-0.53300000000000003</v>
      </c>
      <c r="E65" s="4">
        <f t="shared" si="0"/>
        <v>0</v>
      </c>
      <c r="F65">
        <f t="shared" si="1"/>
        <v>0</v>
      </c>
      <c r="G65" s="4">
        <f t="shared" si="2"/>
        <v>0</v>
      </c>
    </row>
    <row r="66" spans="1:7">
      <c r="A66">
        <v>65</v>
      </c>
      <c r="B66">
        <v>0</v>
      </c>
      <c r="C66">
        <v>1.893</v>
      </c>
      <c r="D66">
        <v>1.893</v>
      </c>
      <c r="E66" s="4">
        <f t="shared" ref="E66:E101" si="3">IF(B66,(B66-C66)/B66,0)</f>
        <v>0</v>
      </c>
      <c r="F66">
        <f t="shared" si="1"/>
        <v>0</v>
      </c>
      <c r="G66" s="4">
        <f t="shared" si="2"/>
        <v>0</v>
      </c>
    </row>
    <row r="67" spans="1:7">
      <c r="A67">
        <v>66</v>
      </c>
      <c r="B67">
        <v>0</v>
      </c>
      <c r="C67">
        <v>8.5589999999999993</v>
      </c>
      <c r="D67">
        <v>8.5589999999999993</v>
      </c>
      <c r="E67" s="4">
        <f t="shared" si="3"/>
        <v>0</v>
      </c>
      <c r="F67">
        <f t="shared" ref="F67:F101" si="4">IF(B67,C67,0)</f>
        <v>0</v>
      </c>
      <c r="G67" s="4">
        <f t="shared" ref="G67:G101" si="5">IF(B67,(B67-F67)/B67,0)</f>
        <v>0</v>
      </c>
    </row>
    <row r="68" spans="1:7">
      <c r="A68">
        <v>67</v>
      </c>
      <c r="B68">
        <v>0</v>
      </c>
      <c r="C68">
        <v>7.4630000000000001</v>
      </c>
      <c r="D68">
        <v>7.4630000000000001</v>
      </c>
      <c r="E68" s="4">
        <f t="shared" si="3"/>
        <v>0</v>
      </c>
      <c r="F68">
        <f t="shared" si="4"/>
        <v>0</v>
      </c>
      <c r="G68" s="4">
        <f t="shared" si="5"/>
        <v>0</v>
      </c>
    </row>
    <row r="69" spans="1:7">
      <c r="A69">
        <v>68</v>
      </c>
      <c r="B69">
        <v>43.654000000000003</v>
      </c>
      <c r="C69">
        <v>49.48</v>
      </c>
      <c r="D69">
        <v>5.8250000000000002</v>
      </c>
      <c r="E69" s="4">
        <f t="shared" si="3"/>
        <v>-0.13345856049846505</v>
      </c>
      <c r="F69">
        <f t="shared" si="4"/>
        <v>49.48</v>
      </c>
      <c r="G69" s="4">
        <f t="shared" si="5"/>
        <v>-0.13345856049846505</v>
      </c>
    </row>
    <row r="70" spans="1:7">
      <c r="A70">
        <v>69</v>
      </c>
      <c r="B70">
        <v>0</v>
      </c>
      <c r="C70">
        <v>2.2610000000000001</v>
      </c>
      <c r="D70">
        <v>2.2610000000000001</v>
      </c>
      <c r="E70" s="4">
        <f t="shared" si="3"/>
        <v>0</v>
      </c>
      <c r="F70">
        <f t="shared" si="4"/>
        <v>0</v>
      </c>
      <c r="G70" s="4">
        <f t="shared" si="5"/>
        <v>0</v>
      </c>
    </row>
    <row r="71" spans="1:7">
      <c r="A71">
        <v>70</v>
      </c>
      <c r="B71">
        <v>52.322000000000003</v>
      </c>
      <c r="C71">
        <v>55.05</v>
      </c>
      <c r="D71">
        <v>2.7280000000000002</v>
      </c>
      <c r="E71" s="4">
        <f t="shared" si="3"/>
        <v>-5.2138679714078096E-2</v>
      </c>
      <c r="F71">
        <f t="shared" si="4"/>
        <v>55.05</v>
      </c>
      <c r="G71" s="4">
        <f t="shared" si="5"/>
        <v>-5.2138679714078096E-2</v>
      </c>
    </row>
    <row r="72" spans="1:7">
      <c r="A72">
        <v>71</v>
      </c>
      <c r="B72">
        <v>105.273</v>
      </c>
      <c r="C72">
        <v>107.45699999999999</v>
      </c>
      <c r="D72">
        <v>2.1840000000000002</v>
      </c>
      <c r="E72" s="4">
        <f t="shared" si="3"/>
        <v>-2.0746060243367222E-2</v>
      </c>
      <c r="F72">
        <f t="shared" si="4"/>
        <v>107.45699999999999</v>
      </c>
      <c r="G72" s="4">
        <f t="shared" si="5"/>
        <v>-2.0746060243367222E-2</v>
      </c>
    </row>
    <row r="73" spans="1:7">
      <c r="A73">
        <v>72</v>
      </c>
      <c r="B73">
        <v>0</v>
      </c>
      <c r="C73">
        <v>-6.008</v>
      </c>
      <c r="D73">
        <v>-6.008</v>
      </c>
      <c r="E73" s="4">
        <f t="shared" si="3"/>
        <v>0</v>
      </c>
      <c r="F73">
        <f t="shared" si="4"/>
        <v>0</v>
      </c>
      <c r="G73" s="4">
        <f t="shared" si="5"/>
        <v>0</v>
      </c>
    </row>
    <row r="74" spans="1:7">
      <c r="A74">
        <v>73</v>
      </c>
      <c r="B74">
        <v>78.924999999999997</v>
      </c>
      <c r="C74">
        <v>98.738</v>
      </c>
      <c r="D74">
        <v>19.812999999999999</v>
      </c>
      <c r="E74" s="4">
        <f t="shared" si="3"/>
        <v>-0.25103579347481791</v>
      </c>
      <c r="F74">
        <f t="shared" si="4"/>
        <v>98.738</v>
      </c>
      <c r="G74" s="4">
        <f t="shared" si="5"/>
        <v>-0.25103579347481791</v>
      </c>
    </row>
    <row r="75" spans="1:7">
      <c r="A75">
        <v>74</v>
      </c>
      <c r="B75">
        <v>59.351999999999997</v>
      </c>
      <c r="C75">
        <v>57.279000000000003</v>
      </c>
      <c r="D75">
        <v>-2.073</v>
      </c>
      <c r="E75" s="4">
        <f t="shared" si="3"/>
        <v>3.4927213910230376E-2</v>
      </c>
      <c r="F75">
        <f t="shared" si="4"/>
        <v>57.279000000000003</v>
      </c>
      <c r="G75" s="4">
        <f t="shared" si="5"/>
        <v>3.4927213910230376E-2</v>
      </c>
    </row>
    <row r="76" spans="1:7">
      <c r="A76">
        <v>75</v>
      </c>
      <c r="B76">
        <v>41.35</v>
      </c>
      <c r="C76">
        <v>47.459000000000003</v>
      </c>
      <c r="D76">
        <v>6.11</v>
      </c>
      <c r="E76" s="4">
        <f t="shared" si="3"/>
        <v>-0.14773881499395408</v>
      </c>
      <c r="F76">
        <f t="shared" si="4"/>
        <v>47.459000000000003</v>
      </c>
      <c r="G76" s="4">
        <f t="shared" si="5"/>
        <v>-0.14773881499395408</v>
      </c>
    </row>
    <row r="77" spans="1:7">
      <c r="A77">
        <v>76</v>
      </c>
      <c r="B77">
        <v>44.844999999999999</v>
      </c>
      <c r="C77">
        <v>45.411999999999999</v>
      </c>
      <c r="D77">
        <v>0.56599999999999995</v>
      </c>
      <c r="E77" s="4">
        <f t="shared" si="3"/>
        <v>-1.2643550005574761E-2</v>
      </c>
      <c r="F77">
        <f t="shared" si="4"/>
        <v>45.411999999999999</v>
      </c>
      <c r="G77" s="4">
        <f t="shared" si="5"/>
        <v>-1.2643550005574761E-2</v>
      </c>
    </row>
    <row r="78" spans="1:7">
      <c r="A78">
        <v>77</v>
      </c>
      <c r="B78">
        <v>36.439</v>
      </c>
      <c r="C78">
        <v>36.31</v>
      </c>
      <c r="D78">
        <v>-0.129</v>
      </c>
      <c r="E78" s="4">
        <f t="shared" si="3"/>
        <v>3.5401630121572433E-3</v>
      </c>
      <c r="F78">
        <f t="shared" si="4"/>
        <v>36.31</v>
      </c>
      <c r="G78" s="4">
        <f t="shared" si="5"/>
        <v>3.5401630121572433E-3</v>
      </c>
    </row>
    <row r="79" spans="1:7">
      <c r="A79">
        <v>78</v>
      </c>
      <c r="B79">
        <v>43.865000000000002</v>
      </c>
      <c r="C79">
        <v>48.725000000000001</v>
      </c>
      <c r="D79">
        <v>4.8600000000000003</v>
      </c>
      <c r="E79" s="4">
        <f t="shared" si="3"/>
        <v>-0.11079448307306507</v>
      </c>
      <c r="F79">
        <f t="shared" si="4"/>
        <v>48.725000000000001</v>
      </c>
      <c r="G79" s="4">
        <f t="shared" si="5"/>
        <v>-0.11079448307306507</v>
      </c>
    </row>
    <row r="80" spans="1:7">
      <c r="A80">
        <v>79</v>
      </c>
      <c r="B80">
        <v>0</v>
      </c>
      <c r="C80">
        <v>10.435</v>
      </c>
      <c r="D80">
        <v>10.435</v>
      </c>
      <c r="E80" s="4">
        <f t="shared" si="3"/>
        <v>0</v>
      </c>
      <c r="F80">
        <f t="shared" si="4"/>
        <v>0</v>
      </c>
      <c r="G80" s="4">
        <f t="shared" si="5"/>
        <v>0</v>
      </c>
    </row>
    <row r="81" spans="1:7">
      <c r="A81">
        <v>80</v>
      </c>
      <c r="B81">
        <v>47.003999999999998</v>
      </c>
      <c r="C81">
        <v>54.107999999999997</v>
      </c>
      <c r="D81">
        <v>7.1040000000000001</v>
      </c>
      <c r="E81" s="4">
        <f t="shared" si="3"/>
        <v>-0.15113607352565739</v>
      </c>
      <c r="F81">
        <f t="shared" si="4"/>
        <v>54.107999999999997</v>
      </c>
      <c r="G81" s="4">
        <f t="shared" si="5"/>
        <v>-0.15113607352565739</v>
      </c>
    </row>
    <row r="82" spans="1:7">
      <c r="A82">
        <v>81</v>
      </c>
      <c r="B82">
        <v>50.372999999999998</v>
      </c>
      <c r="C82">
        <v>60.015999999999998</v>
      </c>
      <c r="D82">
        <v>9.6430000000000007</v>
      </c>
      <c r="E82" s="4">
        <f t="shared" si="3"/>
        <v>-0.19143191789252181</v>
      </c>
      <c r="F82">
        <f t="shared" si="4"/>
        <v>60.015999999999998</v>
      </c>
      <c r="G82" s="4">
        <f t="shared" si="5"/>
        <v>-0.19143191789252181</v>
      </c>
    </row>
    <row r="83" spans="1:7">
      <c r="A83">
        <v>82</v>
      </c>
      <c r="B83">
        <v>0</v>
      </c>
      <c r="C83">
        <v>12.263</v>
      </c>
      <c r="D83">
        <v>12.263</v>
      </c>
      <c r="E83" s="4">
        <f t="shared" si="3"/>
        <v>0</v>
      </c>
      <c r="F83">
        <f t="shared" si="4"/>
        <v>0</v>
      </c>
      <c r="G83" s="4">
        <f t="shared" si="5"/>
        <v>0</v>
      </c>
    </row>
    <row r="84" spans="1:7">
      <c r="A84">
        <v>83</v>
      </c>
      <c r="B84">
        <v>46.296999999999997</v>
      </c>
      <c r="C84">
        <v>60.655999999999999</v>
      </c>
      <c r="D84">
        <v>14.359</v>
      </c>
      <c r="E84" s="4">
        <f t="shared" si="3"/>
        <v>-0.31014968572477702</v>
      </c>
      <c r="F84">
        <f t="shared" si="4"/>
        <v>60.655999999999999</v>
      </c>
      <c r="G84" s="4">
        <f t="shared" si="5"/>
        <v>-0.31014968572477702</v>
      </c>
    </row>
    <row r="85" spans="1:7">
      <c r="A85">
        <v>84</v>
      </c>
      <c r="B85">
        <v>70.242000000000004</v>
      </c>
      <c r="C85">
        <v>66.001999999999995</v>
      </c>
      <c r="D85">
        <v>-4.24</v>
      </c>
      <c r="E85" s="4">
        <f t="shared" si="3"/>
        <v>6.0362745935480321E-2</v>
      </c>
      <c r="F85">
        <f t="shared" si="4"/>
        <v>66.001999999999995</v>
      </c>
      <c r="G85" s="4">
        <f t="shared" si="5"/>
        <v>6.0362745935480321E-2</v>
      </c>
    </row>
    <row r="86" spans="1:7">
      <c r="A86">
        <v>85</v>
      </c>
      <c r="B86">
        <v>44.639000000000003</v>
      </c>
      <c r="C86">
        <v>56.353000000000002</v>
      </c>
      <c r="D86">
        <v>11.714</v>
      </c>
      <c r="E86" s="4">
        <f t="shared" si="3"/>
        <v>-0.26241627276596691</v>
      </c>
      <c r="F86">
        <f t="shared" si="4"/>
        <v>56.353000000000002</v>
      </c>
      <c r="G86" s="4">
        <f t="shared" si="5"/>
        <v>-0.26241627276596691</v>
      </c>
    </row>
    <row r="87" spans="1:7">
      <c r="A87">
        <v>86</v>
      </c>
      <c r="B87">
        <v>0</v>
      </c>
      <c r="C87">
        <v>9.8350000000000009</v>
      </c>
      <c r="D87">
        <v>9.8350000000000009</v>
      </c>
      <c r="E87" s="4">
        <f t="shared" si="3"/>
        <v>0</v>
      </c>
      <c r="F87">
        <f t="shared" si="4"/>
        <v>0</v>
      </c>
      <c r="G87" s="4">
        <f t="shared" si="5"/>
        <v>0</v>
      </c>
    </row>
    <row r="88" spans="1:7">
      <c r="A88">
        <v>87</v>
      </c>
      <c r="B88">
        <v>52.984999999999999</v>
      </c>
      <c r="C88">
        <v>52.113999999999997</v>
      </c>
      <c r="D88">
        <v>-0.87</v>
      </c>
      <c r="E88" s="4">
        <f t="shared" si="3"/>
        <v>1.6438614702274271E-2</v>
      </c>
      <c r="F88">
        <f t="shared" si="4"/>
        <v>52.113999999999997</v>
      </c>
      <c r="G88" s="4">
        <f t="shared" si="5"/>
        <v>1.6438614702274271E-2</v>
      </c>
    </row>
    <row r="89" spans="1:7">
      <c r="A89">
        <v>88</v>
      </c>
      <c r="B89">
        <v>41.927</v>
      </c>
      <c r="C89">
        <v>48.356999999999999</v>
      </c>
      <c r="D89">
        <v>6.431</v>
      </c>
      <c r="E89" s="4">
        <f t="shared" si="3"/>
        <v>-0.15336179550170534</v>
      </c>
      <c r="F89">
        <f t="shared" si="4"/>
        <v>48.356999999999999</v>
      </c>
      <c r="G89" s="4">
        <f t="shared" si="5"/>
        <v>-0.15336179550170534</v>
      </c>
    </row>
    <row r="90" spans="1:7">
      <c r="A90">
        <v>89</v>
      </c>
      <c r="B90">
        <v>35.64</v>
      </c>
      <c r="C90">
        <v>36.491999999999997</v>
      </c>
      <c r="D90">
        <v>0.85099999999999998</v>
      </c>
      <c r="E90" s="4">
        <f t="shared" si="3"/>
        <v>-2.3905723905723816E-2</v>
      </c>
      <c r="F90">
        <f t="shared" si="4"/>
        <v>36.491999999999997</v>
      </c>
      <c r="G90" s="4">
        <f t="shared" si="5"/>
        <v>-2.3905723905723816E-2</v>
      </c>
    </row>
    <row r="91" spans="1:7">
      <c r="A91">
        <v>90</v>
      </c>
      <c r="B91">
        <v>47.926000000000002</v>
      </c>
      <c r="C91">
        <v>46.347999999999999</v>
      </c>
      <c r="D91">
        <v>-1.5780000000000001</v>
      </c>
      <c r="E91" s="4">
        <f t="shared" si="3"/>
        <v>3.2925760547510806E-2</v>
      </c>
      <c r="F91">
        <f t="shared" si="4"/>
        <v>46.347999999999999</v>
      </c>
      <c r="G91" s="4">
        <f t="shared" si="5"/>
        <v>3.2925760547510806E-2</v>
      </c>
    </row>
    <row r="92" spans="1:7">
      <c r="A92">
        <v>91</v>
      </c>
      <c r="B92">
        <v>0</v>
      </c>
      <c r="C92">
        <v>8.7409999999999997</v>
      </c>
      <c r="D92">
        <v>8.7409999999999997</v>
      </c>
      <c r="E92" s="4">
        <f t="shared" si="3"/>
        <v>0</v>
      </c>
      <c r="F92">
        <f t="shared" si="4"/>
        <v>0</v>
      </c>
      <c r="G92" s="4">
        <f t="shared" si="5"/>
        <v>0</v>
      </c>
    </row>
    <row r="93" spans="1:7">
      <c r="A93">
        <v>92</v>
      </c>
      <c r="B93">
        <v>65.58</v>
      </c>
      <c r="C93">
        <v>62.48</v>
      </c>
      <c r="D93">
        <v>-3.1</v>
      </c>
      <c r="E93" s="4">
        <f t="shared" si="3"/>
        <v>4.7270509301616366E-2</v>
      </c>
      <c r="F93">
        <f t="shared" si="4"/>
        <v>62.48</v>
      </c>
      <c r="G93" s="4">
        <f t="shared" si="5"/>
        <v>4.7270509301616366E-2</v>
      </c>
    </row>
    <row r="94" spans="1:7">
      <c r="A94">
        <v>93</v>
      </c>
      <c r="B94">
        <v>98.388999999999996</v>
      </c>
      <c r="C94">
        <v>105.072</v>
      </c>
      <c r="D94">
        <v>6.6829999999999998</v>
      </c>
      <c r="E94" s="4">
        <f t="shared" si="3"/>
        <v>-6.7924259825793601E-2</v>
      </c>
      <c r="F94">
        <f t="shared" si="4"/>
        <v>105.072</v>
      </c>
      <c r="G94" s="4">
        <f t="shared" si="5"/>
        <v>-6.7924259825793601E-2</v>
      </c>
    </row>
    <row r="95" spans="1:7">
      <c r="A95">
        <v>94</v>
      </c>
      <c r="B95">
        <v>49.534999999999997</v>
      </c>
      <c r="C95">
        <v>60.619</v>
      </c>
      <c r="D95">
        <v>11.084</v>
      </c>
      <c r="E95" s="4">
        <f t="shared" si="3"/>
        <v>-0.22376097708690831</v>
      </c>
      <c r="F95">
        <f t="shared" si="4"/>
        <v>60.619</v>
      </c>
      <c r="G95" s="4">
        <f t="shared" si="5"/>
        <v>-0.22376097708690831</v>
      </c>
    </row>
    <row r="96" spans="1:7">
      <c r="A96">
        <v>95</v>
      </c>
      <c r="B96">
        <v>41.207999999999998</v>
      </c>
      <c r="C96">
        <v>48.789000000000001</v>
      </c>
      <c r="D96">
        <v>7.5810000000000004</v>
      </c>
      <c r="E96" s="4">
        <f t="shared" si="3"/>
        <v>-0.18396913220733846</v>
      </c>
      <c r="F96">
        <f t="shared" si="4"/>
        <v>48.789000000000001</v>
      </c>
      <c r="G96" s="4">
        <f t="shared" si="5"/>
        <v>-0.18396913220733846</v>
      </c>
    </row>
    <row r="97" spans="1:7">
      <c r="A97">
        <v>96</v>
      </c>
      <c r="B97">
        <v>51.87</v>
      </c>
      <c r="C97">
        <v>59.154000000000003</v>
      </c>
      <c r="D97">
        <v>7.2839999999999998</v>
      </c>
      <c r="E97" s="4">
        <f t="shared" si="3"/>
        <v>-0.14042799305957213</v>
      </c>
      <c r="F97">
        <f t="shared" si="4"/>
        <v>59.154000000000003</v>
      </c>
      <c r="G97" s="4">
        <f t="shared" si="5"/>
        <v>-0.14042799305957213</v>
      </c>
    </row>
    <row r="98" spans="1:7">
      <c r="A98">
        <v>97</v>
      </c>
      <c r="B98">
        <v>46.543999999999997</v>
      </c>
      <c r="C98">
        <v>53.405000000000001</v>
      </c>
      <c r="D98">
        <v>6.8609999999999998</v>
      </c>
      <c r="E98" s="4">
        <f t="shared" si="3"/>
        <v>-0.14740890340323146</v>
      </c>
      <c r="F98">
        <f t="shared" si="4"/>
        <v>53.405000000000001</v>
      </c>
      <c r="G98" s="4">
        <f t="shared" si="5"/>
        <v>-0.14740890340323146</v>
      </c>
    </row>
    <row r="99" spans="1:7">
      <c r="A99">
        <v>98</v>
      </c>
      <c r="B99">
        <v>44.706000000000003</v>
      </c>
      <c r="C99">
        <v>41.183999999999997</v>
      </c>
      <c r="D99">
        <v>-3.5230000000000001</v>
      </c>
      <c r="E99" s="4">
        <f t="shared" si="3"/>
        <v>7.8781371627969513E-2</v>
      </c>
      <c r="F99">
        <f t="shared" si="4"/>
        <v>41.183999999999997</v>
      </c>
      <c r="G99" s="4">
        <f t="shared" si="5"/>
        <v>7.8781371627969513E-2</v>
      </c>
    </row>
    <row r="100" spans="1:7">
      <c r="A100">
        <v>99</v>
      </c>
      <c r="B100">
        <v>42.015999999999998</v>
      </c>
      <c r="C100">
        <v>56.353000000000002</v>
      </c>
      <c r="D100">
        <v>14.337</v>
      </c>
      <c r="E100" s="4">
        <f t="shared" si="3"/>
        <v>-0.34122715156131006</v>
      </c>
      <c r="F100">
        <f t="shared" si="4"/>
        <v>56.353000000000002</v>
      </c>
      <c r="G100" s="4">
        <f t="shared" si="5"/>
        <v>-0.34122715156131006</v>
      </c>
    </row>
    <row r="101" spans="1:7">
      <c r="A101">
        <v>100</v>
      </c>
      <c r="B101">
        <v>60.826999999999998</v>
      </c>
      <c r="C101">
        <v>60.055999999999997</v>
      </c>
      <c r="D101">
        <v>-0.77100000000000002</v>
      </c>
      <c r="E101" s="4">
        <f t="shared" si="3"/>
        <v>1.2675292222203968E-2</v>
      </c>
      <c r="F101">
        <f t="shared" si="4"/>
        <v>60.055999999999997</v>
      </c>
      <c r="G101" s="4">
        <f t="shared" si="5"/>
        <v>1.2675292222203968E-2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-10.935</v>
      </c>
      <c r="D103" s="5">
        <f t="shared" si="6"/>
        <v>-34.045999999999999</v>
      </c>
      <c r="E103" s="6">
        <f t="shared" si="6"/>
        <v>-0.36179870033235784</v>
      </c>
      <c r="F103" s="5">
        <f t="shared" si="6"/>
        <v>0</v>
      </c>
      <c r="G103" s="6">
        <f t="shared" si="6"/>
        <v>-0.36179870033235784</v>
      </c>
    </row>
    <row r="104" spans="1:7">
      <c r="A104" s="5" t="s">
        <v>17</v>
      </c>
      <c r="B104" s="5">
        <f t="shared" ref="B104:G104" si="7">MAX(B2:B101)</f>
        <v>157.47900000000001</v>
      </c>
      <c r="C104" s="5">
        <f t="shared" si="7"/>
        <v>123.434</v>
      </c>
      <c r="D104" s="5">
        <f t="shared" si="7"/>
        <v>21.866</v>
      </c>
      <c r="E104" s="6">
        <f t="shared" si="7"/>
        <v>0.21618755516608573</v>
      </c>
      <c r="F104" s="5">
        <f t="shared" si="7"/>
        <v>123.434</v>
      </c>
      <c r="G104" s="6">
        <f t="shared" si="7"/>
        <v>0.21618755516608573</v>
      </c>
    </row>
    <row r="105" spans="1:7">
      <c r="A105" s="5" t="s">
        <v>18</v>
      </c>
      <c r="B105" s="5">
        <f t="shared" ref="B105:G105" si="8">AVERAGE(B2:B101)</f>
        <v>40.886799999999994</v>
      </c>
      <c r="C105" s="5">
        <f t="shared" si="8"/>
        <v>45.078919999999997</v>
      </c>
      <c r="D105" s="5">
        <f t="shared" si="8"/>
        <v>4.1921799999999987</v>
      </c>
      <c r="E105" s="6">
        <f t="shared" si="8"/>
        <v>-7.3920597155426121E-2</v>
      </c>
      <c r="F105" s="5">
        <f t="shared" si="8"/>
        <v>44.193139999999993</v>
      </c>
      <c r="G105" s="6">
        <f t="shared" si="8"/>
        <v>-7.3920597155426121E-2</v>
      </c>
    </row>
    <row r="106" spans="1:7">
      <c r="A106" s="5" t="s">
        <v>19</v>
      </c>
      <c r="B106" s="5">
        <f t="shared" ref="B106:G106" si="9">MEDIAN(B2:B101)</f>
        <v>43.72</v>
      </c>
      <c r="C106" s="5">
        <f t="shared" si="9"/>
        <v>50.061</v>
      </c>
      <c r="D106" s="5">
        <f t="shared" si="9"/>
        <v>5.6385000000000005</v>
      </c>
      <c r="E106" s="6">
        <f t="shared" si="9"/>
        <v>-1.1389701566896688E-2</v>
      </c>
      <c r="F106" s="5">
        <f t="shared" si="9"/>
        <v>50.061</v>
      </c>
      <c r="G106" s="6">
        <f t="shared" si="9"/>
        <v>-1.1389701566896688E-2</v>
      </c>
    </row>
    <row r="107" spans="1:7">
      <c r="A107" s="5" t="s">
        <v>20</v>
      </c>
      <c r="B107" s="5">
        <f t="shared" ref="B107:G107" si="10">STDEV(B2:B101)</f>
        <v>33.175948827213077</v>
      </c>
      <c r="C107" s="5">
        <f t="shared" si="10"/>
        <v>32.930145148919244</v>
      </c>
      <c r="D107" s="5">
        <f t="shared" si="10"/>
        <v>8.4744700467541545</v>
      </c>
      <c r="E107" s="6">
        <f t="shared" si="10"/>
        <v>0.12318972207822079</v>
      </c>
      <c r="F107" s="5">
        <f t="shared" si="10"/>
        <v>33.844412868664854</v>
      </c>
      <c r="G107" s="6">
        <f t="shared" si="10"/>
        <v>0.12318972207822079</v>
      </c>
    </row>
    <row r="108" spans="1:7">
      <c r="A108" s="5" t="s">
        <v>21</v>
      </c>
      <c r="B108" s="5"/>
      <c r="C108" s="5">
        <f>CORREL($B1:$B101,C1:C101)</f>
        <v>0.96715973921108711</v>
      </c>
      <c r="D108" s="5"/>
      <c r="E108" s="5"/>
      <c r="F108" s="5">
        <f>CORREL($B1:$B101,F1:F101)</f>
        <v>0.97361396481279205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08"/>
  <sheetViews>
    <sheetView topLeftCell="A73" workbookViewId="0">
      <selection activeCell="B103" sqref="B103:B107"/>
    </sheetView>
  </sheetViews>
  <sheetFormatPr defaultRowHeight="15"/>
  <cols>
    <col min="5" max="5" width="10.85546875" customWidth="1"/>
    <col min="7" max="7" width="10.5703125" customWidth="1"/>
    <col min="9" max="9" width="11.28515625" customWidth="1"/>
  </cols>
  <sheetData>
    <row r="1" spans="1:9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  <c r="H1" t="s">
        <v>12</v>
      </c>
      <c r="I1" s="3" t="s">
        <v>15</v>
      </c>
    </row>
    <row r="2" spans="1:9">
      <c r="A2">
        <v>81</v>
      </c>
      <c r="B2">
        <v>77.8</v>
      </c>
      <c r="C2">
        <v>77.646000000000001</v>
      </c>
      <c r="D2">
        <v>-0.154</v>
      </c>
      <c r="E2" s="4">
        <f t="shared" ref="E2:E33" si="0">IF(B2,(B2-C2)/B2,0)</f>
        <v>1.9794344473007246E-3</v>
      </c>
      <c r="F2">
        <f t="shared" ref="F2:F33" si="1">IF(B2,C2,0)</f>
        <v>77.646000000000001</v>
      </c>
      <c r="G2" s="4">
        <f t="shared" ref="G2:G33" si="2">IF(B2,(B2-F2)/B2,0)</f>
        <v>1.9794344473007246E-3</v>
      </c>
      <c r="H2">
        <f t="shared" ref="H2:H33" si="3">IF($B2,$C2,0)</f>
        <v>77.646000000000001</v>
      </c>
      <c r="I2" s="4">
        <f t="shared" ref="I2:I33" si="4">IF($B2,($B2-H2)/$B2,0)</f>
        <v>1.9794344473007246E-3</v>
      </c>
    </row>
    <row r="3" spans="1:9">
      <c r="A3">
        <v>7</v>
      </c>
      <c r="B3">
        <v>77.772000000000006</v>
      </c>
      <c r="C3">
        <v>74.820999999999998</v>
      </c>
      <c r="D3">
        <v>-2.9510000000000001</v>
      </c>
      <c r="E3" s="4">
        <f t="shared" si="0"/>
        <v>3.7944247286941409E-2</v>
      </c>
      <c r="F3">
        <f t="shared" si="1"/>
        <v>74.820999999999998</v>
      </c>
      <c r="G3" s="4">
        <f t="shared" si="2"/>
        <v>3.7944247286941409E-2</v>
      </c>
      <c r="H3">
        <f t="shared" si="3"/>
        <v>74.820999999999998</v>
      </c>
      <c r="I3" s="4">
        <f t="shared" si="4"/>
        <v>3.7944247286941409E-2</v>
      </c>
    </row>
    <row r="4" spans="1:9">
      <c r="A4">
        <v>70</v>
      </c>
      <c r="B4">
        <v>73.561999999999998</v>
      </c>
      <c r="C4">
        <v>76.88</v>
      </c>
      <c r="D4">
        <v>3.3170000000000002</v>
      </c>
      <c r="E4" s="4">
        <f t="shared" si="0"/>
        <v>-4.510480954840812E-2</v>
      </c>
      <c r="F4">
        <f t="shared" si="1"/>
        <v>76.88</v>
      </c>
      <c r="G4" s="4">
        <f t="shared" si="2"/>
        <v>-4.510480954840812E-2</v>
      </c>
      <c r="H4">
        <f t="shared" si="3"/>
        <v>76.88</v>
      </c>
      <c r="I4" s="4">
        <f t="shared" si="4"/>
        <v>-4.510480954840812E-2</v>
      </c>
    </row>
    <row r="5" spans="1:9">
      <c r="A5">
        <v>42</v>
      </c>
      <c r="B5">
        <v>70.617999999999995</v>
      </c>
      <c r="C5">
        <v>81.665999999999997</v>
      </c>
      <c r="D5">
        <v>11.048</v>
      </c>
      <c r="E5" s="4">
        <f t="shared" si="0"/>
        <v>-0.15644736469455384</v>
      </c>
      <c r="F5">
        <f t="shared" si="1"/>
        <v>81.665999999999997</v>
      </c>
      <c r="G5" s="4">
        <f t="shared" si="2"/>
        <v>-0.15644736469455384</v>
      </c>
      <c r="H5">
        <f t="shared" si="3"/>
        <v>81.665999999999997</v>
      </c>
      <c r="I5" s="4">
        <f t="shared" si="4"/>
        <v>-0.15644736469455384</v>
      </c>
    </row>
    <row r="6" spans="1:9">
      <c r="A6">
        <v>65</v>
      </c>
      <c r="B6">
        <v>70.477000000000004</v>
      </c>
      <c r="C6">
        <v>74.367999999999995</v>
      </c>
      <c r="D6">
        <v>3.891</v>
      </c>
      <c r="E6" s="4">
        <f t="shared" si="0"/>
        <v>-5.5209500971948169E-2</v>
      </c>
      <c r="F6">
        <f t="shared" si="1"/>
        <v>74.367999999999995</v>
      </c>
      <c r="G6" s="4">
        <f t="shared" si="2"/>
        <v>-5.5209500971948169E-2</v>
      </c>
      <c r="H6">
        <f t="shared" si="3"/>
        <v>74.367999999999995</v>
      </c>
      <c r="I6" s="4">
        <f t="shared" si="4"/>
        <v>-5.5209500971948169E-2</v>
      </c>
    </row>
    <row r="7" spans="1:9">
      <c r="A7">
        <v>35</v>
      </c>
      <c r="B7">
        <v>67.968999999999994</v>
      </c>
      <c r="C7">
        <v>74.543000000000006</v>
      </c>
      <c r="D7">
        <v>6.5739999999999998</v>
      </c>
      <c r="E7" s="4">
        <f t="shared" si="0"/>
        <v>-9.6720563786432234E-2</v>
      </c>
      <c r="F7">
        <f t="shared" si="1"/>
        <v>74.543000000000006</v>
      </c>
      <c r="G7" s="4">
        <f t="shared" si="2"/>
        <v>-9.6720563786432234E-2</v>
      </c>
      <c r="H7">
        <f t="shared" si="3"/>
        <v>74.543000000000006</v>
      </c>
      <c r="I7" s="4">
        <f t="shared" si="4"/>
        <v>-9.6720563786432234E-2</v>
      </c>
    </row>
    <row r="8" spans="1:9">
      <c r="A8">
        <v>52</v>
      </c>
      <c r="B8">
        <v>67.712999999999994</v>
      </c>
      <c r="C8">
        <v>73.590999999999994</v>
      </c>
      <c r="D8">
        <v>5.8780000000000001</v>
      </c>
      <c r="E8" s="4">
        <f t="shared" si="0"/>
        <v>-8.680755541771891E-2</v>
      </c>
      <c r="F8">
        <f t="shared" si="1"/>
        <v>73.590999999999994</v>
      </c>
      <c r="G8" s="4">
        <f t="shared" si="2"/>
        <v>-8.680755541771891E-2</v>
      </c>
      <c r="H8">
        <f t="shared" si="3"/>
        <v>73.590999999999994</v>
      </c>
      <c r="I8" s="4">
        <f t="shared" si="4"/>
        <v>-8.680755541771891E-2</v>
      </c>
    </row>
    <row r="9" spans="1:9">
      <c r="A9">
        <v>15</v>
      </c>
      <c r="B9">
        <v>64.808000000000007</v>
      </c>
      <c r="C9">
        <v>46.023000000000003</v>
      </c>
      <c r="D9">
        <v>-18.785</v>
      </c>
      <c r="E9" s="4">
        <f t="shared" si="0"/>
        <v>0.28985619059375389</v>
      </c>
      <c r="F9">
        <f t="shared" si="1"/>
        <v>46.023000000000003</v>
      </c>
      <c r="G9" s="4">
        <f t="shared" si="2"/>
        <v>0.28985619059375389</v>
      </c>
      <c r="H9">
        <f t="shared" si="3"/>
        <v>46.023000000000003</v>
      </c>
      <c r="I9" s="4">
        <f t="shared" si="4"/>
        <v>0.28985619059375389</v>
      </c>
    </row>
    <row r="10" spans="1:9">
      <c r="A10">
        <v>88</v>
      </c>
      <c r="B10">
        <v>62.456000000000003</v>
      </c>
      <c r="C10">
        <v>73.111999999999995</v>
      </c>
      <c r="D10">
        <v>10.656000000000001</v>
      </c>
      <c r="E10" s="4">
        <f t="shared" si="0"/>
        <v>-0.17061611374407568</v>
      </c>
      <c r="F10">
        <f t="shared" si="1"/>
        <v>73.111999999999995</v>
      </c>
      <c r="G10" s="4">
        <f t="shared" si="2"/>
        <v>-0.17061611374407568</v>
      </c>
      <c r="H10">
        <f t="shared" si="3"/>
        <v>73.111999999999995</v>
      </c>
      <c r="I10" s="4">
        <f t="shared" si="4"/>
        <v>-0.17061611374407568</v>
      </c>
    </row>
    <row r="11" spans="1:9">
      <c r="A11">
        <v>76</v>
      </c>
      <c r="B11">
        <v>61.893999999999998</v>
      </c>
      <c r="C11">
        <v>72.638999999999996</v>
      </c>
      <c r="D11">
        <v>10.744999999999999</v>
      </c>
      <c r="E11" s="4">
        <f t="shared" si="0"/>
        <v>-0.17360325718163308</v>
      </c>
      <c r="F11">
        <f t="shared" si="1"/>
        <v>72.638999999999996</v>
      </c>
      <c r="G11" s="4">
        <f t="shared" si="2"/>
        <v>-0.17360325718163308</v>
      </c>
      <c r="H11">
        <f t="shared" si="3"/>
        <v>72.638999999999996</v>
      </c>
      <c r="I11" s="4">
        <f t="shared" si="4"/>
        <v>-0.17360325718163308</v>
      </c>
    </row>
    <row r="12" spans="1:9">
      <c r="A12">
        <v>57</v>
      </c>
      <c r="B12">
        <v>58.366999999999997</v>
      </c>
      <c r="C12">
        <v>68.108000000000004</v>
      </c>
      <c r="D12">
        <v>9.7409999999999997</v>
      </c>
      <c r="E12" s="4">
        <f t="shared" si="0"/>
        <v>-0.16689225075813399</v>
      </c>
      <c r="F12">
        <f t="shared" si="1"/>
        <v>68.108000000000004</v>
      </c>
      <c r="G12" s="4">
        <f t="shared" si="2"/>
        <v>-0.16689225075813399</v>
      </c>
      <c r="H12">
        <f t="shared" si="3"/>
        <v>68.108000000000004</v>
      </c>
      <c r="I12" s="4">
        <f t="shared" si="4"/>
        <v>-0.16689225075813399</v>
      </c>
    </row>
    <row r="13" spans="1:9">
      <c r="A13">
        <v>51</v>
      </c>
      <c r="B13">
        <v>56.279000000000003</v>
      </c>
      <c r="C13">
        <v>83.317999999999998</v>
      </c>
      <c r="D13">
        <v>27.039000000000001</v>
      </c>
      <c r="E13" s="4">
        <f t="shared" si="0"/>
        <v>-0.48044563691607867</v>
      </c>
      <c r="F13">
        <f t="shared" si="1"/>
        <v>83.317999999999998</v>
      </c>
      <c r="G13" s="4">
        <f t="shared" si="2"/>
        <v>-0.48044563691607867</v>
      </c>
      <c r="H13">
        <f t="shared" si="3"/>
        <v>83.317999999999998</v>
      </c>
      <c r="I13" s="4">
        <f t="shared" si="4"/>
        <v>-0.48044563691607867</v>
      </c>
    </row>
    <row r="14" spans="1:9">
      <c r="A14">
        <v>26</v>
      </c>
      <c r="B14">
        <v>53</v>
      </c>
      <c r="C14">
        <v>49.043999999999997</v>
      </c>
      <c r="D14">
        <v>-3.956</v>
      </c>
      <c r="E14" s="4">
        <f t="shared" si="0"/>
        <v>7.4641509433962319E-2</v>
      </c>
      <c r="F14">
        <f t="shared" si="1"/>
        <v>49.043999999999997</v>
      </c>
      <c r="G14" s="4">
        <f t="shared" si="2"/>
        <v>7.4641509433962319E-2</v>
      </c>
      <c r="H14">
        <f t="shared" si="3"/>
        <v>49.043999999999997</v>
      </c>
      <c r="I14" s="4">
        <f t="shared" si="4"/>
        <v>7.4641509433962319E-2</v>
      </c>
    </row>
    <row r="15" spans="1:9">
      <c r="A15">
        <v>27</v>
      </c>
      <c r="B15">
        <v>51.314</v>
      </c>
      <c r="C15">
        <v>65.912000000000006</v>
      </c>
      <c r="D15">
        <v>14.599</v>
      </c>
      <c r="E15" s="4">
        <f t="shared" si="0"/>
        <v>-0.28448376661339997</v>
      </c>
      <c r="F15">
        <f t="shared" si="1"/>
        <v>65.912000000000006</v>
      </c>
      <c r="G15" s="4">
        <f t="shared" si="2"/>
        <v>-0.28448376661339997</v>
      </c>
      <c r="H15">
        <f t="shared" si="3"/>
        <v>65.912000000000006</v>
      </c>
      <c r="I15" s="4">
        <f t="shared" si="4"/>
        <v>-0.28448376661339997</v>
      </c>
    </row>
    <row r="16" spans="1:9">
      <c r="A16">
        <v>8</v>
      </c>
      <c r="B16">
        <v>50.131999999999998</v>
      </c>
      <c r="C16">
        <v>76.641000000000005</v>
      </c>
      <c r="D16">
        <v>26.51</v>
      </c>
      <c r="E16" s="4">
        <f t="shared" si="0"/>
        <v>-0.52878401021303778</v>
      </c>
      <c r="F16">
        <f t="shared" si="1"/>
        <v>76.641000000000005</v>
      </c>
      <c r="G16" s="4">
        <f t="shared" si="2"/>
        <v>-0.52878401021303778</v>
      </c>
      <c r="H16">
        <f t="shared" si="3"/>
        <v>76.641000000000005</v>
      </c>
      <c r="I16" s="4">
        <f t="shared" si="4"/>
        <v>-0.52878401021303778</v>
      </c>
    </row>
    <row r="17" spans="1:9">
      <c r="A17">
        <v>17</v>
      </c>
      <c r="B17">
        <v>46.732999999999997</v>
      </c>
      <c r="C17">
        <v>47.53</v>
      </c>
      <c r="D17">
        <v>0.79600000000000004</v>
      </c>
      <c r="E17" s="4">
        <f t="shared" si="0"/>
        <v>-1.7054329916761264E-2</v>
      </c>
      <c r="F17">
        <f t="shared" si="1"/>
        <v>47.53</v>
      </c>
      <c r="G17" s="4">
        <f t="shared" si="2"/>
        <v>-1.7054329916761264E-2</v>
      </c>
      <c r="H17">
        <f t="shared" si="3"/>
        <v>47.53</v>
      </c>
      <c r="I17" s="4">
        <f t="shared" si="4"/>
        <v>-1.7054329916761264E-2</v>
      </c>
    </row>
    <row r="18" spans="1:9">
      <c r="A18">
        <v>40</v>
      </c>
      <c r="B18">
        <v>46.048000000000002</v>
      </c>
      <c r="C18">
        <v>42.597000000000001</v>
      </c>
      <c r="D18">
        <v>-3.4510000000000001</v>
      </c>
      <c r="E18" s="4">
        <f t="shared" si="0"/>
        <v>7.4943537178596253E-2</v>
      </c>
      <c r="F18">
        <f t="shared" si="1"/>
        <v>42.597000000000001</v>
      </c>
      <c r="G18" s="4">
        <f t="shared" si="2"/>
        <v>7.4943537178596253E-2</v>
      </c>
      <c r="H18">
        <f t="shared" si="3"/>
        <v>42.597000000000001</v>
      </c>
      <c r="I18" s="4">
        <f t="shared" si="4"/>
        <v>7.4943537178596253E-2</v>
      </c>
    </row>
    <row r="19" spans="1:9">
      <c r="A19">
        <v>92</v>
      </c>
      <c r="B19">
        <v>44.457999999999998</v>
      </c>
      <c r="C19">
        <v>47.503</v>
      </c>
      <c r="D19">
        <v>3.0449999999999999</v>
      </c>
      <c r="E19" s="4">
        <f t="shared" si="0"/>
        <v>-6.8491610058932062E-2</v>
      </c>
      <c r="F19">
        <f t="shared" si="1"/>
        <v>47.503</v>
      </c>
      <c r="G19" s="4">
        <f t="shared" si="2"/>
        <v>-6.8491610058932062E-2</v>
      </c>
      <c r="H19">
        <f t="shared" si="3"/>
        <v>47.503</v>
      </c>
      <c r="I19" s="4">
        <f t="shared" si="4"/>
        <v>-6.8491610058932062E-2</v>
      </c>
    </row>
    <row r="20" spans="1:9">
      <c r="A20">
        <v>91</v>
      </c>
      <c r="B20">
        <v>42.938000000000002</v>
      </c>
      <c r="C20">
        <v>45.738999999999997</v>
      </c>
      <c r="D20">
        <v>2.8010000000000002</v>
      </c>
      <c r="E20" s="4">
        <f t="shared" si="0"/>
        <v>-6.5233592621919856E-2</v>
      </c>
      <c r="F20">
        <f t="shared" si="1"/>
        <v>45.738999999999997</v>
      </c>
      <c r="G20" s="4">
        <f t="shared" si="2"/>
        <v>-6.5233592621919856E-2</v>
      </c>
      <c r="H20">
        <f t="shared" si="3"/>
        <v>45.738999999999997</v>
      </c>
      <c r="I20" s="4">
        <f t="shared" si="4"/>
        <v>-6.5233592621919856E-2</v>
      </c>
    </row>
    <row r="21" spans="1:9">
      <c r="A21">
        <v>1</v>
      </c>
      <c r="B21">
        <v>41.347999999999999</v>
      </c>
      <c r="C21">
        <v>45.911000000000001</v>
      </c>
      <c r="D21">
        <v>4.5629999999999997</v>
      </c>
      <c r="E21">
        <f t="shared" si="0"/>
        <v>-0.11035600270871632</v>
      </c>
      <c r="F21">
        <f t="shared" si="1"/>
        <v>45.911000000000001</v>
      </c>
      <c r="G21" s="4">
        <f t="shared" si="2"/>
        <v>-0.11035600270871632</v>
      </c>
      <c r="H21">
        <f t="shared" si="3"/>
        <v>45.911000000000001</v>
      </c>
      <c r="I21" s="4">
        <f t="shared" si="4"/>
        <v>-0.11035600270871632</v>
      </c>
    </row>
    <row r="22" spans="1:9">
      <c r="A22">
        <v>46</v>
      </c>
      <c r="B22">
        <v>40.481999999999999</v>
      </c>
      <c r="C22">
        <v>41.783000000000001</v>
      </c>
      <c r="D22">
        <v>1.3</v>
      </c>
      <c r="E22" s="4">
        <f t="shared" si="0"/>
        <v>-3.2137740230225829E-2</v>
      </c>
      <c r="F22">
        <f t="shared" si="1"/>
        <v>41.783000000000001</v>
      </c>
      <c r="G22" s="4">
        <f t="shared" si="2"/>
        <v>-3.2137740230225829E-2</v>
      </c>
      <c r="H22">
        <f t="shared" si="3"/>
        <v>41.783000000000001</v>
      </c>
      <c r="I22" s="4">
        <f t="shared" si="4"/>
        <v>-3.2137740230225829E-2</v>
      </c>
    </row>
    <row r="23" spans="1:9">
      <c r="A23">
        <v>96</v>
      </c>
      <c r="B23">
        <v>39.808</v>
      </c>
      <c r="C23">
        <v>40.643999999999998</v>
      </c>
      <c r="D23">
        <v>0.83599999999999997</v>
      </c>
      <c r="E23" s="4">
        <f t="shared" si="0"/>
        <v>-2.1000803858520864E-2</v>
      </c>
      <c r="F23">
        <f t="shared" si="1"/>
        <v>40.643999999999998</v>
      </c>
      <c r="G23" s="4">
        <f t="shared" si="2"/>
        <v>-2.1000803858520864E-2</v>
      </c>
      <c r="H23">
        <f t="shared" si="3"/>
        <v>40.643999999999998</v>
      </c>
      <c r="I23" s="4">
        <f t="shared" si="4"/>
        <v>-2.1000803858520864E-2</v>
      </c>
    </row>
    <row r="24" spans="1:9">
      <c r="A24">
        <v>59</v>
      </c>
      <c r="B24">
        <v>39.558999999999997</v>
      </c>
      <c r="C24">
        <v>41.863999999999997</v>
      </c>
      <c r="D24">
        <v>2.306</v>
      </c>
      <c r="E24" s="4">
        <f t="shared" si="0"/>
        <v>-5.8267398063651756E-2</v>
      </c>
      <c r="F24">
        <f t="shared" si="1"/>
        <v>41.863999999999997</v>
      </c>
      <c r="G24" s="4">
        <f t="shared" si="2"/>
        <v>-5.8267398063651756E-2</v>
      </c>
      <c r="H24">
        <f t="shared" si="3"/>
        <v>41.863999999999997</v>
      </c>
      <c r="I24" s="4">
        <f t="shared" si="4"/>
        <v>-5.8267398063651756E-2</v>
      </c>
    </row>
    <row r="25" spans="1:9">
      <c r="A25">
        <v>74</v>
      </c>
      <c r="B25">
        <v>39.296999999999997</v>
      </c>
      <c r="C25">
        <v>43.637999999999998</v>
      </c>
      <c r="D25">
        <v>4.3410000000000002</v>
      </c>
      <c r="E25" s="4">
        <f t="shared" si="0"/>
        <v>-0.11046644782044435</v>
      </c>
      <c r="F25">
        <f t="shared" si="1"/>
        <v>43.637999999999998</v>
      </c>
      <c r="G25" s="4">
        <f t="shared" si="2"/>
        <v>-0.11046644782044435</v>
      </c>
      <c r="H25">
        <f t="shared" si="3"/>
        <v>43.637999999999998</v>
      </c>
      <c r="I25" s="4">
        <f t="shared" si="4"/>
        <v>-0.11046644782044435</v>
      </c>
    </row>
    <row r="26" spans="1:9">
      <c r="A26">
        <v>11</v>
      </c>
      <c r="B26">
        <v>38.883000000000003</v>
      </c>
      <c r="C26">
        <v>41.392000000000003</v>
      </c>
      <c r="D26">
        <v>2.5089999999999999</v>
      </c>
      <c r="E26" s="4">
        <f t="shared" si="0"/>
        <v>-6.4526914075560021E-2</v>
      </c>
      <c r="F26">
        <f t="shared" si="1"/>
        <v>41.392000000000003</v>
      </c>
      <c r="G26" s="4">
        <f t="shared" si="2"/>
        <v>-6.4526914075560021E-2</v>
      </c>
      <c r="H26">
        <f t="shared" si="3"/>
        <v>41.392000000000003</v>
      </c>
      <c r="I26" s="4">
        <f t="shared" si="4"/>
        <v>-6.4526914075560021E-2</v>
      </c>
    </row>
    <row r="27" spans="1:9">
      <c r="A27">
        <v>54</v>
      </c>
      <c r="B27">
        <v>38.459000000000003</v>
      </c>
      <c r="C27">
        <v>44.962000000000003</v>
      </c>
      <c r="D27">
        <v>6.5039999999999996</v>
      </c>
      <c r="E27" s="4">
        <f t="shared" si="0"/>
        <v>-0.16908915988455236</v>
      </c>
      <c r="F27">
        <f t="shared" si="1"/>
        <v>44.962000000000003</v>
      </c>
      <c r="G27" s="4">
        <f t="shared" si="2"/>
        <v>-0.16908915988455236</v>
      </c>
      <c r="H27">
        <f t="shared" si="3"/>
        <v>44.962000000000003</v>
      </c>
      <c r="I27" s="4">
        <f t="shared" si="4"/>
        <v>-0.16908915988455236</v>
      </c>
    </row>
    <row r="28" spans="1:9">
      <c r="A28">
        <v>16</v>
      </c>
      <c r="B28">
        <v>38.084000000000003</v>
      </c>
      <c r="C28">
        <v>39.505000000000003</v>
      </c>
      <c r="D28">
        <v>1.421</v>
      </c>
      <c r="E28" s="4">
        <f t="shared" si="0"/>
        <v>-3.7312257115849158E-2</v>
      </c>
      <c r="F28">
        <f t="shared" si="1"/>
        <v>39.505000000000003</v>
      </c>
      <c r="G28" s="4">
        <f t="shared" si="2"/>
        <v>-3.7312257115849158E-2</v>
      </c>
      <c r="H28">
        <f t="shared" si="3"/>
        <v>39.505000000000003</v>
      </c>
      <c r="I28" s="4">
        <f t="shared" si="4"/>
        <v>-3.7312257115849158E-2</v>
      </c>
    </row>
    <row r="29" spans="1:9">
      <c r="A29">
        <v>55</v>
      </c>
      <c r="B29">
        <v>37.616999999999997</v>
      </c>
      <c r="C29">
        <v>41.469000000000001</v>
      </c>
      <c r="D29">
        <v>3.8519999999999999</v>
      </c>
      <c r="E29" s="4">
        <f t="shared" si="0"/>
        <v>-0.10240051040752862</v>
      </c>
      <c r="F29">
        <f t="shared" si="1"/>
        <v>41.469000000000001</v>
      </c>
      <c r="G29" s="4">
        <f t="shared" si="2"/>
        <v>-0.10240051040752862</v>
      </c>
      <c r="H29">
        <f t="shared" si="3"/>
        <v>41.469000000000001</v>
      </c>
      <c r="I29" s="4">
        <f t="shared" si="4"/>
        <v>-0.10240051040752862</v>
      </c>
    </row>
    <row r="30" spans="1:9">
      <c r="A30">
        <v>18</v>
      </c>
      <c r="B30">
        <v>37.398000000000003</v>
      </c>
      <c r="C30">
        <v>40.54</v>
      </c>
      <c r="D30">
        <v>3.141</v>
      </c>
      <c r="E30" s="4">
        <f t="shared" si="0"/>
        <v>-8.4015187977966616E-2</v>
      </c>
      <c r="F30">
        <f t="shared" si="1"/>
        <v>40.54</v>
      </c>
      <c r="G30" s="4">
        <f t="shared" si="2"/>
        <v>-8.4015187977966616E-2</v>
      </c>
      <c r="H30">
        <f t="shared" si="3"/>
        <v>40.54</v>
      </c>
      <c r="I30" s="4">
        <f t="shared" si="4"/>
        <v>-8.4015187977966616E-2</v>
      </c>
    </row>
    <row r="31" spans="1:9">
      <c r="A31">
        <v>86</v>
      </c>
      <c r="B31">
        <v>36.765000000000001</v>
      </c>
      <c r="C31">
        <v>41.344000000000001</v>
      </c>
      <c r="D31">
        <v>4.5789999999999997</v>
      </c>
      <c r="E31" s="4">
        <f t="shared" si="0"/>
        <v>-0.12454780361757108</v>
      </c>
      <c r="F31">
        <f t="shared" si="1"/>
        <v>41.344000000000001</v>
      </c>
      <c r="G31" s="4">
        <f t="shared" si="2"/>
        <v>-0.12454780361757108</v>
      </c>
      <c r="H31">
        <f t="shared" si="3"/>
        <v>41.344000000000001</v>
      </c>
      <c r="I31" s="4">
        <f t="shared" si="4"/>
        <v>-0.12454780361757108</v>
      </c>
    </row>
    <row r="32" spans="1:9">
      <c r="A32">
        <v>87</v>
      </c>
      <c r="B32">
        <v>36.682000000000002</v>
      </c>
      <c r="C32">
        <v>40.722000000000001</v>
      </c>
      <c r="D32">
        <v>4.04</v>
      </c>
      <c r="E32" s="4">
        <f t="shared" si="0"/>
        <v>-0.11013576140886536</v>
      </c>
      <c r="F32">
        <f t="shared" si="1"/>
        <v>40.722000000000001</v>
      </c>
      <c r="G32" s="4">
        <f t="shared" si="2"/>
        <v>-0.11013576140886536</v>
      </c>
      <c r="H32">
        <f t="shared" si="3"/>
        <v>40.722000000000001</v>
      </c>
      <c r="I32" s="4">
        <f t="shared" si="4"/>
        <v>-0.11013576140886536</v>
      </c>
    </row>
    <row r="33" spans="1:9">
      <c r="A33">
        <v>58</v>
      </c>
      <c r="B33">
        <v>35.786999999999999</v>
      </c>
      <c r="C33">
        <v>40.323</v>
      </c>
      <c r="D33">
        <v>4.5350000000000001</v>
      </c>
      <c r="E33" s="4">
        <f t="shared" si="0"/>
        <v>-0.12674993712800742</v>
      </c>
      <c r="F33">
        <f t="shared" si="1"/>
        <v>40.323</v>
      </c>
      <c r="G33" s="4">
        <f t="shared" si="2"/>
        <v>-0.12674993712800742</v>
      </c>
      <c r="H33">
        <f t="shared" si="3"/>
        <v>40.323</v>
      </c>
      <c r="I33" s="4">
        <f t="shared" si="4"/>
        <v>-0.12674993712800742</v>
      </c>
    </row>
    <row r="34" spans="1:9">
      <c r="A34">
        <v>41</v>
      </c>
      <c r="B34">
        <v>35.527000000000001</v>
      </c>
      <c r="C34">
        <v>39.829000000000001</v>
      </c>
      <c r="D34">
        <v>4.3019999999999996</v>
      </c>
      <c r="E34" s="4">
        <f t="shared" ref="E34:E65" si="5">IF(B34,(B34-C34)/B34,0)</f>
        <v>-0.12109100121034705</v>
      </c>
      <c r="F34">
        <f t="shared" ref="F34:F65" si="6">IF(B34,C34,0)</f>
        <v>39.829000000000001</v>
      </c>
      <c r="G34" s="4">
        <f t="shared" ref="G34:G65" si="7">IF(B34,(B34-F34)/B34,0)</f>
        <v>-0.12109100121034705</v>
      </c>
      <c r="H34">
        <f t="shared" ref="H34:H65" si="8">IF($B34,$C34,0)</f>
        <v>39.829000000000001</v>
      </c>
      <c r="I34" s="4">
        <f t="shared" ref="I34:I65" si="9">IF($B34,($B34-H34)/$B34,0)</f>
        <v>-0.12109100121034705</v>
      </c>
    </row>
    <row r="35" spans="1:9">
      <c r="A35">
        <v>93</v>
      </c>
      <c r="B35">
        <v>35.460999999999999</v>
      </c>
      <c r="C35">
        <v>41.084000000000003</v>
      </c>
      <c r="D35">
        <v>5.6230000000000002</v>
      </c>
      <c r="E35" s="4">
        <f t="shared" si="5"/>
        <v>-0.15856856828628649</v>
      </c>
      <c r="F35">
        <f t="shared" si="6"/>
        <v>41.084000000000003</v>
      </c>
      <c r="G35" s="4">
        <f t="shared" si="7"/>
        <v>-0.15856856828628649</v>
      </c>
      <c r="H35">
        <f t="shared" si="8"/>
        <v>41.084000000000003</v>
      </c>
      <c r="I35" s="4">
        <f t="shared" si="9"/>
        <v>-0.15856856828628649</v>
      </c>
    </row>
    <row r="36" spans="1:9">
      <c r="A36">
        <v>47</v>
      </c>
      <c r="B36">
        <v>35.238999999999997</v>
      </c>
      <c r="C36">
        <v>38.56</v>
      </c>
      <c r="D36">
        <v>3.3210000000000002</v>
      </c>
      <c r="E36" s="4">
        <f t="shared" si="5"/>
        <v>-9.4242174863077996E-2</v>
      </c>
      <c r="F36">
        <f t="shared" si="6"/>
        <v>38.56</v>
      </c>
      <c r="G36" s="4">
        <f t="shared" si="7"/>
        <v>-9.4242174863077996E-2</v>
      </c>
      <c r="H36">
        <f t="shared" si="8"/>
        <v>38.56</v>
      </c>
      <c r="I36" s="4">
        <f t="shared" si="9"/>
        <v>-9.4242174863077996E-2</v>
      </c>
    </row>
    <row r="37" spans="1:9">
      <c r="A37">
        <v>4</v>
      </c>
      <c r="B37">
        <v>35.149000000000001</v>
      </c>
      <c r="C37">
        <v>41.084000000000003</v>
      </c>
      <c r="D37">
        <v>5.9359999999999999</v>
      </c>
      <c r="E37" s="4">
        <f t="shared" si="5"/>
        <v>-0.16885259893595841</v>
      </c>
      <c r="F37">
        <f t="shared" si="6"/>
        <v>41.084000000000003</v>
      </c>
      <c r="G37" s="4">
        <f t="shared" si="7"/>
        <v>-0.16885259893595841</v>
      </c>
      <c r="H37">
        <f t="shared" si="8"/>
        <v>41.084000000000003</v>
      </c>
      <c r="I37" s="4">
        <f t="shared" si="9"/>
        <v>-0.16885259893595841</v>
      </c>
    </row>
    <row r="38" spans="1:9">
      <c r="A38">
        <v>97</v>
      </c>
      <c r="B38">
        <v>34.906999999999996</v>
      </c>
      <c r="C38">
        <v>39.478000000000002</v>
      </c>
      <c r="D38">
        <v>4.5709999999999997</v>
      </c>
      <c r="E38" s="4">
        <f t="shared" si="5"/>
        <v>-0.13094794740309981</v>
      </c>
      <c r="F38">
        <f t="shared" si="6"/>
        <v>39.478000000000002</v>
      </c>
      <c r="G38" s="4">
        <f t="shared" si="7"/>
        <v>-0.13094794740309981</v>
      </c>
      <c r="H38">
        <f t="shared" si="8"/>
        <v>39.478000000000002</v>
      </c>
      <c r="I38" s="4">
        <f t="shared" si="9"/>
        <v>-0.13094794740309981</v>
      </c>
    </row>
    <row r="39" spans="1:9">
      <c r="A39">
        <v>85</v>
      </c>
      <c r="B39">
        <v>33.901000000000003</v>
      </c>
      <c r="C39">
        <v>38.948</v>
      </c>
      <c r="D39">
        <v>5.0469999999999997</v>
      </c>
      <c r="E39" s="4">
        <f t="shared" si="5"/>
        <v>-0.14887466446417499</v>
      </c>
      <c r="F39">
        <f t="shared" si="6"/>
        <v>38.948</v>
      </c>
      <c r="G39" s="4">
        <f t="shared" si="7"/>
        <v>-0.14887466446417499</v>
      </c>
      <c r="H39">
        <f t="shared" si="8"/>
        <v>38.948</v>
      </c>
      <c r="I39" s="4">
        <f t="shared" si="9"/>
        <v>-0.14887466446417499</v>
      </c>
    </row>
    <row r="40" spans="1:9">
      <c r="A40">
        <v>68</v>
      </c>
      <c r="B40">
        <v>33.607999999999997</v>
      </c>
      <c r="C40">
        <v>35.454999999999998</v>
      </c>
      <c r="D40">
        <v>1.847</v>
      </c>
      <c r="E40" s="4">
        <f t="shared" si="5"/>
        <v>-5.4957153058795567E-2</v>
      </c>
      <c r="F40">
        <f t="shared" si="6"/>
        <v>35.454999999999998</v>
      </c>
      <c r="G40" s="4">
        <f t="shared" si="7"/>
        <v>-5.4957153058795567E-2</v>
      </c>
      <c r="H40">
        <f t="shared" si="8"/>
        <v>35.454999999999998</v>
      </c>
      <c r="I40" s="4">
        <f t="shared" si="9"/>
        <v>-5.4957153058795567E-2</v>
      </c>
    </row>
    <row r="41" spans="1:9">
      <c r="A41">
        <v>72</v>
      </c>
      <c r="B41">
        <v>33.024999999999999</v>
      </c>
      <c r="C41">
        <v>37.445</v>
      </c>
      <c r="D41">
        <v>4.4189999999999996</v>
      </c>
      <c r="E41" s="4">
        <f t="shared" si="5"/>
        <v>-0.1338380015140046</v>
      </c>
      <c r="F41">
        <f t="shared" si="6"/>
        <v>37.445</v>
      </c>
      <c r="G41" s="4">
        <f t="shared" si="7"/>
        <v>-0.1338380015140046</v>
      </c>
      <c r="H41">
        <f t="shared" si="8"/>
        <v>37.445</v>
      </c>
      <c r="I41" s="4">
        <f t="shared" si="9"/>
        <v>-0.1338380015140046</v>
      </c>
    </row>
    <row r="42" spans="1:9">
      <c r="A42">
        <v>90</v>
      </c>
      <c r="B42">
        <v>32.960999999999999</v>
      </c>
      <c r="C42">
        <v>41.643999999999998</v>
      </c>
      <c r="D42">
        <v>8.6829999999999998</v>
      </c>
      <c r="E42" s="4">
        <f t="shared" si="5"/>
        <v>-0.26343254148842571</v>
      </c>
      <c r="F42">
        <f t="shared" si="6"/>
        <v>41.643999999999998</v>
      </c>
      <c r="G42" s="4">
        <f t="shared" si="7"/>
        <v>-0.26343254148842571</v>
      </c>
      <c r="H42">
        <f t="shared" si="8"/>
        <v>41.643999999999998</v>
      </c>
      <c r="I42" s="4">
        <f t="shared" si="9"/>
        <v>-0.26343254148842571</v>
      </c>
    </row>
    <row r="43" spans="1:9">
      <c r="A43">
        <v>61</v>
      </c>
      <c r="B43">
        <v>32.859000000000002</v>
      </c>
      <c r="C43">
        <v>39.024999999999999</v>
      </c>
      <c r="D43">
        <v>6.1660000000000004</v>
      </c>
      <c r="E43" s="4">
        <f t="shared" si="5"/>
        <v>-0.18765026324599035</v>
      </c>
      <c r="F43">
        <f t="shared" si="6"/>
        <v>39.024999999999999</v>
      </c>
      <c r="G43" s="4">
        <f t="shared" si="7"/>
        <v>-0.18765026324599035</v>
      </c>
      <c r="H43">
        <f t="shared" si="8"/>
        <v>39.024999999999999</v>
      </c>
      <c r="I43" s="4">
        <f t="shared" si="9"/>
        <v>-0.18765026324599035</v>
      </c>
    </row>
    <row r="44" spans="1:9">
      <c r="A44">
        <v>29</v>
      </c>
      <c r="B44">
        <v>32.515999999999998</v>
      </c>
      <c r="C44">
        <v>37.624000000000002</v>
      </c>
      <c r="D44">
        <v>5.1079999999999997</v>
      </c>
      <c r="E44" s="4">
        <f t="shared" si="5"/>
        <v>-0.15709189322179865</v>
      </c>
      <c r="F44">
        <f t="shared" si="6"/>
        <v>37.624000000000002</v>
      </c>
      <c r="G44" s="4">
        <f t="shared" si="7"/>
        <v>-0.15709189322179865</v>
      </c>
      <c r="H44">
        <f t="shared" si="8"/>
        <v>37.624000000000002</v>
      </c>
      <c r="I44" s="4">
        <f t="shared" si="9"/>
        <v>-0.15709189322179865</v>
      </c>
    </row>
    <row r="45" spans="1:9">
      <c r="A45">
        <v>39</v>
      </c>
      <c r="B45">
        <v>32.372</v>
      </c>
      <c r="C45">
        <v>37.262</v>
      </c>
      <c r="D45">
        <v>4.891</v>
      </c>
      <c r="E45" s="4">
        <f t="shared" si="5"/>
        <v>-0.15105646855307056</v>
      </c>
      <c r="F45">
        <f t="shared" si="6"/>
        <v>37.262</v>
      </c>
      <c r="G45" s="4">
        <f t="shared" si="7"/>
        <v>-0.15105646855307056</v>
      </c>
      <c r="H45">
        <f t="shared" si="8"/>
        <v>37.262</v>
      </c>
      <c r="I45" s="4">
        <f t="shared" si="9"/>
        <v>-0.15105646855307056</v>
      </c>
    </row>
    <row r="46" spans="1:9">
      <c r="A46">
        <v>99</v>
      </c>
      <c r="B46">
        <v>32.095999999999997</v>
      </c>
      <c r="C46">
        <v>38.948</v>
      </c>
      <c r="D46">
        <v>6.8529999999999998</v>
      </c>
      <c r="E46" s="4">
        <f t="shared" si="5"/>
        <v>-0.2134845463609174</v>
      </c>
      <c r="F46">
        <f t="shared" si="6"/>
        <v>38.948</v>
      </c>
      <c r="G46" s="4">
        <f t="shared" si="7"/>
        <v>-0.2134845463609174</v>
      </c>
      <c r="H46">
        <f t="shared" si="8"/>
        <v>38.948</v>
      </c>
      <c r="I46" s="4">
        <f t="shared" si="9"/>
        <v>-0.2134845463609174</v>
      </c>
    </row>
    <row r="47" spans="1:9">
      <c r="A47">
        <v>53</v>
      </c>
      <c r="B47">
        <v>31.699000000000002</v>
      </c>
      <c r="C47">
        <v>37.728999999999999</v>
      </c>
      <c r="D47">
        <v>6.03</v>
      </c>
      <c r="E47" s="4">
        <f t="shared" si="5"/>
        <v>-0.19022682103536381</v>
      </c>
      <c r="F47">
        <f t="shared" si="6"/>
        <v>37.728999999999999</v>
      </c>
      <c r="G47" s="4">
        <f t="shared" si="7"/>
        <v>-0.19022682103536381</v>
      </c>
      <c r="H47">
        <f t="shared" si="8"/>
        <v>37.728999999999999</v>
      </c>
      <c r="I47" s="4">
        <f t="shared" si="9"/>
        <v>-0.19022682103536381</v>
      </c>
    </row>
    <row r="48" spans="1:9">
      <c r="A48">
        <v>75</v>
      </c>
      <c r="B48">
        <v>31.652999999999999</v>
      </c>
      <c r="C48">
        <v>35.161000000000001</v>
      </c>
      <c r="D48">
        <v>3.508</v>
      </c>
      <c r="E48" s="4">
        <f t="shared" si="5"/>
        <v>-0.11082677787255561</v>
      </c>
      <c r="F48">
        <f t="shared" si="6"/>
        <v>35.161000000000001</v>
      </c>
      <c r="G48" s="4">
        <f t="shared" si="7"/>
        <v>-0.11082677787255561</v>
      </c>
      <c r="H48">
        <f t="shared" si="8"/>
        <v>35.161000000000001</v>
      </c>
      <c r="I48" s="4">
        <f t="shared" si="9"/>
        <v>-0.11082677787255561</v>
      </c>
    </row>
    <row r="49" spans="1:9">
      <c r="A49">
        <v>49</v>
      </c>
      <c r="B49">
        <v>31.494</v>
      </c>
      <c r="C49">
        <v>32.914999999999999</v>
      </c>
      <c r="D49">
        <v>1.421</v>
      </c>
      <c r="E49" s="4">
        <f t="shared" si="5"/>
        <v>-4.5119705340699798E-2</v>
      </c>
      <c r="F49">
        <f t="shared" si="6"/>
        <v>32.914999999999999</v>
      </c>
      <c r="G49" s="4">
        <f t="shared" si="7"/>
        <v>-4.5119705340699798E-2</v>
      </c>
      <c r="H49">
        <f t="shared" si="8"/>
        <v>32.914999999999999</v>
      </c>
      <c r="I49" s="4">
        <f t="shared" si="9"/>
        <v>-4.5119705340699798E-2</v>
      </c>
    </row>
    <row r="50" spans="1:9">
      <c r="A50">
        <v>38</v>
      </c>
      <c r="B50">
        <v>31.11</v>
      </c>
      <c r="C50">
        <v>33.398000000000003</v>
      </c>
      <c r="D50">
        <v>2.2869999999999999</v>
      </c>
      <c r="E50" s="4">
        <f t="shared" si="5"/>
        <v>-7.3545483767277528E-2</v>
      </c>
      <c r="F50">
        <f t="shared" si="6"/>
        <v>33.398000000000003</v>
      </c>
      <c r="G50" s="4">
        <f t="shared" si="7"/>
        <v>-7.3545483767277528E-2</v>
      </c>
      <c r="H50">
        <f t="shared" si="8"/>
        <v>33.398000000000003</v>
      </c>
      <c r="I50" s="4">
        <f t="shared" si="9"/>
        <v>-7.3545483767277528E-2</v>
      </c>
    </row>
    <row r="51" spans="1:9">
      <c r="A51">
        <v>95</v>
      </c>
      <c r="B51">
        <v>30.338000000000001</v>
      </c>
      <c r="C51">
        <v>33.863</v>
      </c>
      <c r="D51">
        <v>3.5249999999999999</v>
      </c>
      <c r="E51" s="4">
        <f t="shared" si="5"/>
        <v>-0.11619091568330142</v>
      </c>
      <c r="F51">
        <f t="shared" si="6"/>
        <v>33.863</v>
      </c>
      <c r="G51" s="4">
        <f t="shared" si="7"/>
        <v>-0.11619091568330142</v>
      </c>
      <c r="H51">
        <f t="shared" si="8"/>
        <v>33.863</v>
      </c>
      <c r="I51" s="4">
        <f t="shared" si="9"/>
        <v>-0.11619091568330142</v>
      </c>
    </row>
    <row r="52" spans="1:9">
      <c r="A52">
        <v>98</v>
      </c>
      <c r="B52">
        <v>30.306999999999999</v>
      </c>
      <c r="C52">
        <v>38.728000000000002</v>
      </c>
      <c r="D52">
        <v>8.4220000000000006</v>
      </c>
      <c r="E52" s="4">
        <f t="shared" si="5"/>
        <v>-0.27785660078529723</v>
      </c>
      <c r="F52">
        <f t="shared" si="6"/>
        <v>38.728000000000002</v>
      </c>
      <c r="G52" s="4">
        <f t="shared" si="7"/>
        <v>-0.27785660078529723</v>
      </c>
      <c r="H52">
        <f t="shared" si="8"/>
        <v>38.728000000000002</v>
      </c>
      <c r="I52" s="4">
        <f t="shared" si="9"/>
        <v>-0.27785660078529723</v>
      </c>
    </row>
    <row r="53" spans="1:9">
      <c r="A53">
        <v>44</v>
      </c>
      <c r="B53">
        <v>28.683</v>
      </c>
      <c r="C53">
        <v>32.244999999999997</v>
      </c>
      <c r="D53">
        <v>3.5619999999999998</v>
      </c>
      <c r="E53" s="4">
        <f t="shared" si="5"/>
        <v>-0.12418505735104408</v>
      </c>
      <c r="F53">
        <f t="shared" si="6"/>
        <v>32.244999999999997</v>
      </c>
      <c r="G53" s="4">
        <f t="shared" si="7"/>
        <v>-0.12418505735104408</v>
      </c>
      <c r="H53">
        <f t="shared" si="8"/>
        <v>32.244999999999997</v>
      </c>
      <c r="I53" s="4">
        <f t="shared" si="9"/>
        <v>-0.12418505735104408</v>
      </c>
    </row>
    <row r="54" spans="1:9">
      <c r="A54">
        <v>63</v>
      </c>
      <c r="B54">
        <v>28.288</v>
      </c>
      <c r="C54">
        <v>36.006</v>
      </c>
      <c r="D54">
        <v>7.718</v>
      </c>
      <c r="E54" s="4">
        <f t="shared" si="5"/>
        <v>-0.27283653846153844</v>
      </c>
      <c r="F54">
        <f t="shared" si="6"/>
        <v>36.006</v>
      </c>
      <c r="G54" s="4">
        <f t="shared" si="7"/>
        <v>-0.27283653846153844</v>
      </c>
      <c r="H54">
        <f t="shared" si="8"/>
        <v>36.006</v>
      </c>
      <c r="I54" s="4">
        <f t="shared" si="9"/>
        <v>-0.27283653846153844</v>
      </c>
    </row>
    <row r="55" spans="1:9">
      <c r="A55">
        <v>25</v>
      </c>
      <c r="B55">
        <v>28.248000000000001</v>
      </c>
      <c r="C55">
        <v>35.316000000000003</v>
      </c>
      <c r="D55">
        <v>7.069</v>
      </c>
      <c r="E55" s="4">
        <f t="shared" si="5"/>
        <v>-0.25021240441801196</v>
      </c>
      <c r="F55">
        <f t="shared" si="6"/>
        <v>35.316000000000003</v>
      </c>
      <c r="G55" s="4">
        <f t="shared" si="7"/>
        <v>-0.25021240441801196</v>
      </c>
      <c r="H55">
        <f t="shared" si="8"/>
        <v>35.316000000000003</v>
      </c>
      <c r="I55" s="4">
        <f t="shared" si="9"/>
        <v>-0.25021240441801196</v>
      </c>
    </row>
    <row r="56" spans="1:9">
      <c r="A56">
        <v>31</v>
      </c>
      <c r="B56">
        <v>27.640999999999998</v>
      </c>
      <c r="C56">
        <v>31.440999999999999</v>
      </c>
      <c r="D56">
        <v>3.8</v>
      </c>
      <c r="E56" s="4">
        <f t="shared" si="5"/>
        <v>-0.137476936435006</v>
      </c>
      <c r="F56">
        <f t="shared" si="6"/>
        <v>31.440999999999999</v>
      </c>
      <c r="G56" s="4">
        <f t="shared" si="7"/>
        <v>-0.137476936435006</v>
      </c>
      <c r="H56">
        <f t="shared" si="8"/>
        <v>31.440999999999999</v>
      </c>
      <c r="I56" s="4">
        <f t="shared" si="9"/>
        <v>-0.137476936435006</v>
      </c>
    </row>
    <row r="57" spans="1:9">
      <c r="A57">
        <v>66</v>
      </c>
      <c r="B57">
        <v>27.608000000000001</v>
      </c>
      <c r="C57">
        <v>41.502000000000002</v>
      </c>
      <c r="D57">
        <v>13.895</v>
      </c>
      <c r="E57" s="4">
        <f t="shared" si="5"/>
        <v>-0.50325992465951908</v>
      </c>
      <c r="F57">
        <f t="shared" si="6"/>
        <v>41.502000000000002</v>
      </c>
      <c r="G57" s="4">
        <f t="shared" si="7"/>
        <v>-0.50325992465951908</v>
      </c>
      <c r="H57">
        <f t="shared" si="8"/>
        <v>41.502000000000002</v>
      </c>
      <c r="I57" s="4">
        <f t="shared" si="9"/>
        <v>-0.50325992465951908</v>
      </c>
    </row>
    <row r="58" spans="1:9">
      <c r="A58">
        <v>43</v>
      </c>
      <c r="B58">
        <v>26.989000000000001</v>
      </c>
      <c r="C58">
        <v>29.678000000000001</v>
      </c>
      <c r="D58">
        <v>2.6890000000000001</v>
      </c>
      <c r="E58" s="4">
        <f t="shared" si="5"/>
        <v>-9.9633183889732857E-2</v>
      </c>
      <c r="F58">
        <f t="shared" si="6"/>
        <v>29.678000000000001</v>
      </c>
      <c r="G58" s="4">
        <f t="shared" si="7"/>
        <v>-9.9633183889732857E-2</v>
      </c>
      <c r="H58">
        <f t="shared" si="8"/>
        <v>29.678000000000001</v>
      </c>
      <c r="I58" s="4">
        <f t="shared" si="9"/>
        <v>-9.9633183889732857E-2</v>
      </c>
    </row>
    <row r="59" spans="1:9">
      <c r="A59">
        <v>89</v>
      </c>
      <c r="B59">
        <v>26.222000000000001</v>
      </c>
      <c r="C59">
        <v>32.218000000000004</v>
      </c>
      <c r="D59">
        <v>5.9960000000000004</v>
      </c>
      <c r="E59" s="4">
        <f t="shared" si="5"/>
        <v>-0.22866295477080323</v>
      </c>
      <c r="F59">
        <f t="shared" si="6"/>
        <v>32.218000000000004</v>
      </c>
      <c r="G59" s="4">
        <f t="shared" si="7"/>
        <v>-0.22866295477080323</v>
      </c>
      <c r="H59">
        <f t="shared" si="8"/>
        <v>32.218000000000004</v>
      </c>
      <c r="I59" s="4">
        <f t="shared" si="9"/>
        <v>-0.22866295477080323</v>
      </c>
    </row>
    <row r="60" spans="1:9">
      <c r="A60">
        <v>48</v>
      </c>
      <c r="B60">
        <v>26.123000000000001</v>
      </c>
      <c r="C60">
        <v>29.704999999999998</v>
      </c>
      <c r="D60">
        <v>3.5819999999999999</v>
      </c>
      <c r="E60" s="4">
        <f t="shared" si="5"/>
        <v>-0.13712054511350139</v>
      </c>
      <c r="F60">
        <f t="shared" si="6"/>
        <v>29.704999999999998</v>
      </c>
      <c r="G60" s="4">
        <f t="shared" si="7"/>
        <v>-0.13712054511350139</v>
      </c>
      <c r="H60">
        <f t="shared" si="8"/>
        <v>29.704999999999998</v>
      </c>
      <c r="I60" s="4">
        <f t="shared" si="9"/>
        <v>-0.13712054511350139</v>
      </c>
    </row>
    <row r="61" spans="1:9">
      <c r="A61">
        <v>33</v>
      </c>
      <c r="B61">
        <v>25.920999999999999</v>
      </c>
      <c r="C61">
        <v>40.283000000000001</v>
      </c>
      <c r="D61">
        <v>14.362</v>
      </c>
      <c r="E61" s="4">
        <f t="shared" si="5"/>
        <v>-0.55406813008757383</v>
      </c>
      <c r="F61">
        <f t="shared" si="6"/>
        <v>40.283000000000001</v>
      </c>
      <c r="G61" s="4">
        <f t="shared" si="7"/>
        <v>-0.55406813008757383</v>
      </c>
      <c r="H61">
        <f t="shared" si="8"/>
        <v>40.283000000000001</v>
      </c>
      <c r="I61" s="4">
        <f t="shared" si="9"/>
        <v>-0.55406813008757383</v>
      </c>
    </row>
    <row r="62" spans="1:9">
      <c r="A62">
        <v>21</v>
      </c>
      <c r="B62">
        <v>25.34</v>
      </c>
      <c r="C62">
        <v>28.978000000000002</v>
      </c>
      <c r="D62">
        <v>3.6379999999999999</v>
      </c>
      <c r="E62" s="4">
        <f t="shared" si="5"/>
        <v>-0.14356748224151547</v>
      </c>
      <c r="F62">
        <f t="shared" si="6"/>
        <v>28.978000000000002</v>
      </c>
      <c r="G62" s="4">
        <f t="shared" si="7"/>
        <v>-0.14356748224151547</v>
      </c>
      <c r="H62">
        <f t="shared" si="8"/>
        <v>28.978000000000002</v>
      </c>
      <c r="I62" s="4">
        <f t="shared" si="9"/>
        <v>-0.14356748224151547</v>
      </c>
    </row>
    <row r="63" spans="1:9">
      <c r="A63">
        <v>50</v>
      </c>
      <c r="B63">
        <v>21.472999999999999</v>
      </c>
      <c r="C63">
        <v>30.076000000000001</v>
      </c>
      <c r="D63">
        <v>8.6029999999999998</v>
      </c>
      <c r="E63" s="4">
        <f t="shared" si="5"/>
        <v>-0.40064266753597549</v>
      </c>
      <c r="F63">
        <f t="shared" si="6"/>
        <v>30.076000000000001</v>
      </c>
      <c r="G63" s="4">
        <f t="shared" si="7"/>
        <v>-0.40064266753597549</v>
      </c>
      <c r="H63">
        <f t="shared" si="8"/>
        <v>30.076000000000001</v>
      </c>
      <c r="I63" s="4">
        <f t="shared" si="9"/>
        <v>-0.40064266753597549</v>
      </c>
    </row>
    <row r="64" spans="1:9">
      <c r="A64">
        <v>12</v>
      </c>
      <c r="B64">
        <v>11.638999999999999</v>
      </c>
      <c r="C64">
        <v>25.035</v>
      </c>
      <c r="D64">
        <v>13.396000000000001</v>
      </c>
      <c r="E64" s="4">
        <f t="shared" si="5"/>
        <v>-1.1509579860812786</v>
      </c>
      <c r="F64">
        <f t="shared" si="6"/>
        <v>25.035</v>
      </c>
      <c r="G64" s="4">
        <f t="shared" si="7"/>
        <v>-1.1509579860812786</v>
      </c>
      <c r="H64">
        <f t="shared" si="8"/>
        <v>25.035</v>
      </c>
      <c r="I64" s="4">
        <f t="shared" si="9"/>
        <v>-1.1509579860812786</v>
      </c>
    </row>
    <row r="65" spans="1:9">
      <c r="A65">
        <v>77</v>
      </c>
      <c r="B65">
        <v>9.9350000000000005</v>
      </c>
      <c r="C65">
        <v>27.981000000000002</v>
      </c>
      <c r="D65">
        <v>18.045999999999999</v>
      </c>
      <c r="E65" s="4">
        <f t="shared" si="5"/>
        <v>-1.8164066431806742</v>
      </c>
      <c r="F65">
        <f t="shared" si="6"/>
        <v>27.981000000000002</v>
      </c>
      <c r="G65" s="4">
        <f t="shared" si="7"/>
        <v>-1.8164066431806742</v>
      </c>
      <c r="H65">
        <f t="shared" si="8"/>
        <v>27.981000000000002</v>
      </c>
      <c r="I65" s="4">
        <f t="shared" si="9"/>
        <v>-1.8164066431806742</v>
      </c>
    </row>
    <row r="66" spans="1:9">
      <c r="A66">
        <v>71</v>
      </c>
      <c r="B66">
        <v>9.2780000000000005</v>
      </c>
      <c r="C66">
        <v>35.444000000000003</v>
      </c>
      <c r="D66">
        <v>26.166</v>
      </c>
      <c r="E66" s="4">
        <f t="shared" ref="E66:E101" si="10">IF(B66,(B66-C66)/B66,0)</f>
        <v>-2.8202198749730547</v>
      </c>
      <c r="F66">
        <f t="shared" ref="F66:F101" si="11">IF(B66,C66,0)</f>
        <v>35.444000000000003</v>
      </c>
      <c r="G66" s="4">
        <f t="shared" ref="G66:G97" si="12">IF(B66,(B66-F66)/B66,0)</f>
        <v>-2.8202198749730547</v>
      </c>
      <c r="H66">
        <f t="shared" ref="H66:H101" si="13">IF($B66,$C66,0)</f>
        <v>35.444000000000003</v>
      </c>
      <c r="I66" s="4">
        <f t="shared" ref="I66:I97" si="14">IF($B66,($B66-H66)/$B66,0)</f>
        <v>-2.8202198749730547</v>
      </c>
    </row>
    <row r="67" spans="1:9">
      <c r="A67">
        <v>45</v>
      </c>
      <c r="B67">
        <v>6.3840000000000003</v>
      </c>
      <c r="C67">
        <v>33.463999999999999</v>
      </c>
      <c r="D67">
        <v>27.08</v>
      </c>
      <c r="E67" s="4">
        <f t="shared" si="10"/>
        <v>-4.2418546365914782</v>
      </c>
      <c r="F67">
        <f t="shared" si="11"/>
        <v>33.463999999999999</v>
      </c>
      <c r="G67" s="4">
        <f t="shared" si="12"/>
        <v>-4.2418546365914782</v>
      </c>
      <c r="H67">
        <f t="shared" si="13"/>
        <v>33.463999999999999</v>
      </c>
      <c r="I67" s="4">
        <f t="shared" si="14"/>
        <v>-4.2418546365914782</v>
      </c>
    </row>
    <row r="68" spans="1:9">
      <c r="A68">
        <v>60</v>
      </c>
      <c r="B68">
        <v>5.7919999999999998</v>
      </c>
      <c r="C68">
        <v>68.06</v>
      </c>
      <c r="D68">
        <v>62.268000000000001</v>
      </c>
      <c r="E68" s="4">
        <f t="shared" si="10"/>
        <v>-10.750690607734807</v>
      </c>
      <c r="F68">
        <f t="shared" si="11"/>
        <v>68.06</v>
      </c>
      <c r="G68" s="4">
        <f t="shared" si="12"/>
        <v>-10.750690607734807</v>
      </c>
      <c r="H68">
        <f t="shared" si="13"/>
        <v>68.06</v>
      </c>
      <c r="I68" s="4">
        <f t="shared" si="14"/>
        <v>-10.750690607734807</v>
      </c>
    </row>
    <row r="69" spans="1:9">
      <c r="A69">
        <v>10</v>
      </c>
      <c r="B69">
        <v>3.1629999999999998</v>
      </c>
      <c r="C69">
        <v>27.646000000000001</v>
      </c>
      <c r="D69">
        <v>24.483000000000001</v>
      </c>
      <c r="E69" s="4">
        <f t="shared" si="10"/>
        <v>-7.7404362946569716</v>
      </c>
      <c r="F69">
        <f t="shared" si="11"/>
        <v>27.646000000000001</v>
      </c>
      <c r="G69" s="4">
        <f t="shared" si="12"/>
        <v>-7.7404362946569716</v>
      </c>
      <c r="H69">
        <f t="shared" si="13"/>
        <v>27.646000000000001</v>
      </c>
      <c r="I69" s="4">
        <f t="shared" si="14"/>
        <v>-7.7404362946569716</v>
      </c>
    </row>
    <row r="70" spans="1:9">
      <c r="A70">
        <v>79</v>
      </c>
      <c r="B70">
        <v>0.16700000000000001</v>
      </c>
      <c r="C70">
        <v>38.508000000000003</v>
      </c>
      <c r="D70">
        <v>38.341000000000001</v>
      </c>
      <c r="E70" s="4">
        <f t="shared" si="10"/>
        <v>-229.58682634730539</v>
      </c>
      <c r="F70">
        <f t="shared" si="11"/>
        <v>38.508000000000003</v>
      </c>
      <c r="G70" s="4">
        <f t="shared" si="12"/>
        <v>-229.58682634730539</v>
      </c>
      <c r="H70">
        <f t="shared" si="13"/>
        <v>38.508000000000003</v>
      </c>
      <c r="I70" s="4">
        <f t="shared" si="14"/>
        <v>-229.58682634730539</v>
      </c>
    </row>
    <row r="71" spans="1:9">
      <c r="A71">
        <v>64</v>
      </c>
      <c r="B71">
        <v>9.8000000000000004E-2</v>
      </c>
      <c r="C71">
        <v>35.564999999999998</v>
      </c>
      <c r="D71">
        <v>35.466999999999999</v>
      </c>
      <c r="E71" s="4">
        <f t="shared" si="10"/>
        <v>-361.90816326530609</v>
      </c>
      <c r="F71">
        <f t="shared" si="11"/>
        <v>35.564999999999998</v>
      </c>
      <c r="G71" s="4">
        <f t="shared" si="12"/>
        <v>-361.90816326530609</v>
      </c>
      <c r="H71">
        <f t="shared" si="13"/>
        <v>35.564999999999998</v>
      </c>
      <c r="I71" s="4">
        <f t="shared" si="14"/>
        <v>-361.90816326530609</v>
      </c>
    </row>
    <row r="72" spans="1:9">
      <c r="A72">
        <v>6</v>
      </c>
      <c r="B72">
        <v>0.08</v>
      </c>
      <c r="C72">
        <v>25.035</v>
      </c>
      <c r="D72">
        <v>24.954999999999998</v>
      </c>
      <c r="E72" s="4">
        <f t="shared" si="10"/>
        <v>-311.9375</v>
      </c>
      <c r="F72">
        <f t="shared" si="11"/>
        <v>25.035</v>
      </c>
      <c r="G72" s="4">
        <f t="shared" si="12"/>
        <v>-311.9375</v>
      </c>
      <c r="H72">
        <f t="shared" si="13"/>
        <v>25.035</v>
      </c>
      <c r="I72" s="4">
        <f t="shared" si="14"/>
        <v>-311.9375</v>
      </c>
    </row>
    <row r="73" spans="1:9">
      <c r="A73">
        <v>14</v>
      </c>
      <c r="B73">
        <v>5.2999999999999999E-2</v>
      </c>
      <c r="C73">
        <v>27.835999999999999</v>
      </c>
      <c r="D73">
        <v>27.783999999999999</v>
      </c>
      <c r="E73" s="4">
        <f t="shared" si="10"/>
        <v>-524.20754716981128</v>
      </c>
      <c r="F73">
        <f t="shared" si="11"/>
        <v>27.835999999999999</v>
      </c>
      <c r="G73" s="4">
        <f t="shared" si="12"/>
        <v>-524.20754716981128</v>
      </c>
      <c r="H73">
        <f t="shared" si="13"/>
        <v>27.835999999999999</v>
      </c>
      <c r="I73" s="4">
        <f t="shared" si="14"/>
        <v>-524.20754716981128</v>
      </c>
    </row>
    <row r="74" spans="1:9">
      <c r="A74">
        <v>13</v>
      </c>
      <c r="B74">
        <v>0</v>
      </c>
      <c r="C74">
        <v>13.701000000000001</v>
      </c>
      <c r="D74">
        <v>13.701000000000001</v>
      </c>
      <c r="E74" s="4">
        <f t="shared" si="10"/>
        <v>0</v>
      </c>
      <c r="F74">
        <f t="shared" si="11"/>
        <v>0</v>
      </c>
      <c r="G74" s="4">
        <f t="shared" si="12"/>
        <v>0</v>
      </c>
      <c r="H74">
        <f t="shared" si="13"/>
        <v>0</v>
      </c>
      <c r="I74" s="4">
        <f t="shared" si="14"/>
        <v>0</v>
      </c>
    </row>
    <row r="75" spans="1:9">
      <c r="A75">
        <v>84</v>
      </c>
      <c r="B75">
        <v>0</v>
      </c>
      <c r="C75">
        <v>12.015000000000001</v>
      </c>
      <c r="D75">
        <v>12.015000000000001</v>
      </c>
      <c r="E75" s="4">
        <f t="shared" si="10"/>
        <v>0</v>
      </c>
      <c r="F75">
        <f t="shared" si="11"/>
        <v>0</v>
      </c>
      <c r="G75" s="4">
        <f t="shared" si="12"/>
        <v>0</v>
      </c>
      <c r="H75">
        <f t="shared" si="13"/>
        <v>0</v>
      </c>
      <c r="I75" s="4">
        <f t="shared" si="14"/>
        <v>0</v>
      </c>
    </row>
    <row r="76" spans="1:9">
      <c r="A76">
        <v>82</v>
      </c>
      <c r="B76">
        <v>0</v>
      </c>
      <c r="C76">
        <v>10.252000000000001</v>
      </c>
      <c r="D76">
        <v>10.252000000000001</v>
      </c>
      <c r="E76" s="4">
        <f t="shared" si="10"/>
        <v>0</v>
      </c>
      <c r="F76">
        <f t="shared" si="11"/>
        <v>0</v>
      </c>
      <c r="G76" s="4">
        <f t="shared" si="12"/>
        <v>0</v>
      </c>
      <c r="H76">
        <f t="shared" si="13"/>
        <v>0</v>
      </c>
      <c r="I76" s="4">
        <f t="shared" si="14"/>
        <v>0</v>
      </c>
    </row>
    <row r="77" spans="1:9">
      <c r="A77">
        <v>22</v>
      </c>
      <c r="B77">
        <v>0</v>
      </c>
      <c r="C77">
        <v>8.5549999999999997</v>
      </c>
      <c r="D77">
        <v>8.5549999999999997</v>
      </c>
      <c r="E77" s="4">
        <f t="shared" si="10"/>
        <v>0</v>
      </c>
      <c r="F77">
        <f t="shared" si="11"/>
        <v>0</v>
      </c>
      <c r="G77" s="4">
        <f t="shared" si="12"/>
        <v>0</v>
      </c>
      <c r="H77">
        <f t="shared" si="13"/>
        <v>0</v>
      </c>
      <c r="I77" s="4">
        <f t="shared" si="14"/>
        <v>0</v>
      </c>
    </row>
    <row r="78" spans="1:9">
      <c r="A78">
        <v>32</v>
      </c>
      <c r="B78">
        <v>0</v>
      </c>
      <c r="C78">
        <v>7.8159999999999998</v>
      </c>
      <c r="D78">
        <v>7.8159999999999998</v>
      </c>
      <c r="E78" s="4">
        <f t="shared" si="10"/>
        <v>0</v>
      </c>
      <c r="F78">
        <f t="shared" si="11"/>
        <v>0</v>
      </c>
      <c r="G78" s="4">
        <f t="shared" si="12"/>
        <v>0</v>
      </c>
      <c r="H78">
        <f t="shared" si="13"/>
        <v>0</v>
      </c>
      <c r="I78" s="4">
        <f t="shared" si="14"/>
        <v>0</v>
      </c>
    </row>
    <row r="79" spans="1:9">
      <c r="A79">
        <v>100</v>
      </c>
      <c r="B79">
        <v>0</v>
      </c>
      <c r="C79">
        <v>7.6980000000000004</v>
      </c>
      <c r="D79">
        <v>7.6980000000000004</v>
      </c>
      <c r="E79" s="4">
        <f t="shared" si="10"/>
        <v>0</v>
      </c>
      <c r="F79">
        <f t="shared" si="11"/>
        <v>0</v>
      </c>
      <c r="G79" s="4">
        <f t="shared" si="12"/>
        <v>0</v>
      </c>
      <c r="H79">
        <f t="shared" si="13"/>
        <v>0</v>
      </c>
      <c r="I79" s="4">
        <f t="shared" si="14"/>
        <v>0</v>
      </c>
    </row>
    <row r="80" spans="1:9">
      <c r="A80">
        <v>28</v>
      </c>
      <c r="B80">
        <v>0</v>
      </c>
      <c r="C80">
        <v>7.63</v>
      </c>
      <c r="D80">
        <v>7.63</v>
      </c>
      <c r="E80" s="4">
        <f t="shared" si="10"/>
        <v>0</v>
      </c>
      <c r="F80">
        <f t="shared" si="11"/>
        <v>0</v>
      </c>
      <c r="G80" s="4">
        <f t="shared" si="12"/>
        <v>0</v>
      </c>
      <c r="H80">
        <f t="shared" si="13"/>
        <v>0</v>
      </c>
      <c r="I80" s="4">
        <f t="shared" si="14"/>
        <v>0</v>
      </c>
    </row>
    <row r="81" spans="1:9">
      <c r="A81">
        <v>24</v>
      </c>
      <c r="B81">
        <v>0</v>
      </c>
      <c r="C81">
        <v>5.6390000000000002</v>
      </c>
      <c r="D81">
        <v>5.6390000000000002</v>
      </c>
      <c r="E81" s="4">
        <f t="shared" si="10"/>
        <v>0</v>
      </c>
      <c r="F81">
        <f t="shared" si="11"/>
        <v>0</v>
      </c>
      <c r="G81" s="4">
        <f t="shared" si="12"/>
        <v>0</v>
      </c>
      <c r="H81">
        <f t="shared" si="13"/>
        <v>0</v>
      </c>
      <c r="I81" s="4">
        <f t="shared" si="14"/>
        <v>0</v>
      </c>
    </row>
    <row r="82" spans="1:9">
      <c r="A82">
        <v>2</v>
      </c>
      <c r="B82">
        <v>0</v>
      </c>
      <c r="C82">
        <v>5.2350000000000003</v>
      </c>
      <c r="D82">
        <v>5.2350000000000003</v>
      </c>
      <c r="E82" s="4">
        <f t="shared" si="10"/>
        <v>0</v>
      </c>
      <c r="F82">
        <f t="shared" si="11"/>
        <v>0</v>
      </c>
      <c r="G82" s="4">
        <f t="shared" si="12"/>
        <v>0</v>
      </c>
      <c r="H82">
        <f t="shared" si="13"/>
        <v>0</v>
      </c>
      <c r="I82" s="4">
        <f t="shared" si="14"/>
        <v>0</v>
      </c>
    </row>
    <row r="83" spans="1:9">
      <c r="A83">
        <v>83</v>
      </c>
      <c r="B83">
        <v>0</v>
      </c>
      <c r="C83">
        <v>4.8620000000000001</v>
      </c>
      <c r="D83">
        <v>4.8620000000000001</v>
      </c>
      <c r="E83" s="4">
        <f t="shared" si="10"/>
        <v>0</v>
      </c>
      <c r="F83">
        <f t="shared" si="11"/>
        <v>0</v>
      </c>
      <c r="G83" s="4">
        <f t="shared" si="12"/>
        <v>0</v>
      </c>
      <c r="H83">
        <f t="shared" si="13"/>
        <v>0</v>
      </c>
      <c r="I83" s="4">
        <f t="shared" si="14"/>
        <v>0</v>
      </c>
    </row>
    <row r="84" spans="1:9">
      <c r="A84">
        <v>62</v>
      </c>
      <c r="B84">
        <v>0</v>
      </c>
      <c r="C84">
        <v>4.569</v>
      </c>
      <c r="D84">
        <v>4.569</v>
      </c>
      <c r="E84" s="4">
        <f t="shared" si="10"/>
        <v>0</v>
      </c>
      <c r="F84">
        <f t="shared" si="11"/>
        <v>0</v>
      </c>
      <c r="G84" s="4">
        <f t="shared" si="12"/>
        <v>0</v>
      </c>
      <c r="H84">
        <f t="shared" si="13"/>
        <v>0</v>
      </c>
      <c r="I84" s="4">
        <f t="shared" si="14"/>
        <v>0</v>
      </c>
    </row>
    <row r="85" spans="1:9">
      <c r="A85">
        <v>80</v>
      </c>
      <c r="B85">
        <v>0</v>
      </c>
      <c r="C85">
        <v>4.3819999999999997</v>
      </c>
      <c r="D85">
        <v>4.3819999999999997</v>
      </c>
      <c r="E85" s="4">
        <f t="shared" si="10"/>
        <v>0</v>
      </c>
      <c r="F85">
        <f t="shared" si="11"/>
        <v>0</v>
      </c>
      <c r="G85" s="4">
        <f t="shared" si="12"/>
        <v>0</v>
      </c>
      <c r="H85">
        <f t="shared" si="13"/>
        <v>0</v>
      </c>
      <c r="I85" s="4">
        <f t="shared" si="14"/>
        <v>0</v>
      </c>
    </row>
    <row r="86" spans="1:9">
      <c r="A86">
        <v>94</v>
      </c>
      <c r="B86">
        <v>0</v>
      </c>
      <c r="C86">
        <v>3.9129999999999998</v>
      </c>
      <c r="D86">
        <v>3.9129999999999998</v>
      </c>
      <c r="E86" s="4">
        <f t="shared" si="10"/>
        <v>0</v>
      </c>
      <c r="F86">
        <f t="shared" si="11"/>
        <v>0</v>
      </c>
      <c r="G86" s="4">
        <f t="shared" si="12"/>
        <v>0</v>
      </c>
      <c r="H86">
        <f t="shared" si="13"/>
        <v>0</v>
      </c>
      <c r="I86" s="4">
        <f t="shared" si="14"/>
        <v>0</v>
      </c>
    </row>
    <row r="87" spans="1:9">
      <c r="A87">
        <v>30</v>
      </c>
      <c r="B87">
        <v>0</v>
      </c>
      <c r="C87">
        <v>3.4609999999999999</v>
      </c>
      <c r="D87">
        <v>3.4609999999999999</v>
      </c>
      <c r="E87" s="4">
        <f t="shared" si="10"/>
        <v>0</v>
      </c>
      <c r="F87">
        <f t="shared" si="11"/>
        <v>0</v>
      </c>
      <c r="G87" s="4">
        <f t="shared" si="12"/>
        <v>0</v>
      </c>
      <c r="H87">
        <f t="shared" si="13"/>
        <v>0</v>
      </c>
      <c r="I87" s="4">
        <f t="shared" si="14"/>
        <v>0</v>
      </c>
    </row>
    <row r="88" spans="1:9">
      <c r="A88">
        <v>34</v>
      </c>
      <c r="B88">
        <v>0</v>
      </c>
      <c r="C88">
        <v>3.3929999999999998</v>
      </c>
      <c r="D88">
        <v>3.3929999999999998</v>
      </c>
      <c r="E88" s="4">
        <f t="shared" si="10"/>
        <v>0</v>
      </c>
      <c r="F88">
        <f t="shared" si="11"/>
        <v>0</v>
      </c>
      <c r="G88" s="4">
        <f t="shared" si="12"/>
        <v>0</v>
      </c>
      <c r="H88">
        <f t="shared" si="13"/>
        <v>0</v>
      </c>
      <c r="I88" s="4">
        <f t="shared" si="14"/>
        <v>0</v>
      </c>
    </row>
    <row r="89" spans="1:9">
      <c r="A89">
        <v>3</v>
      </c>
      <c r="B89">
        <v>0</v>
      </c>
      <c r="C89">
        <v>2.1360000000000001</v>
      </c>
      <c r="D89">
        <v>2.1360000000000001</v>
      </c>
      <c r="E89" s="4">
        <f t="shared" si="10"/>
        <v>0</v>
      </c>
      <c r="F89">
        <f t="shared" si="11"/>
        <v>0</v>
      </c>
      <c r="G89" s="4">
        <f t="shared" si="12"/>
        <v>0</v>
      </c>
      <c r="H89">
        <f t="shared" si="13"/>
        <v>0</v>
      </c>
      <c r="I89" s="4">
        <f t="shared" si="14"/>
        <v>0</v>
      </c>
    </row>
    <row r="90" spans="1:9">
      <c r="A90">
        <v>23</v>
      </c>
      <c r="B90">
        <v>0</v>
      </c>
      <c r="C90">
        <v>1.8360000000000001</v>
      </c>
      <c r="D90">
        <v>1.8360000000000001</v>
      </c>
      <c r="E90" s="4">
        <f t="shared" si="10"/>
        <v>0</v>
      </c>
      <c r="F90">
        <f t="shared" si="11"/>
        <v>0</v>
      </c>
      <c r="G90" s="4">
        <f t="shared" si="12"/>
        <v>0</v>
      </c>
      <c r="H90">
        <f t="shared" si="13"/>
        <v>0</v>
      </c>
      <c r="I90" s="4">
        <f t="shared" si="14"/>
        <v>0</v>
      </c>
    </row>
    <row r="91" spans="1:9">
      <c r="A91">
        <v>67</v>
      </c>
      <c r="B91">
        <v>0</v>
      </c>
      <c r="C91">
        <v>1.4019999999999999</v>
      </c>
      <c r="D91">
        <v>1.4019999999999999</v>
      </c>
      <c r="E91" s="4">
        <f t="shared" si="10"/>
        <v>0</v>
      </c>
      <c r="F91">
        <f t="shared" si="11"/>
        <v>0</v>
      </c>
      <c r="G91" s="4">
        <f t="shared" si="12"/>
        <v>0</v>
      </c>
      <c r="H91">
        <f t="shared" si="13"/>
        <v>0</v>
      </c>
      <c r="I91" s="4">
        <f t="shared" si="14"/>
        <v>0</v>
      </c>
    </row>
    <row r="92" spans="1:9">
      <c r="A92">
        <v>5</v>
      </c>
      <c r="B92">
        <v>0</v>
      </c>
      <c r="C92">
        <v>0.998</v>
      </c>
      <c r="D92">
        <v>0.998</v>
      </c>
      <c r="E92" s="4">
        <f t="shared" si="10"/>
        <v>0</v>
      </c>
      <c r="F92">
        <f t="shared" si="11"/>
        <v>0</v>
      </c>
      <c r="G92" s="4">
        <f t="shared" si="12"/>
        <v>0</v>
      </c>
      <c r="H92">
        <f t="shared" si="13"/>
        <v>0</v>
      </c>
      <c r="I92" s="4">
        <f t="shared" si="14"/>
        <v>0</v>
      </c>
    </row>
    <row r="93" spans="1:9">
      <c r="A93">
        <v>37</v>
      </c>
      <c r="B93">
        <v>0</v>
      </c>
      <c r="C93">
        <v>0.48799999999999999</v>
      </c>
      <c r="D93">
        <v>0.48799999999999999</v>
      </c>
      <c r="E93" s="4">
        <f t="shared" si="10"/>
        <v>0</v>
      </c>
      <c r="F93">
        <f t="shared" si="11"/>
        <v>0</v>
      </c>
      <c r="G93" s="4">
        <f t="shared" si="12"/>
        <v>0</v>
      </c>
      <c r="H93">
        <f t="shared" si="13"/>
        <v>0</v>
      </c>
      <c r="I93" s="4">
        <f t="shared" si="14"/>
        <v>0</v>
      </c>
    </row>
    <row r="94" spans="1:9">
      <c r="A94">
        <v>56</v>
      </c>
      <c r="B94">
        <v>0</v>
      </c>
      <c r="C94">
        <v>0.45</v>
      </c>
      <c r="D94">
        <v>0.45</v>
      </c>
      <c r="E94" s="4">
        <f t="shared" si="10"/>
        <v>0</v>
      </c>
      <c r="F94">
        <f t="shared" si="11"/>
        <v>0</v>
      </c>
      <c r="G94" s="4">
        <f t="shared" si="12"/>
        <v>0</v>
      </c>
      <c r="H94">
        <f t="shared" si="13"/>
        <v>0</v>
      </c>
      <c r="I94" s="4">
        <f t="shared" si="14"/>
        <v>0</v>
      </c>
    </row>
    <row r="95" spans="1:9">
      <c r="A95">
        <v>20</v>
      </c>
      <c r="B95">
        <v>0</v>
      </c>
      <c r="C95">
        <v>-0.32700000000000001</v>
      </c>
      <c r="D95">
        <v>-0.32700000000000001</v>
      </c>
      <c r="E95" s="4">
        <f t="shared" si="10"/>
        <v>0</v>
      </c>
      <c r="F95">
        <f t="shared" si="11"/>
        <v>0</v>
      </c>
      <c r="G95" s="4">
        <f t="shared" si="12"/>
        <v>0</v>
      </c>
      <c r="H95">
        <f t="shared" si="13"/>
        <v>0</v>
      </c>
      <c r="I95" s="4">
        <f t="shared" si="14"/>
        <v>0</v>
      </c>
    </row>
    <row r="96" spans="1:9">
      <c r="A96">
        <v>36</v>
      </c>
      <c r="B96">
        <v>0</v>
      </c>
      <c r="C96">
        <v>-1.4350000000000001</v>
      </c>
      <c r="D96">
        <v>-1.4350000000000001</v>
      </c>
      <c r="E96" s="4">
        <f t="shared" si="10"/>
        <v>0</v>
      </c>
      <c r="F96">
        <f t="shared" si="11"/>
        <v>0</v>
      </c>
      <c r="G96" s="4">
        <f t="shared" si="12"/>
        <v>0</v>
      </c>
      <c r="H96">
        <f t="shared" si="13"/>
        <v>0</v>
      </c>
      <c r="I96" s="4">
        <f t="shared" si="14"/>
        <v>0</v>
      </c>
    </row>
    <row r="97" spans="1:9">
      <c r="A97">
        <v>9</v>
      </c>
      <c r="B97">
        <v>0</v>
      </c>
      <c r="C97">
        <v>-2.4279999999999999</v>
      </c>
      <c r="D97">
        <v>-2.4279999999999999</v>
      </c>
      <c r="E97" s="4">
        <f t="shared" si="10"/>
        <v>0</v>
      </c>
      <c r="F97">
        <f t="shared" si="11"/>
        <v>0</v>
      </c>
      <c r="G97" s="4">
        <f t="shared" si="12"/>
        <v>0</v>
      </c>
      <c r="H97">
        <f t="shared" si="13"/>
        <v>0</v>
      </c>
      <c r="I97" s="4">
        <f t="shared" si="14"/>
        <v>0</v>
      </c>
    </row>
    <row r="98" spans="1:9">
      <c r="A98">
        <v>69</v>
      </c>
      <c r="B98">
        <v>0</v>
      </c>
      <c r="C98">
        <v>-2.4620000000000002</v>
      </c>
      <c r="D98">
        <v>-2.4620000000000002</v>
      </c>
      <c r="E98" s="4">
        <f t="shared" si="10"/>
        <v>0</v>
      </c>
      <c r="F98">
        <f t="shared" si="11"/>
        <v>0</v>
      </c>
      <c r="G98" s="4">
        <f t="shared" ref="G98:G101" si="15">IF(B98,(B98-F98)/B98,0)</f>
        <v>0</v>
      </c>
      <c r="H98">
        <f t="shared" si="13"/>
        <v>0</v>
      </c>
      <c r="I98" s="4">
        <f t="shared" ref="I98:I101" si="16">IF($B98,($B98-H98)/$B98,0)</f>
        <v>0</v>
      </c>
    </row>
    <row r="99" spans="1:9">
      <c r="A99">
        <v>78</v>
      </c>
      <c r="B99">
        <v>0</v>
      </c>
      <c r="C99">
        <v>-3.7189999999999999</v>
      </c>
      <c r="D99">
        <v>-3.7189999999999999</v>
      </c>
      <c r="E99" s="4">
        <f t="shared" si="10"/>
        <v>0</v>
      </c>
      <c r="F99">
        <f t="shared" si="11"/>
        <v>0</v>
      </c>
      <c r="G99" s="4">
        <f t="shared" si="15"/>
        <v>0</v>
      </c>
      <c r="H99">
        <f t="shared" si="13"/>
        <v>0</v>
      </c>
      <c r="I99" s="4">
        <f t="shared" si="16"/>
        <v>0</v>
      </c>
    </row>
    <row r="100" spans="1:9">
      <c r="A100">
        <v>73</v>
      </c>
      <c r="B100">
        <v>0</v>
      </c>
      <c r="C100">
        <v>-3.8290000000000002</v>
      </c>
      <c r="D100">
        <v>-3.8290000000000002</v>
      </c>
      <c r="E100" s="4">
        <f t="shared" si="10"/>
        <v>0</v>
      </c>
      <c r="F100">
        <f t="shared" si="11"/>
        <v>0</v>
      </c>
      <c r="G100" s="4">
        <f t="shared" si="15"/>
        <v>0</v>
      </c>
      <c r="H100">
        <f t="shared" si="13"/>
        <v>0</v>
      </c>
      <c r="I100" s="4">
        <f t="shared" si="16"/>
        <v>0</v>
      </c>
    </row>
    <row r="101" spans="1:9">
      <c r="A101">
        <v>19</v>
      </c>
      <c r="B101">
        <v>0</v>
      </c>
      <c r="C101">
        <v>-10.624000000000001</v>
      </c>
      <c r="D101">
        <v>-10.624000000000001</v>
      </c>
      <c r="E101" s="4">
        <f t="shared" si="10"/>
        <v>0</v>
      </c>
      <c r="F101">
        <f t="shared" si="11"/>
        <v>0</v>
      </c>
      <c r="G101" s="4">
        <f t="shared" si="15"/>
        <v>0</v>
      </c>
      <c r="H101">
        <f t="shared" si="13"/>
        <v>0</v>
      </c>
      <c r="I101" s="4">
        <f t="shared" si="16"/>
        <v>0</v>
      </c>
    </row>
    <row r="103" spans="1:9">
      <c r="A103" s="5" t="s">
        <v>16</v>
      </c>
      <c r="B103" s="5">
        <f t="shared" ref="B103:G103" si="17">MIN(B2:B101)</f>
        <v>0</v>
      </c>
      <c r="C103" s="5">
        <f t="shared" si="17"/>
        <v>-10.624000000000001</v>
      </c>
      <c r="D103" s="5">
        <f t="shared" si="17"/>
        <v>-18.785</v>
      </c>
      <c r="E103" s="6">
        <f t="shared" si="17"/>
        <v>-524.20754716981128</v>
      </c>
      <c r="F103" s="5">
        <f t="shared" si="17"/>
        <v>0</v>
      </c>
      <c r="G103" s="6">
        <f t="shared" si="17"/>
        <v>-524.20754716981128</v>
      </c>
    </row>
    <row r="104" spans="1:9">
      <c r="A104" s="5" t="s">
        <v>17</v>
      </c>
      <c r="B104" s="5">
        <f t="shared" ref="B104:G104" si="18">MAX(B2:B101)</f>
        <v>77.8</v>
      </c>
      <c r="C104" s="5">
        <f t="shared" si="18"/>
        <v>83.317999999999998</v>
      </c>
      <c r="D104" s="5">
        <f t="shared" si="18"/>
        <v>62.268000000000001</v>
      </c>
      <c r="E104" s="6">
        <f t="shared" si="18"/>
        <v>0.28985619059375389</v>
      </c>
      <c r="F104" s="5">
        <f t="shared" si="18"/>
        <v>83.317999999999998</v>
      </c>
      <c r="G104" s="6">
        <f t="shared" si="18"/>
        <v>0.28985619059375389</v>
      </c>
    </row>
    <row r="105" spans="1:9">
      <c r="A105" s="5" t="s">
        <v>18</v>
      </c>
      <c r="B105" s="5">
        <f t="shared" ref="B105:G105" si="19">AVERAGE(B2:B101)</f>
        <v>26.098540000000003</v>
      </c>
      <c r="C105" s="5">
        <f t="shared" si="19"/>
        <v>33.11586999999998</v>
      </c>
      <c r="D105" s="5">
        <f t="shared" si="19"/>
        <v>7.0173700000000006</v>
      </c>
      <c r="E105" s="6">
        <f t="shared" si="19"/>
        <v>-14.648776581454957</v>
      </c>
      <c r="F105" s="5">
        <f t="shared" si="19"/>
        <v>32.259799999999984</v>
      </c>
      <c r="G105" s="6">
        <f t="shared" si="19"/>
        <v>-14.648776581454957</v>
      </c>
    </row>
    <row r="106" spans="1:9">
      <c r="A106" s="5" t="s">
        <v>19</v>
      </c>
      <c r="B106" s="5">
        <f t="shared" ref="B106:G106" si="20">MEDIAN(B2:B101)</f>
        <v>30.322499999999998</v>
      </c>
      <c r="C106" s="5">
        <f t="shared" si="20"/>
        <v>36.634</v>
      </c>
      <c r="D106" s="5">
        <f t="shared" si="20"/>
        <v>4.5489999999999995</v>
      </c>
      <c r="E106" s="6">
        <f t="shared" si="20"/>
        <v>-9.8176873838082546E-2</v>
      </c>
      <c r="F106" s="5">
        <f t="shared" si="20"/>
        <v>36.634</v>
      </c>
      <c r="G106" s="6">
        <f t="shared" si="20"/>
        <v>-9.8176873838082546E-2</v>
      </c>
    </row>
    <row r="107" spans="1:9">
      <c r="A107" s="5" t="s">
        <v>20</v>
      </c>
      <c r="B107" s="5">
        <f t="shared" ref="B107:G107" si="21">STDEV(B2:B101)</f>
        <v>22.771568135326511</v>
      </c>
      <c r="C107" s="5">
        <f t="shared" si="21"/>
        <v>23.20380687011852</v>
      </c>
      <c r="D107" s="5">
        <f t="shared" si="21"/>
        <v>10.34484211854762</v>
      </c>
      <c r="E107" s="6">
        <f t="shared" si="21"/>
        <v>73.480294481686116</v>
      </c>
      <c r="F107" s="5">
        <f t="shared" si="21"/>
        <v>24.179962010898315</v>
      </c>
      <c r="G107" s="6">
        <f t="shared" si="21"/>
        <v>73.480294481686116</v>
      </c>
    </row>
    <row r="108" spans="1:9">
      <c r="A108" s="5" t="s">
        <v>21</v>
      </c>
      <c r="B108" s="5"/>
      <c r="C108" s="5">
        <f>CORREL($B1:$B101,C1:C101)</f>
        <v>0.89891181964307643</v>
      </c>
      <c r="D108" s="5"/>
      <c r="E108" s="5"/>
      <c r="F108" s="5">
        <f>CORREL($B1:$B101,F1:F101)</f>
        <v>0.90360896078311626</v>
      </c>
    </row>
  </sheetData>
  <sortState ref="A2:I101">
    <sortCondition descending="1" ref="B2:B10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train-timings_excluding_warmmup</vt:lpstr>
      <vt:lpstr>test-timings_excluding_warmmup</vt:lpstr>
      <vt:lpstr>Q1</vt:lpstr>
      <vt:lpstr>Q6</vt:lpstr>
      <vt:lpstr>Q12</vt:lpstr>
      <vt:lpstr>Q21</vt:lpstr>
      <vt:lpstr>new-order</vt:lpstr>
      <vt:lpstr>payment</vt:lpstr>
      <vt:lpstr>trade-order</vt:lpstr>
      <vt:lpstr>trade-order(outlier)</vt:lpstr>
      <vt:lpstr>trade-update</vt:lpstr>
      <vt:lpstr>trade-update(outlier)</vt:lpstr>
      <vt:lpstr>trade-update(outliers)</vt:lpstr>
      <vt:lpstr>trade-update(clusters)</vt:lpstr>
      <vt:lpstr>trade-update(bands)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2012-07-13T20:50:50Z</dcterms:modified>
</cp:coreProperties>
</file>