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19.xml" ContentType="application/vnd.openxmlformats-officedocument.drawingml.chartshap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ml.chartshapes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xl/drawings/drawing9.xml" ContentType="application/vnd.openxmlformats-officedocument.drawingml.chartshap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drawings/drawing7.xml" ContentType="application/vnd.openxmlformats-officedocument.drawingml.chartshapes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3005" windowHeight="7710" firstSheet="9" activeTab="9"/>
  </bookViews>
  <sheets>
    <sheet name="train-timings_excluding_warmmup" sheetId="4" r:id="rId1"/>
    <sheet name="test-timings_excluding_warmmup" sheetId="5" r:id="rId2"/>
    <sheet name="Q1" sheetId="6" r:id="rId3"/>
    <sheet name="Q6" sheetId="9" r:id="rId4"/>
    <sheet name="Q12" sheetId="7" r:id="rId5"/>
    <sheet name="Q21" sheetId="8" r:id="rId6"/>
    <sheet name="new-order" sheetId="10" r:id="rId7"/>
    <sheet name="new-order(10xfolds)" sheetId="19" r:id="rId8"/>
    <sheet name="payment" sheetId="11" r:id="rId9"/>
    <sheet name="trade-order(with outliers)" sheetId="18" r:id="rId10"/>
    <sheet name="trade-order" sheetId="13" r:id="rId11"/>
    <sheet name="input+throughput_trade-order" sheetId="15" r:id="rId12"/>
    <sheet name="input+resp_trade-order" sheetId="14" r:id="rId13"/>
    <sheet name="trade-order_aggressive_outlier" sheetId="17" r:id="rId14"/>
    <sheet name="trade-update" sheetId="12" r:id="rId15"/>
  </sheets>
  <calcPr calcId="125725"/>
</workbook>
</file>

<file path=xl/calcChain.xml><?xml version="1.0" encoding="utf-8"?>
<calcChain xmlns="http://schemas.openxmlformats.org/spreadsheetml/2006/main">
  <c r="G158" i="19"/>
  <c r="C158"/>
  <c r="G157"/>
  <c r="F157"/>
  <c r="E157"/>
  <c r="D157"/>
  <c r="C157"/>
  <c r="B157"/>
  <c r="G156"/>
  <c r="F156"/>
  <c r="E156"/>
  <c r="D156"/>
  <c r="C156"/>
  <c r="B156"/>
  <c r="G155"/>
  <c r="F155"/>
  <c r="E155"/>
  <c r="D155"/>
  <c r="C155"/>
  <c r="B155"/>
  <c r="G154"/>
  <c r="F154"/>
  <c r="E154"/>
  <c r="D154"/>
  <c r="C154"/>
  <c r="B154"/>
  <c r="G153"/>
  <c r="F153"/>
  <c r="E153"/>
  <c r="D153"/>
  <c r="C153"/>
  <c r="B153"/>
  <c r="G151"/>
  <c r="F151"/>
  <c r="E151"/>
  <c r="F150"/>
  <c r="G150" s="1"/>
  <c r="E150"/>
  <c r="F149"/>
  <c r="G149" s="1"/>
  <c r="E149"/>
  <c r="G148"/>
  <c r="F148"/>
  <c r="E148"/>
  <c r="G147"/>
  <c r="F147"/>
  <c r="E147"/>
  <c r="F146"/>
  <c r="G146" s="1"/>
  <c r="E146"/>
  <c r="F145"/>
  <c r="G145" s="1"/>
  <c r="E145"/>
  <c r="G144"/>
  <c r="F144"/>
  <c r="E144"/>
  <c r="G143"/>
  <c r="F143"/>
  <c r="E143"/>
  <c r="F142"/>
  <c r="G142" s="1"/>
  <c r="E142"/>
  <c r="F141"/>
  <c r="G141" s="1"/>
  <c r="E141"/>
  <c r="G140"/>
  <c r="F140"/>
  <c r="E140"/>
  <c r="G139"/>
  <c r="F139"/>
  <c r="E139"/>
  <c r="F138"/>
  <c r="G138" s="1"/>
  <c r="E138"/>
  <c r="F137"/>
  <c r="G137" s="1"/>
  <c r="E137"/>
  <c r="G136"/>
  <c r="F136"/>
  <c r="E136"/>
  <c r="G135"/>
  <c r="F135"/>
  <c r="E135"/>
  <c r="F134"/>
  <c r="G134" s="1"/>
  <c r="E134"/>
  <c r="F133"/>
  <c r="G133" s="1"/>
  <c r="E133"/>
  <c r="G132"/>
  <c r="F132"/>
  <c r="E132"/>
  <c r="G131"/>
  <c r="F131"/>
  <c r="E131"/>
  <c r="F130"/>
  <c r="G130" s="1"/>
  <c r="E130"/>
  <c r="F129"/>
  <c r="G129" s="1"/>
  <c r="E129"/>
  <c r="G128"/>
  <c r="F128"/>
  <c r="E128"/>
  <c r="G127"/>
  <c r="F127"/>
  <c r="E127"/>
  <c r="F126"/>
  <c r="G126" s="1"/>
  <c r="E126"/>
  <c r="F125"/>
  <c r="G125" s="1"/>
  <c r="E125"/>
  <c r="G124"/>
  <c r="F124"/>
  <c r="E124"/>
  <c r="G123"/>
  <c r="F123"/>
  <c r="E123"/>
  <c r="F122"/>
  <c r="G122" s="1"/>
  <c r="E122"/>
  <c r="F121"/>
  <c r="G121" s="1"/>
  <c r="E121"/>
  <c r="G120"/>
  <c r="F120"/>
  <c r="E120"/>
  <c r="G119"/>
  <c r="F119"/>
  <c r="E119"/>
  <c r="F118"/>
  <c r="G118" s="1"/>
  <c r="E118"/>
  <c r="F117"/>
  <c r="G117" s="1"/>
  <c r="E117"/>
  <c r="G116"/>
  <c r="F116"/>
  <c r="E116"/>
  <c r="G115"/>
  <c r="F115"/>
  <c r="E115"/>
  <c r="F114"/>
  <c r="G114" s="1"/>
  <c r="E114"/>
  <c r="F113"/>
  <c r="G113" s="1"/>
  <c r="E113"/>
  <c r="G112"/>
  <c r="F112"/>
  <c r="E112"/>
  <c r="G111"/>
  <c r="F111"/>
  <c r="E111"/>
  <c r="F110"/>
  <c r="G110" s="1"/>
  <c r="E110"/>
  <c r="F109"/>
  <c r="G109" s="1"/>
  <c r="E109"/>
  <c r="G108"/>
  <c r="F108"/>
  <c r="E108"/>
  <c r="G107"/>
  <c r="F107"/>
  <c r="E107"/>
  <c r="F106"/>
  <c r="G106" s="1"/>
  <c r="E106"/>
  <c r="F105"/>
  <c r="G105" s="1"/>
  <c r="E105"/>
  <c r="G104"/>
  <c r="F104"/>
  <c r="E104"/>
  <c r="G103"/>
  <c r="F103"/>
  <c r="E103"/>
  <c r="F102"/>
  <c r="G102" s="1"/>
  <c r="E102"/>
  <c r="F101"/>
  <c r="G101" s="1"/>
  <c r="E101"/>
  <c r="G100"/>
  <c r="F100"/>
  <c r="E100"/>
  <c r="G99"/>
  <c r="F99"/>
  <c r="E99"/>
  <c r="F98"/>
  <c r="G98" s="1"/>
  <c r="E98"/>
  <c r="F97"/>
  <c r="G97" s="1"/>
  <c r="E97"/>
  <c r="G96"/>
  <c r="F96"/>
  <c r="E96"/>
  <c r="G95"/>
  <c r="F95"/>
  <c r="E95"/>
  <c r="F94"/>
  <c r="G94" s="1"/>
  <c r="E94"/>
  <c r="F93"/>
  <c r="G93" s="1"/>
  <c r="E93"/>
  <c r="G92"/>
  <c r="F92"/>
  <c r="E92"/>
  <c r="G91"/>
  <c r="F91"/>
  <c r="E91"/>
  <c r="F90"/>
  <c r="G90" s="1"/>
  <c r="E90"/>
  <c r="F89"/>
  <c r="G89" s="1"/>
  <c r="E89"/>
  <c r="G88"/>
  <c r="F88"/>
  <c r="E88"/>
  <c r="G87"/>
  <c r="F87"/>
  <c r="E87"/>
  <c r="F86"/>
  <c r="G86" s="1"/>
  <c r="E86"/>
  <c r="F85"/>
  <c r="G85" s="1"/>
  <c r="E85"/>
  <c r="G84"/>
  <c r="F84"/>
  <c r="E84"/>
  <c r="G83"/>
  <c r="F83"/>
  <c r="E83"/>
  <c r="F82"/>
  <c r="G82" s="1"/>
  <c r="E82"/>
  <c r="G81"/>
  <c r="F81"/>
  <c r="E81"/>
  <c r="G80"/>
  <c r="F80"/>
  <c r="E80"/>
  <c r="G79"/>
  <c r="F79"/>
  <c r="E79"/>
  <c r="F78"/>
  <c r="G78" s="1"/>
  <c r="E78"/>
  <c r="G77"/>
  <c r="F77"/>
  <c r="E77"/>
  <c r="G76"/>
  <c r="F76"/>
  <c r="E76"/>
  <c r="G75"/>
  <c r="F75"/>
  <c r="E75"/>
  <c r="G74"/>
  <c r="F74"/>
  <c r="E74"/>
  <c r="G73"/>
  <c r="F73"/>
  <c r="E73"/>
  <c r="G72"/>
  <c r="F72"/>
  <c r="E72"/>
  <c r="G71"/>
  <c r="F71"/>
  <c r="E71"/>
  <c r="F70"/>
  <c r="G70" s="1"/>
  <c r="E70"/>
  <c r="F69"/>
  <c r="G69" s="1"/>
  <c r="E69"/>
  <c r="G68"/>
  <c r="F68"/>
  <c r="E68"/>
  <c r="G67"/>
  <c r="F67"/>
  <c r="E67"/>
  <c r="F66"/>
  <c r="G66" s="1"/>
  <c r="E66"/>
  <c r="F65"/>
  <c r="G65" s="1"/>
  <c r="E65"/>
  <c r="G64"/>
  <c r="F64"/>
  <c r="E64"/>
  <c r="G63"/>
  <c r="F63"/>
  <c r="E63"/>
  <c r="F62"/>
  <c r="G62" s="1"/>
  <c r="E62"/>
  <c r="F61"/>
  <c r="G61" s="1"/>
  <c r="E61"/>
  <c r="G60"/>
  <c r="F60"/>
  <c r="E60"/>
  <c r="G59"/>
  <c r="F59"/>
  <c r="E59"/>
  <c r="F58"/>
  <c r="G58" s="1"/>
  <c r="E58"/>
  <c r="F57"/>
  <c r="G57" s="1"/>
  <c r="E57"/>
  <c r="G56"/>
  <c r="F56"/>
  <c r="E56"/>
  <c r="G55"/>
  <c r="F55"/>
  <c r="E55"/>
  <c r="F54"/>
  <c r="G54" s="1"/>
  <c r="E54"/>
  <c r="F53"/>
  <c r="G53" s="1"/>
  <c r="E53"/>
  <c r="G52"/>
  <c r="F52"/>
  <c r="E52"/>
  <c r="G51"/>
  <c r="F51"/>
  <c r="E51"/>
  <c r="F50"/>
  <c r="G50" s="1"/>
  <c r="E50"/>
  <c r="F49"/>
  <c r="G49" s="1"/>
  <c r="E49"/>
  <c r="G48"/>
  <c r="F48"/>
  <c r="E48"/>
  <c r="G47"/>
  <c r="F47"/>
  <c r="E47"/>
  <c r="F46"/>
  <c r="G46" s="1"/>
  <c r="E46"/>
  <c r="F45"/>
  <c r="G45" s="1"/>
  <c r="E45"/>
  <c r="G44"/>
  <c r="F44"/>
  <c r="E44"/>
  <c r="G43"/>
  <c r="F43"/>
  <c r="E43"/>
  <c r="F42"/>
  <c r="G42" s="1"/>
  <c r="E42"/>
  <c r="F41"/>
  <c r="G41" s="1"/>
  <c r="E41"/>
  <c r="G40"/>
  <c r="F40"/>
  <c r="E40"/>
  <c r="G39"/>
  <c r="F39"/>
  <c r="E39"/>
  <c r="F38"/>
  <c r="G38" s="1"/>
  <c r="E38"/>
  <c r="F37"/>
  <c r="G37" s="1"/>
  <c r="E37"/>
  <c r="G36"/>
  <c r="F36"/>
  <c r="E36"/>
  <c r="G35"/>
  <c r="F35"/>
  <c r="E35"/>
  <c r="F34"/>
  <c r="G34" s="1"/>
  <c r="E34"/>
  <c r="F33"/>
  <c r="G33" s="1"/>
  <c r="E33"/>
  <c r="G32"/>
  <c r="F32"/>
  <c r="E32"/>
  <c r="G31"/>
  <c r="F31"/>
  <c r="E31"/>
  <c r="F30"/>
  <c r="G30" s="1"/>
  <c r="E30"/>
  <c r="F29"/>
  <c r="G29" s="1"/>
  <c r="E29"/>
  <c r="G28"/>
  <c r="F28"/>
  <c r="E28"/>
  <c r="G27"/>
  <c r="F27"/>
  <c r="E27"/>
  <c r="F26"/>
  <c r="G26" s="1"/>
  <c r="E26"/>
  <c r="G25"/>
  <c r="F25"/>
  <c r="E25"/>
  <c r="G24"/>
  <c r="F24"/>
  <c r="E24"/>
  <c r="G23"/>
  <c r="F23"/>
  <c r="E23"/>
  <c r="F22"/>
  <c r="G22" s="1"/>
  <c r="E22"/>
  <c r="G21"/>
  <c r="F21"/>
  <c r="E21"/>
  <c r="G20"/>
  <c r="F20"/>
  <c r="E20"/>
  <c r="G19"/>
  <c r="F19"/>
  <c r="E19"/>
  <c r="F18"/>
  <c r="G18" s="1"/>
  <c r="E18"/>
  <c r="G17"/>
  <c r="F17"/>
  <c r="E17"/>
  <c r="G16"/>
  <c r="F16"/>
  <c r="E16"/>
  <c r="G15"/>
  <c r="F15"/>
  <c r="E15"/>
  <c r="F14"/>
  <c r="G14" s="1"/>
  <c r="E14"/>
  <c r="G13"/>
  <c r="F13"/>
  <c r="E13"/>
  <c r="G12"/>
  <c r="F12"/>
  <c r="E12"/>
  <c r="G11"/>
  <c r="F11"/>
  <c r="E11"/>
  <c r="F10"/>
  <c r="G10" s="1"/>
  <c r="E10"/>
  <c r="G9"/>
  <c r="F9"/>
  <c r="E9"/>
  <c r="G8"/>
  <c r="F8"/>
  <c r="E8"/>
  <c r="G7"/>
  <c r="F7"/>
  <c r="E7"/>
  <c r="F6"/>
  <c r="G6" s="1"/>
  <c r="E6"/>
  <c r="G5"/>
  <c r="F5"/>
  <c r="E5"/>
  <c r="G4"/>
  <c r="F4"/>
  <c r="E4"/>
  <c r="G3"/>
  <c r="F3"/>
  <c r="E3"/>
  <c r="F2"/>
  <c r="G2" s="1"/>
  <c r="E2"/>
  <c r="F108" i="18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F99"/>
  <c r="G99" s="1"/>
  <c r="E99"/>
  <c r="G98"/>
  <c r="F98"/>
  <c r="E98"/>
  <c r="G97"/>
  <c r="F97"/>
  <c r="E97"/>
  <c r="F96"/>
  <c r="G96" s="1"/>
  <c r="E96"/>
  <c r="F95"/>
  <c r="G95" s="1"/>
  <c r="E95"/>
  <c r="G94"/>
  <c r="F94"/>
  <c r="E94"/>
  <c r="G93"/>
  <c r="F93"/>
  <c r="E93"/>
  <c r="F92"/>
  <c r="G92" s="1"/>
  <c r="E92"/>
  <c r="F91"/>
  <c r="G91" s="1"/>
  <c r="E91"/>
  <c r="G90"/>
  <c r="F90"/>
  <c r="E90"/>
  <c r="G89"/>
  <c r="F89"/>
  <c r="E89"/>
  <c r="F88"/>
  <c r="G88" s="1"/>
  <c r="E88"/>
  <c r="G87"/>
  <c r="F87"/>
  <c r="E87"/>
  <c r="G86"/>
  <c r="F86"/>
  <c r="E86"/>
  <c r="G85"/>
  <c r="F85"/>
  <c r="E85"/>
  <c r="F84"/>
  <c r="G84" s="1"/>
  <c r="E84"/>
  <c r="F83"/>
  <c r="G83" s="1"/>
  <c r="E83"/>
  <c r="G82"/>
  <c r="F82"/>
  <c r="E82"/>
  <c r="G81"/>
  <c r="F81"/>
  <c r="E81"/>
  <c r="G80"/>
  <c r="F80"/>
  <c r="E80"/>
  <c r="F79"/>
  <c r="G79" s="1"/>
  <c r="E79"/>
  <c r="F78"/>
  <c r="G78" s="1"/>
  <c r="E78"/>
  <c r="F77"/>
  <c r="G77" s="1"/>
  <c r="E77"/>
  <c r="G76"/>
  <c r="F76"/>
  <c r="E76"/>
  <c r="G75"/>
  <c r="F75"/>
  <c r="E75"/>
  <c r="G74"/>
  <c r="F74"/>
  <c r="E74"/>
  <c r="F73"/>
  <c r="G73" s="1"/>
  <c r="E73"/>
  <c r="G72"/>
  <c r="F72"/>
  <c r="E72"/>
  <c r="G71"/>
  <c r="F71"/>
  <c r="E71"/>
  <c r="G70"/>
  <c r="F70"/>
  <c r="E70"/>
  <c r="F69"/>
  <c r="G69" s="1"/>
  <c r="E69"/>
  <c r="G68"/>
  <c r="F68"/>
  <c r="E68"/>
  <c r="G67"/>
  <c r="F67"/>
  <c r="E67"/>
  <c r="G66"/>
  <c r="F66"/>
  <c r="E66"/>
  <c r="F65"/>
  <c r="G65" s="1"/>
  <c r="E65"/>
  <c r="G64"/>
  <c r="F64"/>
  <c r="E64"/>
  <c r="G63"/>
  <c r="F63"/>
  <c r="E63"/>
  <c r="G62"/>
  <c r="F62"/>
  <c r="E62"/>
  <c r="F61"/>
  <c r="G61" s="1"/>
  <c r="E61"/>
  <c r="G60"/>
  <c r="F60"/>
  <c r="E60"/>
  <c r="G59"/>
  <c r="F59"/>
  <c r="E59"/>
  <c r="G58"/>
  <c r="F58"/>
  <c r="E58"/>
  <c r="G57"/>
  <c r="F57"/>
  <c r="E57"/>
  <c r="G56"/>
  <c r="F56"/>
  <c r="E56"/>
  <c r="G55"/>
  <c r="F55"/>
  <c r="E55"/>
  <c r="G54"/>
  <c r="F54"/>
  <c r="E54"/>
  <c r="F53"/>
  <c r="G53" s="1"/>
  <c r="E53"/>
  <c r="G52"/>
  <c r="F52"/>
  <c r="E52"/>
  <c r="G51"/>
  <c r="F51"/>
  <c r="E51"/>
  <c r="G50"/>
  <c r="F50"/>
  <c r="E50"/>
  <c r="F49"/>
  <c r="G49" s="1"/>
  <c r="E49"/>
  <c r="G48"/>
  <c r="F48"/>
  <c r="E48"/>
  <c r="G47"/>
  <c r="F47"/>
  <c r="E47"/>
  <c r="G46"/>
  <c r="F46"/>
  <c r="E46"/>
  <c r="F45"/>
  <c r="G45" s="1"/>
  <c r="E45"/>
  <c r="G44"/>
  <c r="F44"/>
  <c r="E44"/>
  <c r="G43"/>
  <c r="F43"/>
  <c r="E43"/>
  <c r="G42"/>
  <c r="F42"/>
  <c r="E42"/>
  <c r="F41"/>
  <c r="G41" s="1"/>
  <c r="E41"/>
  <c r="G40"/>
  <c r="F40"/>
  <c r="E40"/>
  <c r="G39"/>
  <c r="F39"/>
  <c r="E39"/>
  <c r="G38"/>
  <c r="F38"/>
  <c r="E38"/>
  <c r="F37"/>
  <c r="G37" s="1"/>
  <c r="E37"/>
  <c r="G36"/>
  <c r="F36"/>
  <c r="E36"/>
  <c r="G35"/>
  <c r="F35"/>
  <c r="E35"/>
  <c r="G34"/>
  <c r="F34"/>
  <c r="E34"/>
  <c r="F33"/>
  <c r="G33" s="1"/>
  <c r="E33"/>
  <c r="G32"/>
  <c r="F32"/>
  <c r="E32"/>
  <c r="G31"/>
  <c r="F31"/>
  <c r="E31"/>
  <c r="G30"/>
  <c r="F30"/>
  <c r="E30"/>
  <c r="F29"/>
  <c r="G29" s="1"/>
  <c r="E29"/>
  <c r="G28"/>
  <c r="F28"/>
  <c r="E28"/>
  <c r="G27"/>
  <c r="F27"/>
  <c r="E27"/>
  <c r="G26"/>
  <c r="F26"/>
  <c r="E26"/>
  <c r="F25"/>
  <c r="G25" s="1"/>
  <c r="E25"/>
  <c r="G24"/>
  <c r="F24"/>
  <c r="E24"/>
  <c r="G23"/>
  <c r="F23"/>
  <c r="E23"/>
  <c r="G22"/>
  <c r="F22"/>
  <c r="E22"/>
  <c r="F21"/>
  <c r="G21" s="1"/>
  <c r="E21"/>
  <c r="G20"/>
  <c r="F20"/>
  <c r="E20"/>
  <c r="G19"/>
  <c r="F19"/>
  <c r="E19"/>
  <c r="G18"/>
  <c r="F18"/>
  <c r="E18"/>
  <c r="F17"/>
  <c r="G17" s="1"/>
  <c r="E17"/>
  <c r="G16"/>
  <c r="F16"/>
  <c r="E16"/>
  <c r="G15"/>
  <c r="F15"/>
  <c r="E15"/>
  <c r="G14"/>
  <c r="F14"/>
  <c r="E14"/>
  <c r="F13"/>
  <c r="G13" s="1"/>
  <c r="E13"/>
  <c r="G12"/>
  <c r="F12"/>
  <c r="E12"/>
  <c r="G11"/>
  <c r="F11"/>
  <c r="E11"/>
  <c r="G10"/>
  <c r="F10"/>
  <c r="E10"/>
  <c r="F9"/>
  <c r="G9" s="1"/>
  <c r="E9"/>
  <c r="G8"/>
  <c r="F8"/>
  <c r="E8"/>
  <c r="G7"/>
  <c r="F7"/>
  <c r="E7"/>
  <c r="G6"/>
  <c r="F6"/>
  <c r="E6"/>
  <c r="F5"/>
  <c r="G5" s="1"/>
  <c r="E5"/>
  <c r="G4"/>
  <c r="F4"/>
  <c r="E4"/>
  <c r="G3"/>
  <c r="F3"/>
  <c r="E3"/>
  <c r="G2"/>
  <c r="F2"/>
  <c r="E2"/>
  <c r="G84" i="17" l="1"/>
  <c r="G85"/>
  <c r="G87"/>
  <c r="B82"/>
  <c r="C82"/>
  <c r="D82"/>
  <c r="E82"/>
  <c r="F82"/>
  <c r="G82"/>
  <c r="B83"/>
  <c r="C83"/>
  <c r="D83"/>
  <c r="E83"/>
  <c r="F83"/>
  <c r="G83"/>
  <c r="B84"/>
  <c r="C84"/>
  <c r="D84"/>
  <c r="E84"/>
  <c r="F84"/>
  <c r="B85"/>
  <c r="C85"/>
  <c r="D85"/>
  <c r="E85"/>
  <c r="F85"/>
  <c r="C87"/>
  <c r="G86"/>
  <c r="F86"/>
  <c r="E86"/>
  <c r="D86"/>
  <c r="C86"/>
  <c r="B86"/>
  <c r="G78"/>
  <c r="F78"/>
  <c r="E78"/>
  <c r="F77"/>
  <c r="G77" s="1"/>
  <c r="E77"/>
  <c r="G76"/>
  <c r="F76"/>
  <c r="E76"/>
  <c r="F75"/>
  <c r="G75" s="1"/>
  <c r="E75"/>
  <c r="G74"/>
  <c r="F74"/>
  <c r="E74"/>
  <c r="F73"/>
  <c r="G73" s="1"/>
  <c r="E73"/>
  <c r="F72"/>
  <c r="G72" s="1"/>
  <c r="E72"/>
  <c r="G71"/>
  <c r="F71"/>
  <c r="E71"/>
  <c r="G70"/>
  <c r="F70"/>
  <c r="E70"/>
  <c r="F69"/>
  <c r="G69" s="1"/>
  <c r="E69"/>
  <c r="G68"/>
  <c r="F68"/>
  <c r="E68"/>
  <c r="G67"/>
  <c r="F67"/>
  <c r="E67"/>
  <c r="G66"/>
  <c r="F66"/>
  <c r="E66"/>
  <c r="F65"/>
  <c r="G65" s="1"/>
  <c r="E65"/>
  <c r="G64"/>
  <c r="F64"/>
  <c r="E64"/>
  <c r="G63"/>
  <c r="F63"/>
  <c r="E63"/>
  <c r="F62"/>
  <c r="G62" s="1"/>
  <c r="E62"/>
  <c r="F61"/>
  <c r="G61" s="1"/>
  <c r="E61"/>
  <c r="G60"/>
  <c r="F60"/>
  <c r="E60"/>
  <c r="F59"/>
  <c r="G59" s="1"/>
  <c r="E59"/>
  <c r="F58"/>
  <c r="G58" s="1"/>
  <c r="E58"/>
  <c r="F57"/>
  <c r="G57" s="1"/>
  <c r="E57"/>
  <c r="F56"/>
  <c r="G56" s="1"/>
  <c r="E56"/>
  <c r="F55"/>
  <c r="G55" s="1"/>
  <c r="E55"/>
  <c r="G54"/>
  <c r="F54"/>
  <c r="E54"/>
  <c r="F53"/>
  <c r="G53" s="1"/>
  <c r="E53"/>
  <c r="F52"/>
  <c r="G52" s="1"/>
  <c r="E52"/>
  <c r="G51"/>
  <c r="F51"/>
  <c r="E51"/>
  <c r="G50"/>
  <c r="F50"/>
  <c r="E50"/>
  <c r="F49"/>
  <c r="G49" s="1"/>
  <c r="E49"/>
  <c r="F48"/>
  <c r="G48" s="1"/>
  <c r="E48"/>
  <c r="F47"/>
  <c r="G47" s="1"/>
  <c r="E47"/>
  <c r="G46"/>
  <c r="F46"/>
  <c r="E46"/>
  <c r="F45"/>
  <c r="G45" s="1"/>
  <c r="E45"/>
  <c r="F44"/>
  <c r="G44" s="1"/>
  <c r="E44"/>
  <c r="F43"/>
  <c r="G43" s="1"/>
  <c r="E43"/>
  <c r="G42"/>
  <c r="F42"/>
  <c r="E42"/>
  <c r="F41"/>
  <c r="G41" s="1"/>
  <c r="E41"/>
  <c r="F40"/>
  <c r="G40" s="1"/>
  <c r="E40"/>
  <c r="G39"/>
  <c r="F39"/>
  <c r="E39"/>
  <c r="G38"/>
  <c r="F38"/>
  <c r="E38"/>
  <c r="F37"/>
  <c r="G37" s="1"/>
  <c r="E37"/>
  <c r="F36"/>
  <c r="G36" s="1"/>
  <c r="E36"/>
  <c r="G35"/>
  <c r="F35"/>
  <c r="E35"/>
  <c r="G34"/>
  <c r="F34"/>
  <c r="E34"/>
  <c r="F33"/>
  <c r="G33" s="1"/>
  <c r="E33"/>
  <c r="F32"/>
  <c r="G32" s="1"/>
  <c r="E32"/>
  <c r="G31"/>
  <c r="F31"/>
  <c r="E31"/>
  <c r="F30"/>
  <c r="G30" s="1"/>
  <c r="E30"/>
  <c r="F29"/>
  <c r="G29" s="1"/>
  <c r="E29"/>
  <c r="F28"/>
  <c r="G28" s="1"/>
  <c r="E28"/>
  <c r="G27"/>
  <c r="F27"/>
  <c r="E27"/>
  <c r="G26"/>
  <c r="F26"/>
  <c r="E26"/>
  <c r="F25"/>
  <c r="G25" s="1"/>
  <c r="E25"/>
  <c r="F24"/>
  <c r="G24" s="1"/>
  <c r="E24"/>
  <c r="G23"/>
  <c r="F23"/>
  <c r="E23"/>
  <c r="F22"/>
  <c r="G22" s="1"/>
  <c r="E22"/>
  <c r="F21"/>
  <c r="G21" s="1"/>
  <c r="E21"/>
  <c r="G20"/>
  <c r="F20"/>
  <c r="E20"/>
  <c r="F19"/>
  <c r="G19" s="1"/>
  <c r="E19"/>
  <c r="F18"/>
  <c r="G18" s="1"/>
  <c r="E18"/>
  <c r="F17"/>
  <c r="G17" s="1"/>
  <c r="E17"/>
  <c r="F16"/>
  <c r="G16" s="1"/>
  <c r="E16"/>
  <c r="G15"/>
  <c r="F15"/>
  <c r="E15"/>
  <c r="G14"/>
  <c r="F14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G7"/>
  <c r="F7"/>
  <c r="E7"/>
  <c r="G6"/>
  <c r="F6"/>
  <c r="E6"/>
  <c r="F5"/>
  <c r="G5" s="1"/>
  <c r="E5"/>
  <c r="F4"/>
  <c r="G4" s="1"/>
  <c r="E4"/>
  <c r="G3"/>
  <c r="F3"/>
  <c r="E3"/>
  <c r="F2"/>
  <c r="G2" s="1"/>
  <c r="E2"/>
  <c r="I158" i="15"/>
  <c r="I159" s="1"/>
  <c r="I157"/>
  <c r="I156"/>
  <c r="I155"/>
  <c r="I154"/>
  <c r="I153"/>
  <c r="I153" i="14"/>
  <c r="I154"/>
  <c r="I155"/>
  <c r="I156"/>
  <c r="I157"/>
  <c r="I158"/>
  <c r="I159"/>
  <c r="G88" i="13" l="1"/>
  <c r="C88"/>
  <c r="G87"/>
  <c r="F87"/>
  <c r="E87"/>
  <c r="D87"/>
  <c r="G86"/>
  <c r="F86"/>
  <c r="E86"/>
  <c r="D86"/>
  <c r="G85"/>
  <c r="F85"/>
  <c r="E85"/>
  <c r="D85"/>
  <c r="G84"/>
  <c r="F84"/>
  <c r="E84"/>
  <c r="D84"/>
  <c r="G83"/>
  <c r="F83"/>
  <c r="E83"/>
  <c r="D83"/>
  <c r="C87"/>
  <c r="C86"/>
  <c r="C85"/>
  <c r="C84"/>
  <c r="C83"/>
  <c r="B87"/>
  <c r="B86"/>
  <c r="B85"/>
  <c r="B84"/>
  <c r="B83"/>
  <c r="G81"/>
  <c r="F81"/>
  <c r="E81"/>
  <c r="F80"/>
  <c r="G80" s="1"/>
  <c r="E80"/>
  <c r="G79"/>
  <c r="F79"/>
  <c r="E79"/>
  <c r="F78"/>
  <c r="G78" s="1"/>
  <c r="E78"/>
  <c r="F77"/>
  <c r="G77" s="1"/>
  <c r="E77"/>
  <c r="F76"/>
  <c r="G76" s="1"/>
  <c r="E76"/>
  <c r="F75"/>
  <c r="G75" s="1"/>
  <c r="E75"/>
  <c r="F74"/>
  <c r="G74" s="1"/>
  <c r="E74"/>
  <c r="G73"/>
  <c r="F73"/>
  <c r="E73"/>
  <c r="F72"/>
  <c r="G72" s="1"/>
  <c r="E72"/>
  <c r="G71"/>
  <c r="F71"/>
  <c r="E71"/>
  <c r="G70"/>
  <c r="F70"/>
  <c r="E70"/>
  <c r="F69"/>
  <c r="G69" s="1"/>
  <c r="E69"/>
  <c r="F68"/>
  <c r="G68" s="1"/>
  <c r="E68"/>
  <c r="G67"/>
  <c r="F67"/>
  <c r="E67"/>
  <c r="F66"/>
  <c r="G66" s="1"/>
  <c r="E66"/>
  <c r="G65"/>
  <c r="F65"/>
  <c r="E65"/>
  <c r="F64"/>
  <c r="G64" s="1"/>
  <c r="E64"/>
  <c r="F63"/>
  <c r="G63" s="1"/>
  <c r="E63"/>
  <c r="F62"/>
  <c r="G62" s="1"/>
  <c r="E62"/>
  <c r="F61"/>
  <c r="G61" s="1"/>
  <c r="E61"/>
  <c r="F60"/>
  <c r="G60" s="1"/>
  <c r="E60"/>
  <c r="G59"/>
  <c r="F59"/>
  <c r="E59"/>
  <c r="F58"/>
  <c r="G58" s="1"/>
  <c r="E58"/>
  <c r="G57"/>
  <c r="F57"/>
  <c r="E57"/>
  <c r="F56"/>
  <c r="G56" s="1"/>
  <c r="E56"/>
  <c r="F55"/>
  <c r="G55" s="1"/>
  <c r="E55"/>
  <c r="F54"/>
  <c r="G54" s="1"/>
  <c r="E54"/>
  <c r="F53"/>
  <c r="G53" s="1"/>
  <c r="E53"/>
  <c r="F52"/>
  <c r="G52" s="1"/>
  <c r="E52"/>
  <c r="G51"/>
  <c r="F51"/>
  <c r="E51"/>
  <c r="F50"/>
  <c r="G50" s="1"/>
  <c r="E50"/>
  <c r="G49"/>
  <c r="F49"/>
  <c r="E49"/>
  <c r="F48"/>
  <c r="G48" s="1"/>
  <c r="E48"/>
  <c r="G47"/>
  <c r="F47"/>
  <c r="E47"/>
  <c r="F46"/>
  <c r="G46" s="1"/>
  <c r="E46"/>
  <c r="F45"/>
  <c r="G45" s="1"/>
  <c r="E45"/>
  <c r="F44"/>
  <c r="G44" s="1"/>
  <c r="E44"/>
  <c r="G43"/>
  <c r="F43"/>
  <c r="E43"/>
  <c r="F42"/>
  <c r="G42" s="1"/>
  <c r="E42"/>
  <c r="G41"/>
  <c r="F41"/>
  <c r="E41"/>
  <c r="F40"/>
  <c r="G40" s="1"/>
  <c r="E40"/>
  <c r="G39"/>
  <c r="F39"/>
  <c r="E39"/>
  <c r="F38"/>
  <c r="G38" s="1"/>
  <c r="E38"/>
  <c r="F37"/>
  <c r="G37" s="1"/>
  <c r="E37"/>
  <c r="F36"/>
  <c r="G36" s="1"/>
  <c r="E36"/>
  <c r="G35"/>
  <c r="F35"/>
  <c r="E35"/>
  <c r="F34"/>
  <c r="G34" s="1"/>
  <c r="E34"/>
  <c r="G33"/>
  <c r="F33"/>
  <c r="E33"/>
  <c r="F32"/>
  <c r="G32" s="1"/>
  <c r="E32"/>
  <c r="G31"/>
  <c r="F31"/>
  <c r="E31"/>
  <c r="F30"/>
  <c r="G30" s="1"/>
  <c r="E30"/>
  <c r="F29"/>
  <c r="G29" s="1"/>
  <c r="E29"/>
  <c r="F28"/>
  <c r="G28" s="1"/>
  <c r="E28"/>
  <c r="G27"/>
  <c r="F27"/>
  <c r="E27"/>
  <c r="F26"/>
  <c r="G26" s="1"/>
  <c r="E26"/>
  <c r="G25"/>
  <c r="F25"/>
  <c r="E25"/>
  <c r="F24"/>
  <c r="G24" s="1"/>
  <c r="E24"/>
  <c r="F23"/>
  <c r="G23" s="1"/>
  <c r="E23"/>
  <c r="F22"/>
  <c r="G22" s="1"/>
  <c r="E22"/>
  <c r="F21"/>
  <c r="G21" s="1"/>
  <c r="E21"/>
  <c r="F20"/>
  <c r="G20" s="1"/>
  <c r="E20"/>
  <c r="G19"/>
  <c r="F19"/>
  <c r="E19"/>
  <c r="F18"/>
  <c r="G18" s="1"/>
  <c r="E18"/>
  <c r="G17"/>
  <c r="F17"/>
  <c r="E17"/>
  <c r="F16"/>
  <c r="G16" s="1"/>
  <c r="E16"/>
  <c r="F15"/>
  <c r="G15" s="1"/>
  <c r="E15"/>
  <c r="F14"/>
  <c r="G14" s="1"/>
  <c r="E14"/>
  <c r="F13"/>
  <c r="G13" s="1"/>
  <c r="E13"/>
  <c r="F12"/>
  <c r="G12" s="1"/>
  <c r="E12"/>
  <c r="G11"/>
  <c r="F11"/>
  <c r="E11"/>
  <c r="F10"/>
  <c r="G10" s="1"/>
  <c r="E10"/>
  <c r="G9"/>
  <c r="F9"/>
  <c r="E9"/>
  <c r="F8"/>
  <c r="G8" s="1"/>
  <c r="E8"/>
  <c r="F7"/>
  <c r="G7" s="1"/>
  <c r="E7"/>
  <c r="F6"/>
  <c r="G6" s="1"/>
  <c r="E6"/>
  <c r="F5"/>
  <c r="G5" s="1"/>
  <c r="E5"/>
  <c r="F4"/>
  <c r="G4" s="1"/>
  <c r="E4"/>
  <c r="G3"/>
  <c r="F3"/>
  <c r="E3"/>
  <c r="F2"/>
  <c r="G2" s="1"/>
  <c r="E2"/>
  <c r="F108" i="12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F100"/>
  <c r="G100" s="1"/>
  <c r="E100"/>
  <c r="G99"/>
  <c r="F99"/>
  <c r="E99"/>
  <c r="G98"/>
  <c r="F98"/>
  <c r="E98"/>
  <c r="F97"/>
  <c r="G97" s="1"/>
  <c r="E97"/>
  <c r="F96"/>
  <c r="G96" s="1"/>
  <c r="E96"/>
  <c r="G95"/>
  <c r="F95"/>
  <c r="E95"/>
  <c r="G94"/>
  <c r="F94"/>
  <c r="E94"/>
  <c r="F93"/>
  <c r="G93" s="1"/>
  <c r="E93"/>
  <c r="F92"/>
  <c r="G92" s="1"/>
  <c r="E92"/>
  <c r="G91"/>
  <c r="F91"/>
  <c r="E91"/>
  <c r="G90"/>
  <c r="F90"/>
  <c r="E90"/>
  <c r="F89"/>
  <c r="G89" s="1"/>
  <c r="E89"/>
  <c r="F88"/>
  <c r="G88" s="1"/>
  <c r="E88"/>
  <c r="G87"/>
  <c r="F87"/>
  <c r="E87"/>
  <c r="G86"/>
  <c r="F86"/>
  <c r="E86"/>
  <c r="F85"/>
  <c r="G85" s="1"/>
  <c r="E85"/>
  <c r="F84"/>
  <c r="G84" s="1"/>
  <c r="E84"/>
  <c r="G83"/>
  <c r="F83"/>
  <c r="E83"/>
  <c r="G82"/>
  <c r="F82"/>
  <c r="E82"/>
  <c r="F81"/>
  <c r="G81" s="1"/>
  <c r="E81"/>
  <c r="F80"/>
  <c r="G80" s="1"/>
  <c r="E80"/>
  <c r="G79"/>
  <c r="F79"/>
  <c r="E79"/>
  <c r="G78"/>
  <c r="F78"/>
  <c r="E78"/>
  <c r="F77"/>
  <c r="G77" s="1"/>
  <c r="E77"/>
  <c r="F76"/>
  <c r="G76" s="1"/>
  <c r="E76"/>
  <c r="G75"/>
  <c r="F75"/>
  <c r="E75"/>
  <c r="G74"/>
  <c r="F74"/>
  <c r="E74"/>
  <c r="F73"/>
  <c r="G73" s="1"/>
  <c r="E73"/>
  <c r="F72"/>
  <c r="G72" s="1"/>
  <c r="E72"/>
  <c r="G71"/>
  <c r="F71"/>
  <c r="E71"/>
  <c r="G70"/>
  <c r="F70"/>
  <c r="E70"/>
  <c r="F69"/>
  <c r="G69" s="1"/>
  <c r="E69"/>
  <c r="F68"/>
  <c r="G68" s="1"/>
  <c r="E68"/>
  <c r="G67"/>
  <c r="F67"/>
  <c r="E67"/>
  <c r="G66"/>
  <c r="F66"/>
  <c r="E66"/>
  <c r="F65"/>
  <c r="G65" s="1"/>
  <c r="E65"/>
  <c r="F64"/>
  <c r="G64" s="1"/>
  <c r="E64"/>
  <c r="G63"/>
  <c r="F63"/>
  <c r="E63"/>
  <c r="G62"/>
  <c r="F62"/>
  <c r="E62"/>
  <c r="F61"/>
  <c r="G61" s="1"/>
  <c r="E61"/>
  <c r="G60"/>
  <c r="F60"/>
  <c r="E60"/>
  <c r="G59"/>
  <c r="F59"/>
  <c r="E59"/>
  <c r="G58"/>
  <c r="F58"/>
  <c r="E58"/>
  <c r="F57"/>
  <c r="G57" s="1"/>
  <c r="E57"/>
  <c r="F56"/>
  <c r="G56" s="1"/>
  <c r="E56"/>
  <c r="G55"/>
  <c r="F55"/>
  <c r="E55"/>
  <c r="G54"/>
  <c r="F54"/>
  <c r="E54"/>
  <c r="F53"/>
  <c r="G53" s="1"/>
  <c r="E53"/>
  <c r="F52"/>
  <c r="G52" s="1"/>
  <c r="E52"/>
  <c r="G51"/>
  <c r="F51"/>
  <c r="E51"/>
  <c r="G50"/>
  <c r="F50"/>
  <c r="E50"/>
  <c r="F49"/>
  <c r="G49" s="1"/>
  <c r="E49"/>
  <c r="G48"/>
  <c r="F48"/>
  <c r="E48"/>
  <c r="G47"/>
  <c r="F47"/>
  <c r="E47"/>
  <c r="G46"/>
  <c r="F46"/>
  <c r="E46"/>
  <c r="F45"/>
  <c r="G45" s="1"/>
  <c r="E45"/>
  <c r="F44"/>
  <c r="G44" s="1"/>
  <c r="E44"/>
  <c r="G43"/>
  <c r="F43"/>
  <c r="E43"/>
  <c r="G42"/>
  <c r="F42"/>
  <c r="E42"/>
  <c r="F41"/>
  <c r="G41" s="1"/>
  <c r="E41"/>
  <c r="F40"/>
  <c r="G40" s="1"/>
  <c r="E40"/>
  <c r="G39"/>
  <c r="F39"/>
  <c r="E39"/>
  <c r="G38"/>
  <c r="F38"/>
  <c r="E38"/>
  <c r="F37"/>
  <c r="G37" s="1"/>
  <c r="E37"/>
  <c r="F36"/>
  <c r="G36" s="1"/>
  <c r="E36"/>
  <c r="G35"/>
  <c r="F35"/>
  <c r="E35"/>
  <c r="G34"/>
  <c r="F34"/>
  <c r="E34"/>
  <c r="F33"/>
  <c r="G33" s="1"/>
  <c r="E33"/>
  <c r="F32"/>
  <c r="G32" s="1"/>
  <c r="E32"/>
  <c r="G31"/>
  <c r="F31"/>
  <c r="E31"/>
  <c r="G30"/>
  <c r="F30"/>
  <c r="E30"/>
  <c r="G29"/>
  <c r="F29"/>
  <c r="E29"/>
  <c r="F28"/>
  <c r="G28" s="1"/>
  <c r="E28"/>
  <c r="G27"/>
  <c r="F27"/>
  <c r="E27"/>
  <c r="G26"/>
  <c r="F26"/>
  <c r="E26"/>
  <c r="F25"/>
  <c r="G25" s="1"/>
  <c r="E25"/>
  <c r="F24"/>
  <c r="G24" s="1"/>
  <c r="E24"/>
  <c r="G23"/>
  <c r="F23"/>
  <c r="E23"/>
  <c r="G22"/>
  <c r="F22"/>
  <c r="E22"/>
  <c r="F21"/>
  <c r="G21" s="1"/>
  <c r="E21"/>
  <c r="G20"/>
  <c r="F20"/>
  <c r="E20"/>
  <c r="G19"/>
  <c r="F19"/>
  <c r="E19"/>
  <c r="G18"/>
  <c r="F18"/>
  <c r="E18"/>
  <c r="F17"/>
  <c r="G17" s="1"/>
  <c r="E17"/>
  <c r="F16"/>
  <c r="G16" s="1"/>
  <c r="E16"/>
  <c r="G15"/>
  <c r="F15"/>
  <c r="E15"/>
  <c r="G14"/>
  <c r="F14"/>
  <c r="E14"/>
  <c r="F13"/>
  <c r="G13" s="1"/>
  <c r="E13"/>
  <c r="F12"/>
  <c r="G12" s="1"/>
  <c r="E12"/>
  <c r="G11"/>
  <c r="F11"/>
  <c r="E11"/>
  <c r="G10"/>
  <c r="F10"/>
  <c r="E10"/>
  <c r="F9"/>
  <c r="G9" s="1"/>
  <c r="E9"/>
  <c r="G8"/>
  <c r="F8"/>
  <c r="E8"/>
  <c r="G7"/>
  <c r="F7"/>
  <c r="E7"/>
  <c r="G6"/>
  <c r="F6"/>
  <c r="E6"/>
  <c r="F5"/>
  <c r="G5" s="1"/>
  <c r="E5"/>
  <c r="F4"/>
  <c r="G4" s="1"/>
  <c r="E4"/>
  <c r="G3"/>
  <c r="F3"/>
  <c r="E3"/>
  <c r="G2"/>
  <c r="F2"/>
  <c r="E2"/>
  <c r="F108" i="11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F100"/>
  <c r="G100" s="1"/>
  <c r="E100"/>
  <c r="G99"/>
  <c r="F99"/>
  <c r="E99"/>
  <c r="F98"/>
  <c r="G98" s="1"/>
  <c r="E98"/>
  <c r="G97"/>
  <c r="F97"/>
  <c r="E97"/>
  <c r="F96"/>
  <c r="G96" s="1"/>
  <c r="E96"/>
  <c r="G95"/>
  <c r="F95"/>
  <c r="E95"/>
  <c r="F94"/>
  <c r="G94" s="1"/>
  <c r="E94"/>
  <c r="G93"/>
  <c r="F93"/>
  <c r="E93"/>
  <c r="F92"/>
  <c r="G92" s="1"/>
  <c r="E92"/>
  <c r="G91"/>
  <c r="F91"/>
  <c r="E91"/>
  <c r="F90"/>
  <c r="G90" s="1"/>
  <c r="E90"/>
  <c r="G89"/>
  <c r="F89"/>
  <c r="E89"/>
  <c r="F88"/>
  <c r="G88" s="1"/>
  <c r="E88"/>
  <c r="G87"/>
  <c r="F87"/>
  <c r="E87"/>
  <c r="F86"/>
  <c r="G86" s="1"/>
  <c r="E86"/>
  <c r="G85"/>
  <c r="F85"/>
  <c r="E85"/>
  <c r="F84"/>
  <c r="G84" s="1"/>
  <c r="E84"/>
  <c r="G83"/>
  <c r="F83"/>
  <c r="E83"/>
  <c r="F82"/>
  <c r="G82" s="1"/>
  <c r="E82"/>
  <c r="G81"/>
  <c r="F81"/>
  <c r="E81"/>
  <c r="F80"/>
  <c r="G80" s="1"/>
  <c r="E80"/>
  <c r="G79"/>
  <c r="F79"/>
  <c r="E79"/>
  <c r="F78"/>
  <c r="G78" s="1"/>
  <c r="E78"/>
  <c r="G77"/>
  <c r="F77"/>
  <c r="E77"/>
  <c r="F76"/>
  <c r="G76" s="1"/>
  <c r="E76"/>
  <c r="G75"/>
  <c r="F75"/>
  <c r="E75"/>
  <c r="F74"/>
  <c r="G74" s="1"/>
  <c r="E74"/>
  <c r="G73"/>
  <c r="F73"/>
  <c r="E73"/>
  <c r="F72"/>
  <c r="G72" s="1"/>
  <c r="E72"/>
  <c r="G71"/>
  <c r="F71"/>
  <c r="E71"/>
  <c r="F70"/>
  <c r="G70" s="1"/>
  <c r="E70"/>
  <c r="G69"/>
  <c r="F69"/>
  <c r="E69"/>
  <c r="F68"/>
  <c r="G68" s="1"/>
  <c r="E68"/>
  <c r="G67"/>
  <c r="F67"/>
  <c r="E67"/>
  <c r="F66"/>
  <c r="G66" s="1"/>
  <c r="E66"/>
  <c r="G65"/>
  <c r="F65"/>
  <c r="E65"/>
  <c r="F64"/>
  <c r="G64" s="1"/>
  <c r="E64"/>
  <c r="G63"/>
  <c r="F63"/>
  <c r="E63"/>
  <c r="F62"/>
  <c r="G62" s="1"/>
  <c r="E62"/>
  <c r="G61"/>
  <c r="F61"/>
  <c r="E61"/>
  <c r="F60"/>
  <c r="G60" s="1"/>
  <c r="E60"/>
  <c r="G59"/>
  <c r="F59"/>
  <c r="E59"/>
  <c r="F58"/>
  <c r="G58" s="1"/>
  <c r="E58"/>
  <c r="G57"/>
  <c r="F57"/>
  <c r="E57"/>
  <c r="F56"/>
  <c r="G56" s="1"/>
  <c r="E56"/>
  <c r="G55"/>
  <c r="F55"/>
  <c r="E55"/>
  <c r="F54"/>
  <c r="G54" s="1"/>
  <c r="E54"/>
  <c r="G53"/>
  <c r="F53"/>
  <c r="E53"/>
  <c r="F52"/>
  <c r="G52" s="1"/>
  <c r="E52"/>
  <c r="G51"/>
  <c r="F51"/>
  <c r="E51"/>
  <c r="F50"/>
  <c r="G50" s="1"/>
  <c r="E50"/>
  <c r="G49"/>
  <c r="F49"/>
  <c r="E49"/>
  <c r="F48"/>
  <c r="G48" s="1"/>
  <c r="E48"/>
  <c r="G47"/>
  <c r="F47"/>
  <c r="E47"/>
  <c r="F46"/>
  <c r="G46" s="1"/>
  <c r="E46"/>
  <c r="G45"/>
  <c r="F45"/>
  <c r="E45"/>
  <c r="F44"/>
  <c r="G44" s="1"/>
  <c r="E44"/>
  <c r="G43"/>
  <c r="F43"/>
  <c r="E43"/>
  <c r="F42"/>
  <c r="G42" s="1"/>
  <c r="E42"/>
  <c r="G41"/>
  <c r="F41"/>
  <c r="E41"/>
  <c r="G40"/>
  <c r="F40"/>
  <c r="E40"/>
  <c r="G39"/>
  <c r="F39"/>
  <c r="E39"/>
  <c r="F38"/>
  <c r="G38" s="1"/>
  <c r="E38"/>
  <c r="G37"/>
  <c r="F37"/>
  <c r="E37"/>
  <c r="F36"/>
  <c r="G36" s="1"/>
  <c r="E36"/>
  <c r="G35"/>
  <c r="F35"/>
  <c r="E35"/>
  <c r="F34"/>
  <c r="G34" s="1"/>
  <c r="E34"/>
  <c r="G33"/>
  <c r="F33"/>
  <c r="E33"/>
  <c r="F32"/>
  <c r="G32" s="1"/>
  <c r="E32"/>
  <c r="G31"/>
  <c r="F31"/>
  <c r="E31"/>
  <c r="F30"/>
  <c r="G30" s="1"/>
  <c r="E30"/>
  <c r="G29"/>
  <c r="F29"/>
  <c r="E29"/>
  <c r="F28"/>
  <c r="G28" s="1"/>
  <c r="E28"/>
  <c r="G27"/>
  <c r="F27"/>
  <c r="E27"/>
  <c r="F26"/>
  <c r="G26" s="1"/>
  <c r="E26"/>
  <c r="G25"/>
  <c r="F25"/>
  <c r="E25"/>
  <c r="F24"/>
  <c r="G24" s="1"/>
  <c r="E24"/>
  <c r="G23"/>
  <c r="F23"/>
  <c r="E23"/>
  <c r="F22"/>
  <c r="G22" s="1"/>
  <c r="E22"/>
  <c r="G21"/>
  <c r="F21"/>
  <c r="E21"/>
  <c r="F20"/>
  <c r="G20" s="1"/>
  <c r="E20"/>
  <c r="G19"/>
  <c r="F19"/>
  <c r="E19"/>
  <c r="F18"/>
  <c r="G18" s="1"/>
  <c r="E18"/>
  <c r="G17"/>
  <c r="F17"/>
  <c r="E17"/>
  <c r="F16"/>
  <c r="G16" s="1"/>
  <c r="E16"/>
  <c r="G15"/>
  <c r="F15"/>
  <c r="E15"/>
  <c r="F14"/>
  <c r="G14" s="1"/>
  <c r="E14"/>
  <c r="G13"/>
  <c r="F13"/>
  <c r="E13"/>
  <c r="F12"/>
  <c r="G12" s="1"/>
  <c r="E12"/>
  <c r="G11"/>
  <c r="F11"/>
  <c r="E11"/>
  <c r="F10"/>
  <c r="G10" s="1"/>
  <c r="E10"/>
  <c r="G9"/>
  <c r="F9"/>
  <c r="E9"/>
  <c r="F8"/>
  <c r="G8" s="1"/>
  <c r="E8"/>
  <c r="G7"/>
  <c r="F7"/>
  <c r="E7"/>
  <c r="F6"/>
  <c r="G6" s="1"/>
  <c r="E6"/>
  <c r="G5"/>
  <c r="F5"/>
  <c r="E5"/>
  <c r="F4"/>
  <c r="G4" s="1"/>
  <c r="E4"/>
  <c r="G3"/>
  <c r="F3"/>
  <c r="E3"/>
  <c r="F2"/>
  <c r="G2" s="1"/>
  <c r="E2"/>
  <c r="F108" i="10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G99"/>
  <c r="F99"/>
  <c r="E99"/>
  <c r="F98"/>
  <c r="G98" s="1"/>
  <c r="E98"/>
  <c r="F97"/>
  <c r="G97" s="1"/>
  <c r="E97"/>
  <c r="G96"/>
  <c r="F96"/>
  <c r="E96"/>
  <c r="G95"/>
  <c r="F95"/>
  <c r="E95"/>
  <c r="F94"/>
  <c r="G94" s="1"/>
  <c r="E94"/>
  <c r="F93"/>
  <c r="G93" s="1"/>
  <c r="E93"/>
  <c r="G92"/>
  <c r="F92"/>
  <c r="E92"/>
  <c r="G91"/>
  <c r="F91"/>
  <c r="E91"/>
  <c r="F90"/>
  <c r="G90" s="1"/>
  <c r="E90"/>
  <c r="F89"/>
  <c r="G89" s="1"/>
  <c r="E89"/>
  <c r="G88"/>
  <c r="F88"/>
  <c r="E88"/>
  <c r="G87"/>
  <c r="F87"/>
  <c r="E87"/>
  <c r="F86"/>
  <c r="G86" s="1"/>
  <c r="E86"/>
  <c r="F85"/>
  <c r="G85" s="1"/>
  <c r="E85"/>
  <c r="G84"/>
  <c r="F84"/>
  <c r="E84"/>
  <c r="G83"/>
  <c r="F83"/>
  <c r="E83"/>
  <c r="F82"/>
  <c r="G82" s="1"/>
  <c r="E82"/>
  <c r="F81"/>
  <c r="G81" s="1"/>
  <c r="E81"/>
  <c r="G80"/>
  <c r="F80"/>
  <c r="E80"/>
  <c r="G79"/>
  <c r="F79"/>
  <c r="E79"/>
  <c r="F78"/>
  <c r="G78" s="1"/>
  <c r="E78"/>
  <c r="F77"/>
  <c r="G77" s="1"/>
  <c r="E77"/>
  <c r="G76"/>
  <c r="F76"/>
  <c r="E76"/>
  <c r="G75"/>
  <c r="F75"/>
  <c r="E75"/>
  <c r="F74"/>
  <c r="G74" s="1"/>
  <c r="E74"/>
  <c r="F73"/>
  <c r="G73" s="1"/>
  <c r="E73"/>
  <c r="G72"/>
  <c r="F72"/>
  <c r="E72"/>
  <c r="G71"/>
  <c r="F71"/>
  <c r="E71"/>
  <c r="F70"/>
  <c r="G70" s="1"/>
  <c r="E70"/>
  <c r="F69"/>
  <c r="G69" s="1"/>
  <c r="E69"/>
  <c r="G68"/>
  <c r="F68"/>
  <c r="E68"/>
  <c r="G67"/>
  <c r="F67"/>
  <c r="E67"/>
  <c r="G66"/>
  <c r="F66"/>
  <c r="E66"/>
  <c r="F65"/>
  <c r="G65" s="1"/>
  <c r="E65"/>
  <c r="G64"/>
  <c r="F64"/>
  <c r="E64"/>
  <c r="G63"/>
  <c r="F63"/>
  <c r="E63"/>
  <c r="F62"/>
  <c r="G62" s="1"/>
  <c r="E62"/>
  <c r="F61"/>
  <c r="G61" s="1"/>
  <c r="E61"/>
  <c r="G60"/>
  <c r="F60"/>
  <c r="E60"/>
  <c r="G59"/>
  <c r="F59"/>
  <c r="E59"/>
  <c r="F58"/>
  <c r="G58" s="1"/>
  <c r="E58"/>
  <c r="G57"/>
  <c r="F57"/>
  <c r="E57"/>
  <c r="G56"/>
  <c r="F56"/>
  <c r="E56"/>
  <c r="G55"/>
  <c r="F55"/>
  <c r="E55"/>
  <c r="F54"/>
  <c r="G54" s="1"/>
  <c r="E54"/>
  <c r="G53"/>
  <c r="F53"/>
  <c r="E53"/>
  <c r="G52"/>
  <c r="F52"/>
  <c r="E52"/>
  <c r="G51"/>
  <c r="F51"/>
  <c r="E51"/>
  <c r="F50"/>
  <c r="G50" s="1"/>
  <c r="E50"/>
  <c r="F49"/>
  <c r="G49" s="1"/>
  <c r="E49"/>
  <c r="G48"/>
  <c r="F48"/>
  <c r="E48"/>
  <c r="G47"/>
  <c r="F47"/>
  <c r="E47"/>
  <c r="F46"/>
  <c r="G46" s="1"/>
  <c r="E46"/>
  <c r="F45"/>
  <c r="G45" s="1"/>
  <c r="E45"/>
  <c r="G44"/>
  <c r="F44"/>
  <c r="E44"/>
  <c r="G43"/>
  <c r="F43"/>
  <c r="E43"/>
  <c r="F42"/>
  <c r="G42" s="1"/>
  <c r="E42"/>
  <c r="F41"/>
  <c r="G41" s="1"/>
  <c r="E41"/>
  <c r="G40"/>
  <c r="F40"/>
  <c r="E40"/>
  <c r="G39"/>
  <c r="F39"/>
  <c r="E39"/>
  <c r="F38"/>
  <c r="G38" s="1"/>
  <c r="E38"/>
  <c r="F37"/>
  <c r="G37" s="1"/>
  <c r="E37"/>
  <c r="G36"/>
  <c r="F36"/>
  <c r="E36"/>
  <c r="G35"/>
  <c r="F35"/>
  <c r="E35"/>
  <c r="F34"/>
  <c r="G34" s="1"/>
  <c r="E34"/>
  <c r="F33"/>
  <c r="G33" s="1"/>
  <c r="E33"/>
  <c r="G32"/>
  <c r="F32"/>
  <c r="E32"/>
  <c r="G31"/>
  <c r="F31"/>
  <c r="E31"/>
  <c r="F30"/>
  <c r="G30" s="1"/>
  <c r="E30"/>
  <c r="F29"/>
  <c r="G29" s="1"/>
  <c r="E29"/>
  <c r="G28"/>
  <c r="F28"/>
  <c r="E28"/>
  <c r="G27"/>
  <c r="F27"/>
  <c r="E27"/>
  <c r="F26"/>
  <c r="G26" s="1"/>
  <c r="E26"/>
  <c r="F25"/>
  <c r="G25" s="1"/>
  <c r="E25"/>
  <c r="G24"/>
  <c r="F24"/>
  <c r="E24"/>
  <c r="G23"/>
  <c r="F23"/>
  <c r="E23"/>
  <c r="F22"/>
  <c r="G22" s="1"/>
  <c r="E22"/>
  <c r="F21"/>
  <c r="G21" s="1"/>
  <c r="E21"/>
  <c r="G20"/>
  <c r="F20"/>
  <c r="E20"/>
  <c r="G19"/>
  <c r="F19"/>
  <c r="E19"/>
  <c r="G18"/>
  <c r="F18"/>
  <c r="E18"/>
  <c r="F17"/>
  <c r="G17" s="1"/>
  <c r="E17"/>
  <c r="G16"/>
  <c r="F16"/>
  <c r="E16"/>
  <c r="G15"/>
  <c r="F15"/>
  <c r="E15"/>
  <c r="F14"/>
  <c r="G14" s="1"/>
  <c r="E14"/>
  <c r="F13"/>
  <c r="G13" s="1"/>
  <c r="E13"/>
  <c r="G12"/>
  <c r="F12"/>
  <c r="E12"/>
  <c r="G11"/>
  <c r="F11"/>
  <c r="E11"/>
  <c r="F10"/>
  <c r="G10" s="1"/>
  <c r="E10"/>
  <c r="F9"/>
  <c r="G9" s="1"/>
  <c r="E9"/>
  <c r="G8"/>
  <c r="F8"/>
  <c r="E8"/>
  <c r="G7"/>
  <c r="F7"/>
  <c r="E7"/>
  <c r="F6"/>
  <c r="G6" s="1"/>
  <c r="E6"/>
  <c r="F5"/>
  <c r="G5" s="1"/>
  <c r="E5"/>
  <c r="G4"/>
  <c r="F4"/>
  <c r="E4"/>
  <c r="G3"/>
  <c r="F3"/>
  <c r="E3"/>
  <c r="F2"/>
  <c r="G2" s="1"/>
  <c r="E2"/>
  <c r="F108" i="9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G99"/>
  <c r="F99"/>
  <c r="E99"/>
  <c r="F98"/>
  <c r="G98" s="1"/>
  <c r="E98"/>
  <c r="F97"/>
  <c r="G97" s="1"/>
  <c r="E97"/>
  <c r="G96"/>
  <c r="F96"/>
  <c r="E96"/>
  <c r="G95"/>
  <c r="F95"/>
  <c r="E95"/>
  <c r="F94"/>
  <c r="G94" s="1"/>
  <c r="E94"/>
  <c r="F93"/>
  <c r="G93" s="1"/>
  <c r="E93"/>
  <c r="G92"/>
  <c r="F92"/>
  <c r="E92"/>
  <c r="G91"/>
  <c r="F91"/>
  <c r="E91"/>
  <c r="F90"/>
  <c r="G90" s="1"/>
  <c r="E90"/>
  <c r="G89"/>
  <c r="F89"/>
  <c r="E89"/>
  <c r="G88"/>
  <c r="F88"/>
  <c r="E88"/>
  <c r="G87"/>
  <c r="F87"/>
  <c r="E87"/>
  <c r="G86"/>
  <c r="F86"/>
  <c r="E86"/>
  <c r="F85"/>
  <c r="G85" s="1"/>
  <c r="E85"/>
  <c r="G84"/>
  <c r="F84"/>
  <c r="E84"/>
  <c r="G83"/>
  <c r="F83"/>
  <c r="E83"/>
  <c r="F82"/>
  <c r="G82" s="1"/>
  <c r="E82"/>
  <c r="F81"/>
  <c r="G81" s="1"/>
  <c r="E81"/>
  <c r="G80"/>
  <c r="F80"/>
  <c r="E80"/>
  <c r="G79"/>
  <c r="F79"/>
  <c r="E79"/>
  <c r="F78"/>
  <c r="G78" s="1"/>
  <c r="E78"/>
  <c r="F77"/>
  <c r="G77" s="1"/>
  <c r="E77"/>
  <c r="G76"/>
  <c r="F76"/>
  <c r="E76"/>
  <c r="G75"/>
  <c r="F75"/>
  <c r="E75"/>
  <c r="F74"/>
  <c r="G74" s="1"/>
  <c r="E74"/>
  <c r="F73"/>
  <c r="G73" s="1"/>
  <c r="E73"/>
  <c r="G72"/>
  <c r="F72"/>
  <c r="E72"/>
  <c r="G71"/>
  <c r="F71"/>
  <c r="E71"/>
  <c r="F70"/>
  <c r="G70" s="1"/>
  <c r="E70"/>
  <c r="F69"/>
  <c r="G69" s="1"/>
  <c r="E69"/>
  <c r="G68"/>
  <c r="F68"/>
  <c r="E68"/>
  <c r="G67"/>
  <c r="F67"/>
  <c r="E67"/>
  <c r="F66"/>
  <c r="G66" s="1"/>
  <c r="E66"/>
  <c r="F65"/>
  <c r="G65" s="1"/>
  <c r="E65"/>
  <c r="G64"/>
  <c r="F64"/>
  <c r="E64"/>
  <c r="G63"/>
  <c r="F63"/>
  <c r="E63"/>
  <c r="F62"/>
  <c r="G62" s="1"/>
  <c r="E62"/>
  <c r="F61"/>
  <c r="G61" s="1"/>
  <c r="E61"/>
  <c r="G60"/>
  <c r="F60"/>
  <c r="E60"/>
  <c r="G59"/>
  <c r="F59"/>
  <c r="E59"/>
  <c r="F58"/>
  <c r="G58" s="1"/>
  <c r="E58"/>
  <c r="F57"/>
  <c r="G57" s="1"/>
  <c r="E57"/>
  <c r="G56"/>
  <c r="F56"/>
  <c r="E56"/>
  <c r="G55"/>
  <c r="F55"/>
  <c r="E55"/>
  <c r="F54"/>
  <c r="G54" s="1"/>
  <c r="E54"/>
  <c r="F53"/>
  <c r="G53" s="1"/>
  <c r="E53"/>
  <c r="G52"/>
  <c r="F52"/>
  <c r="E52"/>
  <c r="G51"/>
  <c r="F51"/>
  <c r="E51"/>
  <c r="F50"/>
  <c r="G50" s="1"/>
  <c r="E50"/>
  <c r="F49"/>
  <c r="G49" s="1"/>
  <c r="E49"/>
  <c r="G48"/>
  <c r="F48"/>
  <c r="E48"/>
  <c r="G47"/>
  <c r="F47"/>
  <c r="E47"/>
  <c r="F46"/>
  <c r="G46" s="1"/>
  <c r="E46"/>
  <c r="F45"/>
  <c r="G45" s="1"/>
  <c r="E45"/>
  <c r="G44"/>
  <c r="F44"/>
  <c r="E44"/>
  <c r="G43"/>
  <c r="F43"/>
  <c r="E43"/>
  <c r="F42"/>
  <c r="G42" s="1"/>
  <c r="E42"/>
  <c r="F41"/>
  <c r="G41" s="1"/>
  <c r="E41"/>
  <c r="G40"/>
  <c r="F40"/>
  <c r="E40"/>
  <c r="G39"/>
  <c r="F39"/>
  <c r="E39"/>
  <c r="F38"/>
  <c r="G38" s="1"/>
  <c r="E38"/>
  <c r="F37"/>
  <c r="G37" s="1"/>
  <c r="E37"/>
  <c r="G36"/>
  <c r="F36"/>
  <c r="E36"/>
  <c r="G35"/>
  <c r="F35"/>
  <c r="E35"/>
  <c r="F34"/>
  <c r="G34" s="1"/>
  <c r="E34"/>
  <c r="F33"/>
  <c r="G33" s="1"/>
  <c r="E33"/>
  <c r="G32"/>
  <c r="F32"/>
  <c r="E32"/>
  <c r="G31"/>
  <c r="F31"/>
  <c r="E31"/>
  <c r="F30"/>
  <c r="G30" s="1"/>
  <c r="E30"/>
  <c r="F29"/>
  <c r="G29" s="1"/>
  <c r="E29"/>
  <c r="G28"/>
  <c r="F28"/>
  <c r="E28"/>
  <c r="G27"/>
  <c r="F27"/>
  <c r="E27"/>
  <c r="F26"/>
  <c r="G26" s="1"/>
  <c r="E26"/>
  <c r="F25"/>
  <c r="G25" s="1"/>
  <c r="E25"/>
  <c r="G24"/>
  <c r="F24"/>
  <c r="E24"/>
  <c r="G23"/>
  <c r="F23"/>
  <c r="E23"/>
  <c r="F22"/>
  <c r="G22" s="1"/>
  <c r="E22"/>
  <c r="F21"/>
  <c r="G21" s="1"/>
  <c r="E21"/>
  <c r="G20"/>
  <c r="F20"/>
  <c r="E20"/>
  <c r="G19"/>
  <c r="F19"/>
  <c r="E19"/>
  <c r="F18"/>
  <c r="G18" s="1"/>
  <c r="E18"/>
  <c r="F17"/>
  <c r="G17" s="1"/>
  <c r="E17"/>
  <c r="G16"/>
  <c r="F16"/>
  <c r="E16"/>
  <c r="G15"/>
  <c r="F15"/>
  <c r="E15"/>
  <c r="F14"/>
  <c r="G14" s="1"/>
  <c r="E14"/>
  <c r="F13"/>
  <c r="G13" s="1"/>
  <c r="E13"/>
  <c r="G12"/>
  <c r="F12"/>
  <c r="E12"/>
  <c r="G11"/>
  <c r="F11"/>
  <c r="E11"/>
  <c r="F10"/>
  <c r="G10" s="1"/>
  <c r="E10"/>
  <c r="F9"/>
  <c r="G9" s="1"/>
  <c r="E9"/>
  <c r="G8"/>
  <c r="F8"/>
  <c r="E8"/>
  <c r="G7"/>
  <c r="F7"/>
  <c r="E7"/>
  <c r="F6"/>
  <c r="G6" s="1"/>
  <c r="E6"/>
  <c r="G5"/>
  <c r="F5"/>
  <c r="E5"/>
  <c r="G4"/>
  <c r="F4"/>
  <c r="E4"/>
  <c r="G3"/>
  <c r="F3"/>
  <c r="E3"/>
  <c r="F2"/>
  <c r="G2" s="1"/>
  <c r="E2"/>
  <c r="F108" i="8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F101"/>
  <c r="G101" s="1"/>
  <c r="E101"/>
  <c r="G100"/>
  <c r="F100"/>
  <c r="E100"/>
  <c r="G99"/>
  <c r="F99"/>
  <c r="E99"/>
  <c r="F98"/>
  <c r="G98" s="1"/>
  <c r="E98"/>
  <c r="F97"/>
  <c r="G97" s="1"/>
  <c r="E97"/>
  <c r="G96"/>
  <c r="F96"/>
  <c r="E96"/>
  <c r="G95"/>
  <c r="F95"/>
  <c r="E95"/>
  <c r="F94"/>
  <c r="G94" s="1"/>
  <c r="E94"/>
  <c r="F93"/>
  <c r="G93" s="1"/>
  <c r="E93"/>
  <c r="G92"/>
  <c r="F92"/>
  <c r="E92"/>
  <c r="G91"/>
  <c r="F91"/>
  <c r="E91"/>
  <c r="F90"/>
  <c r="G90" s="1"/>
  <c r="E90"/>
  <c r="F89"/>
  <c r="G89" s="1"/>
  <c r="E89"/>
  <c r="G88"/>
  <c r="F88"/>
  <c r="E88"/>
  <c r="G87"/>
  <c r="F87"/>
  <c r="E87"/>
  <c r="F86"/>
  <c r="G86" s="1"/>
  <c r="E86"/>
  <c r="F85"/>
  <c r="G85" s="1"/>
  <c r="E85"/>
  <c r="G84"/>
  <c r="F84"/>
  <c r="E84"/>
  <c r="G83"/>
  <c r="F83"/>
  <c r="E83"/>
  <c r="F82"/>
  <c r="G82" s="1"/>
  <c r="E82"/>
  <c r="F81"/>
  <c r="G81" s="1"/>
  <c r="E81"/>
  <c r="G80"/>
  <c r="F80"/>
  <c r="E80"/>
  <c r="G79"/>
  <c r="F79"/>
  <c r="E79"/>
  <c r="F78"/>
  <c r="G78" s="1"/>
  <c r="E78"/>
  <c r="F77"/>
  <c r="G77" s="1"/>
  <c r="E77"/>
  <c r="G76"/>
  <c r="F76"/>
  <c r="E76"/>
  <c r="G75"/>
  <c r="F75"/>
  <c r="E75"/>
  <c r="F74"/>
  <c r="G74" s="1"/>
  <c r="E74"/>
  <c r="F73"/>
  <c r="G73" s="1"/>
  <c r="E73"/>
  <c r="G72"/>
  <c r="F72"/>
  <c r="E72"/>
  <c r="G71"/>
  <c r="F71"/>
  <c r="E71"/>
  <c r="F70"/>
  <c r="G70" s="1"/>
  <c r="E70"/>
  <c r="F69"/>
  <c r="G69" s="1"/>
  <c r="E69"/>
  <c r="G68"/>
  <c r="F68"/>
  <c r="E68"/>
  <c r="G67"/>
  <c r="F67"/>
  <c r="E67"/>
  <c r="F66"/>
  <c r="G66" s="1"/>
  <c r="E66"/>
  <c r="F65"/>
  <c r="G65" s="1"/>
  <c r="E65"/>
  <c r="G64"/>
  <c r="F64"/>
  <c r="E64"/>
  <c r="G63"/>
  <c r="F63"/>
  <c r="E63"/>
  <c r="F62"/>
  <c r="G62" s="1"/>
  <c r="E62"/>
  <c r="F61"/>
  <c r="G61" s="1"/>
  <c r="E61"/>
  <c r="G60"/>
  <c r="F60"/>
  <c r="E60"/>
  <c r="G59"/>
  <c r="F59"/>
  <c r="E59"/>
  <c r="F58"/>
  <c r="G58" s="1"/>
  <c r="E58"/>
  <c r="G57"/>
  <c r="F57"/>
  <c r="E57"/>
  <c r="G56"/>
  <c r="F56"/>
  <c r="E56"/>
  <c r="G55"/>
  <c r="F55"/>
  <c r="E55"/>
  <c r="F54"/>
  <c r="G54" s="1"/>
  <c r="E54"/>
  <c r="F53"/>
  <c r="G53" s="1"/>
  <c r="E53"/>
  <c r="G52"/>
  <c r="F52"/>
  <c r="E52"/>
  <c r="G51"/>
  <c r="F51"/>
  <c r="E51"/>
  <c r="F50"/>
  <c r="G50" s="1"/>
  <c r="E50"/>
  <c r="F49"/>
  <c r="G49" s="1"/>
  <c r="E49"/>
  <c r="G48"/>
  <c r="F48"/>
  <c r="E48"/>
  <c r="G47"/>
  <c r="F47"/>
  <c r="E47"/>
  <c r="G46"/>
  <c r="F46"/>
  <c r="E46"/>
  <c r="F45"/>
  <c r="G45" s="1"/>
  <c r="E45"/>
  <c r="G44"/>
  <c r="F44"/>
  <c r="E44"/>
  <c r="G43"/>
  <c r="F43"/>
  <c r="E43"/>
  <c r="F42"/>
  <c r="G42" s="1"/>
  <c r="E42"/>
  <c r="F41"/>
  <c r="G41" s="1"/>
  <c r="E41"/>
  <c r="G40"/>
  <c r="F40"/>
  <c r="E40"/>
  <c r="G39"/>
  <c r="F39"/>
  <c r="E39"/>
  <c r="F38"/>
  <c r="G38" s="1"/>
  <c r="E38"/>
  <c r="F37"/>
  <c r="G37" s="1"/>
  <c r="E37"/>
  <c r="G36"/>
  <c r="F36"/>
  <c r="E36"/>
  <c r="G35"/>
  <c r="F35"/>
  <c r="E35"/>
  <c r="F34"/>
  <c r="G34" s="1"/>
  <c r="E34"/>
  <c r="F33"/>
  <c r="G33" s="1"/>
  <c r="E33"/>
  <c r="G32"/>
  <c r="F32"/>
  <c r="E32"/>
  <c r="G31"/>
  <c r="F31"/>
  <c r="E31"/>
  <c r="F30"/>
  <c r="G30" s="1"/>
  <c r="E30"/>
  <c r="F29"/>
  <c r="G29" s="1"/>
  <c r="E29"/>
  <c r="G28"/>
  <c r="F28"/>
  <c r="E28"/>
  <c r="G27"/>
  <c r="F27"/>
  <c r="E27"/>
  <c r="F26"/>
  <c r="G26" s="1"/>
  <c r="E26"/>
  <c r="F25"/>
  <c r="G25" s="1"/>
  <c r="E25"/>
  <c r="G24"/>
  <c r="F24"/>
  <c r="E24"/>
  <c r="G23"/>
  <c r="F23"/>
  <c r="E23"/>
  <c r="F22"/>
  <c r="G22" s="1"/>
  <c r="E22"/>
  <c r="F21"/>
  <c r="G21" s="1"/>
  <c r="E21"/>
  <c r="G20"/>
  <c r="F20"/>
  <c r="E20"/>
  <c r="G19"/>
  <c r="F19"/>
  <c r="E19"/>
  <c r="F18"/>
  <c r="G18" s="1"/>
  <c r="E18"/>
  <c r="F17"/>
  <c r="G17" s="1"/>
  <c r="E17"/>
  <c r="G16"/>
  <c r="F16"/>
  <c r="E16"/>
  <c r="G15"/>
  <c r="F15"/>
  <c r="E15"/>
  <c r="F14"/>
  <c r="G14" s="1"/>
  <c r="E14"/>
  <c r="F13"/>
  <c r="G13" s="1"/>
  <c r="E13"/>
  <c r="G12"/>
  <c r="F12"/>
  <c r="E12"/>
  <c r="G11"/>
  <c r="F11"/>
  <c r="E11"/>
  <c r="F10"/>
  <c r="G10" s="1"/>
  <c r="E10"/>
  <c r="G9"/>
  <c r="F9"/>
  <c r="E9"/>
  <c r="G8"/>
  <c r="F8"/>
  <c r="E8"/>
  <c r="G7"/>
  <c r="F7"/>
  <c r="E7"/>
  <c r="F6"/>
  <c r="G6" s="1"/>
  <c r="E6"/>
  <c r="G5"/>
  <c r="F5"/>
  <c r="E5"/>
  <c r="G4"/>
  <c r="F4"/>
  <c r="E4"/>
  <c r="G3"/>
  <c r="F3"/>
  <c r="E3"/>
  <c r="F2"/>
  <c r="G2" s="1"/>
  <c r="E2"/>
  <c r="F108" i="7"/>
  <c r="C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G99"/>
  <c r="F99"/>
  <c r="E99"/>
  <c r="F98"/>
  <c r="G98" s="1"/>
  <c r="E98"/>
  <c r="G97"/>
  <c r="F97"/>
  <c r="E97"/>
  <c r="G96"/>
  <c r="F96"/>
  <c r="E96"/>
  <c r="G95"/>
  <c r="F95"/>
  <c r="E95"/>
  <c r="F94"/>
  <c r="G94" s="1"/>
  <c r="E94"/>
  <c r="G93"/>
  <c r="F93"/>
  <c r="E93"/>
  <c r="G92"/>
  <c r="F92"/>
  <c r="E92"/>
  <c r="G91"/>
  <c r="F91"/>
  <c r="E91"/>
  <c r="F90"/>
  <c r="G90" s="1"/>
  <c r="E90"/>
  <c r="G89"/>
  <c r="F89"/>
  <c r="E89"/>
  <c r="G88"/>
  <c r="F88"/>
  <c r="E88"/>
  <c r="G87"/>
  <c r="F87"/>
  <c r="E87"/>
  <c r="F86"/>
  <c r="G86" s="1"/>
  <c r="E86"/>
  <c r="G85"/>
  <c r="F85"/>
  <c r="E85"/>
  <c r="G84"/>
  <c r="F84"/>
  <c r="E84"/>
  <c r="G83"/>
  <c r="F83"/>
  <c r="E83"/>
  <c r="F82"/>
  <c r="G82" s="1"/>
  <c r="E82"/>
  <c r="G81"/>
  <c r="F81"/>
  <c r="E81"/>
  <c r="G80"/>
  <c r="F80"/>
  <c r="E80"/>
  <c r="G79"/>
  <c r="F79"/>
  <c r="E79"/>
  <c r="F78"/>
  <c r="G78" s="1"/>
  <c r="E78"/>
  <c r="G77"/>
  <c r="F77"/>
  <c r="E77"/>
  <c r="G76"/>
  <c r="F76"/>
  <c r="E76"/>
  <c r="G75"/>
  <c r="F75"/>
  <c r="E75"/>
  <c r="F74"/>
  <c r="G74" s="1"/>
  <c r="E74"/>
  <c r="G73"/>
  <c r="F73"/>
  <c r="E73"/>
  <c r="G72"/>
  <c r="F72"/>
  <c r="E72"/>
  <c r="G71"/>
  <c r="F71"/>
  <c r="E71"/>
  <c r="F70"/>
  <c r="G70" s="1"/>
  <c r="E70"/>
  <c r="G69"/>
  <c r="F69"/>
  <c r="E69"/>
  <c r="G68"/>
  <c r="F68"/>
  <c r="E68"/>
  <c r="G67"/>
  <c r="F67"/>
  <c r="E67"/>
  <c r="F66"/>
  <c r="G66" s="1"/>
  <c r="E66"/>
  <c r="G65"/>
  <c r="F65"/>
  <c r="E65"/>
  <c r="G64"/>
  <c r="F64"/>
  <c r="E64"/>
  <c r="G63"/>
  <c r="F63"/>
  <c r="E63"/>
  <c r="F62"/>
  <c r="G62" s="1"/>
  <c r="E62"/>
  <c r="G61"/>
  <c r="F61"/>
  <c r="E61"/>
  <c r="G60"/>
  <c r="F60"/>
  <c r="E60"/>
  <c r="G59"/>
  <c r="F59"/>
  <c r="E59"/>
  <c r="F58"/>
  <c r="G58" s="1"/>
  <c r="E58"/>
  <c r="G57"/>
  <c r="F57"/>
  <c r="E57"/>
  <c r="G56"/>
  <c r="F56"/>
  <c r="E56"/>
  <c r="G55"/>
  <c r="F55"/>
  <c r="E55"/>
  <c r="F54"/>
  <c r="G54" s="1"/>
  <c r="E54"/>
  <c r="G53"/>
  <c r="F53"/>
  <c r="E53"/>
  <c r="G52"/>
  <c r="F52"/>
  <c r="E52"/>
  <c r="G51"/>
  <c r="F51"/>
  <c r="E51"/>
  <c r="F50"/>
  <c r="G50" s="1"/>
  <c r="E50"/>
  <c r="G49"/>
  <c r="F49"/>
  <c r="E49"/>
  <c r="G48"/>
  <c r="F48"/>
  <c r="E48"/>
  <c r="G47"/>
  <c r="F47"/>
  <c r="E47"/>
  <c r="F46"/>
  <c r="G46" s="1"/>
  <c r="E46"/>
  <c r="G45"/>
  <c r="F45"/>
  <c r="E45"/>
  <c r="G44"/>
  <c r="F44"/>
  <c r="E44"/>
  <c r="G43"/>
  <c r="F43"/>
  <c r="E43"/>
  <c r="F42"/>
  <c r="G42" s="1"/>
  <c r="E42"/>
  <c r="G41"/>
  <c r="F41"/>
  <c r="E41"/>
  <c r="G40"/>
  <c r="F40"/>
  <c r="E40"/>
  <c r="G39"/>
  <c r="F39"/>
  <c r="E39"/>
  <c r="F38"/>
  <c r="G38" s="1"/>
  <c r="E38"/>
  <c r="G37"/>
  <c r="F37"/>
  <c r="E37"/>
  <c r="G36"/>
  <c r="F36"/>
  <c r="E36"/>
  <c r="G35"/>
  <c r="F35"/>
  <c r="E35"/>
  <c r="F34"/>
  <c r="G34" s="1"/>
  <c r="E34"/>
  <c r="G33"/>
  <c r="F33"/>
  <c r="E33"/>
  <c r="G32"/>
  <c r="F32"/>
  <c r="E32"/>
  <c r="G31"/>
  <c r="F31"/>
  <c r="E31"/>
  <c r="F30"/>
  <c r="G30" s="1"/>
  <c r="E30"/>
  <c r="G29"/>
  <c r="F29"/>
  <c r="E29"/>
  <c r="G28"/>
  <c r="F28"/>
  <c r="E28"/>
  <c r="G27"/>
  <c r="F27"/>
  <c r="E27"/>
  <c r="F26"/>
  <c r="G26" s="1"/>
  <c r="E26"/>
  <c r="G25"/>
  <c r="F25"/>
  <c r="E25"/>
  <c r="G24"/>
  <c r="F24"/>
  <c r="E24"/>
  <c r="G23"/>
  <c r="F23"/>
  <c r="E23"/>
  <c r="F22"/>
  <c r="G22" s="1"/>
  <c r="E22"/>
  <c r="G21"/>
  <c r="F21"/>
  <c r="E21"/>
  <c r="G20"/>
  <c r="F20"/>
  <c r="E20"/>
  <c r="G19"/>
  <c r="F19"/>
  <c r="E19"/>
  <c r="F18"/>
  <c r="G18" s="1"/>
  <c r="E18"/>
  <c r="G17"/>
  <c r="F17"/>
  <c r="E17"/>
  <c r="G16"/>
  <c r="F16"/>
  <c r="E16"/>
  <c r="G15"/>
  <c r="F15"/>
  <c r="E15"/>
  <c r="F14"/>
  <c r="G14" s="1"/>
  <c r="E14"/>
  <c r="G13"/>
  <c r="F13"/>
  <c r="E13"/>
  <c r="G12"/>
  <c r="F12"/>
  <c r="E12"/>
  <c r="G11"/>
  <c r="F11"/>
  <c r="E11"/>
  <c r="F10"/>
  <c r="G10" s="1"/>
  <c r="E10"/>
  <c r="G9"/>
  <c r="F9"/>
  <c r="E9"/>
  <c r="G8"/>
  <c r="F8"/>
  <c r="E8"/>
  <c r="G7"/>
  <c r="F7"/>
  <c r="E7"/>
  <c r="F6"/>
  <c r="G6" s="1"/>
  <c r="E6"/>
  <c r="G5"/>
  <c r="F5"/>
  <c r="E5"/>
  <c r="G4"/>
  <c r="F4"/>
  <c r="E4"/>
  <c r="G3"/>
  <c r="F3"/>
  <c r="E3"/>
  <c r="F2"/>
  <c r="G2" s="1"/>
  <c r="E2"/>
  <c r="F108" i="6"/>
  <c r="C108" l="1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1"/>
  <c r="F101"/>
  <c r="E101"/>
  <c r="G100"/>
  <c r="F100"/>
  <c r="E100"/>
  <c r="G99"/>
  <c r="F99"/>
  <c r="E99"/>
  <c r="F98"/>
  <c r="G98" s="1"/>
  <c r="E98"/>
  <c r="F97"/>
  <c r="G97" s="1"/>
  <c r="E97"/>
  <c r="G96"/>
  <c r="F96"/>
  <c r="E96"/>
  <c r="G95"/>
  <c r="F95"/>
  <c r="E95"/>
  <c r="F94"/>
  <c r="G94" s="1"/>
  <c r="E94"/>
  <c r="F93"/>
  <c r="G93" s="1"/>
  <c r="E93"/>
  <c r="G92"/>
  <c r="F92"/>
  <c r="E92"/>
  <c r="G91"/>
  <c r="F91"/>
  <c r="E91"/>
  <c r="F90"/>
  <c r="G90" s="1"/>
  <c r="E90"/>
  <c r="F89"/>
  <c r="G89" s="1"/>
  <c r="E89"/>
  <c r="G88"/>
  <c r="F88"/>
  <c r="E88"/>
  <c r="G87"/>
  <c r="F87"/>
  <c r="E87"/>
  <c r="F86"/>
  <c r="G86" s="1"/>
  <c r="E86"/>
  <c r="F85"/>
  <c r="G85" s="1"/>
  <c r="E85"/>
  <c r="G84"/>
  <c r="F84"/>
  <c r="E84"/>
  <c r="G83"/>
  <c r="F83"/>
  <c r="E83"/>
  <c r="F82"/>
  <c r="G82" s="1"/>
  <c r="E82"/>
  <c r="F81"/>
  <c r="G81" s="1"/>
  <c r="E81"/>
  <c r="G80"/>
  <c r="F80"/>
  <c r="E80"/>
  <c r="G79"/>
  <c r="F79"/>
  <c r="E79"/>
  <c r="G78"/>
  <c r="F78"/>
  <c r="E78"/>
  <c r="F77"/>
  <c r="G77" s="1"/>
  <c r="E77"/>
  <c r="G76"/>
  <c r="F76"/>
  <c r="E76"/>
  <c r="G75"/>
  <c r="F75"/>
  <c r="E75"/>
  <c r="F74"/>
  <c r="G74" s="1"/>
  <c r="E74"/>
  <c r="F73"/>
  <c r="G73" s="1"/>
  <c r="E73"/>
  <c r="G72"/>
  <c r="F72"/>
  <c r="E72"/>
  <c r="G71"/>
  <c r="F71"/>
  <c r="E71"/>
  <c r="F70"/>
  <c r="G70" s="1"/>
  <c r="E70"/>
  <c r="G69"/>
  <c r="F69"/>
  <c r="E69"/>
  <c r="G68"/>
  <c r="F68"/>
  <c r="E68"/>
  <c r="G67"/>
  <c r="F67"/>
  <c r="E67"/>
  <c r="F66"/>
  <c r="G66" s="1"/>
  <c r="E66"/>
  <c r="F65"/>
  <c r="G65" s="1"/>
  <c r="E65"/>
  <c r="G64"/>
  <c r="F64"/>
  <c r="E64"/>
  <c r="G63"/>
  <c r="F63"/>
  <c r="E63"/>
  <c r="F62"/>
  <c r="G62" s="1"/>
  <c r="E62"/>
  <c r="F61"/>
  <c r="G61" s="1"/>
  <c r="E61"/>
  <c r="G60"/>
  <c r="F60"/>
  <c r="E60"/>
  <c r="G59"/>
  <c r="F59"/>
  <c r="E59"/>
  <c r="F58"/>
  <c r="G58" s="1"/>
  <c r="E58"/>
  <c r="F57"/>
  <c r="G57" s="1"/>
  <c r="E57"/>
  <c r="G56"/>
  <c r="F56"/>
  <c r="E56"/>
  <c r="G55"/>
  <c r="F55"/>
  <c r="E55"/>
  <c r="F54"/>
  <c r="G54" s="1"/>
  <c r="E54"/>
  <c r="F53"/>
  <c r="G53" s="1"/>
  <c r="E53"/>
  <c r="G52"/>
  <c r="F52"/>
  <c r="E52"/>
  <c r="G51"/>
  <c r="F51"/>
  <c r="E51"/>
  <c r="F50"/>
  <c r="G50" s="1"/>
  <c r="E50"/>
  <c r="F49"/>
  <c r="G49" s="1"/>
  <c r="E49"/>
  <c r="G48"/>
  <c r="F48"/>
  <c r="E48"/>
  <c r="G47"/>
  <c r="F47"/>
  <c r="E47"/>
  <c r="F46"/>
  <c r="G46" s="1"/>
  <c r="E46"/>
  <c r="F45"/>
  <c r="G45" s="1"/>
  <c r="E45"/>
  <c r="G44"/>
  <c r="F44"/>
  <c r="E44"/>
  <c r="G43"/>
  <c r="F43"/>
  <c r="E43"/>
  <c r="F42"/>
  <c r="G42" s="1"/>
  <c r="E42"/>
  <c r="F41"/>
  <c r="G41" s="1"/>
  <c r="E41"/>
  <c r="G40"/>
  <c r="F40"/>
  <c r="E40"/>
  <c r="G39"/>
  <c r="F39"/>
  <c r="E39"/>
  <c r="F38"/>
  <c r="G38" s="1"/>
  <c r="E38"/>
  <c r="F37"/>
  <c r="G37" s="1"/>
  <c r="E37"/>
  <c r="G36"/>
  <c r="F36"/>
  <c r="E36"/>
  <c r="G35"/>
  <c r="F35"/>
  <c r="E35"/>
  <c r="F34"/>
  <c r="G34" s="1"/>
  <c r="E34"/>
  <c r="F33"/>
  <c r="G33" s="1"/>
  <c r="E33"/>
  <c r="G32"/>
  <c r="F32"/>
  <c r="E32"/>
  <c r="G31"/>
  <c r="F31"/>
  <c r="E31"/>
  <c r="F30"/>
  <c r="G30" s="1"/>
  <c r="E30"/>
  <c r="F29"/>
  <c r="G29" s="1"/>
  <c r="E29"/>
  <c r="G28"/>
  <c r="F28"/>
  <c r="E28"/>
  <c r="G27"/>
  <c r="F27"/>
  <c r="E27"/>
  <c r="F26"/>
  <c r="G26" s="1"/>
  <c r="E26"/>
  <c r="G25"/>
  <c r="F25"/>
  <c r="E25"/>
  <c r="G24"/>
  <c r="F24"/>
  <c r="E24"/>
  <c r="G23"/>
  <c r="F23"/>
  <c r="E23"/>
  <c r="F22"/>
  <c r="G22" s="1"/>
  <c r="E22"/>
  <c r="G21"/>
  <c r="F21"/>
  <c r="E21"/>
  <c r="G20"/>
  <c r="F20"/>
  <c r="E20"/>
  <c r="G19"/>
  <c r="F19"/>
  <c r="E19"/>
  <c r="F18"/>
  <c r="G18" s="1"/>
  <c r="E18"/>
  <c r="F17"/>
  <c r="G17" s="1"/>
  <c r="E17"/>
  <c r="G16"/>
  <c r="F16"/>
  <c r="E16"/>
  <c r="G15"/>
  <c r="F15"/>
  <c r="E15"/>
  <c r="F14"/>
  <c r="G14" s="1"/>
  <c r="E14"/>
  <c r="F13"/>
  <c r="G13" s="1"/>
  <c r="E13"/>
  <c r="G12"/>
  <c r="F12"/>
  <c r="E12"/>
  <c r="G11"/>
  <c r="F11"/>
  <c r="E11"/>
  <c r="F10"/>
  <c r="G10" s="1"/>
  <c r="E10"/>
  <c r="F9"/>
  <c r="G9" s="1"/>
  <c r="E9"/>
  <c r="G8"/>
  <c r="F8"/>
  <c r="E8"/>
  <c r="G7"/>
  <c r="F7"/>
  <c r="E7"/>
  <c r="F6"/>
  <c r="G6" s="1"/>
  <c r="E6"/>
  <c r="F5"/>
  <c r="G5" s="1"/>
  <c r="E5"/>
  <c r="G4"/>
  <c r="F4"/>
  <c r="E4"/>
  <c r="G3"/>
  <c r="F3"/>
  <c r="E3"/>
  <c r="F2"/>
  <c r="G2" s="1"/>
  <c r="E2"/>
  <c r="D101" i="5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103" s="1"/>
  <c r="D2"/>
  <c r="D105" s="1"/>
  <c r="D151" i="4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94"/>
  <c r="D106" i="5" l="1"/>
  <c r="D107"/>
  <c r="D104"/>
  <c r="D108"/>
  <c r="D102"/>
  <c r="D158" i="4"/>
  <c r="D157"/>
  <c r="D155" l="1"/>
  <c r="D156" s="1"/>
  <c r="D154"/>
  <c r="D152"/>
  <c r="D153"/>
</calcChain>
</file>

<file path=xl/sharedStrings.xml><?xml version="1.0" encoding="utf-8"?>
<sst xmlns="http://schemas.openxmlformats.org/spreadsheetml/2006/main" count="197" uniqueCount="33">
  <si>
    <t>stop_time</t>
  </si>
  <si>
    <t>start_time</t>
  </si>
  <si>
    <t>test_run_id</t>
  </si>
  <si>
    <t>duration(m)</t>
  </si>
  <si>
    <t>total (h)</t>
  </si>
  <si>
    <t>median (m)</t>
  </si>
  <si>
    <t>mean (m)</t>
  </si>
  <si>
    <t>stdev (m)</t>
  </si>
  <si>
    <t>CoV</t>
  </si>
  <si>
    <t>min (m)</t>
  </si>
  <si>
    <t>max (m)</t>
  </si>
  <si>
    <t>error</t>
  </si>
  <si>
    <t>predicted</t>
  </si>
  <si>
    <t>actual</t>
  </si>
  <si>
    <t>inst#</t>
  </si>
  <si>
    <t>%error</t>
  </si>
  <si>
    <t>min</t>
  </si>
  <si>
    <t>max</t>
  </si>
  <si>
    <t>mean</t>
  </si>
  <si>
    <t>median</t>
  </si>
  <si>
    <t>stdev</t>
  </si>
  <si>
    <t>correlation coefficient</t>
  </si>
  <si>
    <t>90th%ile</t>
  </si>
  <si>
    <t>trade-order(s)</t>
  </si>
  <si>
    <t>trade-update(#)</t>
  </si>
  <si>
    <t>trade-order(#)</t>
  </si>
  <si>
    <t>payment(#)</t>
  </si>
  <si>
    <t>new-order(#)</t>
  </si>
  <si>
    <t>Q21(#)</t>
  </si>
  <si>
    <t>Q12(#)</t>
  </si>
  <si>
    <t>Q6(#)</t>
  </si>
  <si>
    <t>Q1(#)</t>
  </si>
  <si>
    <t>trade-order(tps)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</si>
</sst>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10" fontId="0" fillId="0" borderId="0" xfId="0" applyNumberFormat="1"/>
    <xf numFmtId="0" fontId="0" fillId="3" borderId="1" xfId="0" applyFill="1" applyBorder="1"/>
    <xf numFmtId="10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'Q1'!$B$2:$B$101</c:f>
              <c:numCache>
                <c:formatCode>General</c:formatCode>
                <c:ptCount val="100"/>
                <c:pt idx="0">
                  <c:v>104.934</c:v>
                </c:pt>
                <c:pt idx="1">
                  <c:v>74.403000000000006</c:v>
                </c:pt>
                <c:pt idx="2">
                  <c:v>82.861999999999995</c:v>
                </c:pt>
                <c:pt idx="3">
                  <c:v>78.866</c:v>
                </c:pt>
                <c:pt idx="4">
                  <c:v>91.102000000000004</c:v>
                </c:pt>
                <c:pt idx="5">
                  <c:v>107.777</c:v>
                </c:pt>
                <c:pt idx="6">
                  <c:v>90.730999999999995</c:v>
                </c:pt>
                <c:pt idx="7">
                  <c:v>114.47499999999999</c:v>
                </c:pt>
                <c:pt idx="8">
                  <c:v>114.55800000000001</c:v>
                </c:pt>
                <c:pt idx="9">
                  <c:v>117.05800000000001</c:v>
                </c:pt>
                <c:pt idx="10">
                  <c:v>124.36199999999999</c:v>
                </c:pt>
                <c:pt idx="11">
                  <c:v>70.400000000000006</c:v>
                </c:pt>
                <c:pt idx="12">
                  <c:v>91.564999999999998</c:v>
                </c:pt>
                <c:pt idx="13">
                  <c:v>130.80799999999999</c:v>
                </c:pt>
                <c:pt idx="14">
                  <c:v>70.316000000000003</c:v>
                </c:pt>
                <c:pt idx="15">
                  <c:v>97.254999999999995</c:v>
                </c:pt>
                <c:pt idx="16">
                  <c:v>91.132000000000005</c:v>
                </c:pt>
                <c:pt idx="17">
                  <c:v>94.552000000000007</c:v>
                </c:pt>
                <c:pt idx="18">
                  <c:v>71.697000000000003</c:v>
                </c:pt>
                <c:pt idx="19">
                  <c:v>0</c:v>
                </c:pt>
                <c:pt idx="20">
                  <c:v>86.798000000000002</c:v>
                </c:pt>
                <c:pt idx="21">
                  <c:v>111.10899999999999</c:v>
                </c:pt>
                <c:pt idx="22">
                  <c:v>106.708</c:v>
                </c:pt>
                <c:pt idx="23">
                  <c:v>0</c:v>
                </c:pt>
                <c:pt idx="24">
                  <c:v>132.64599999999999</c:v>
                </c:pt>
                <c:pt idx="25">
                  <c:v>127.274</c:v>
                </c:pt>
                <c:pt idx="26">
                  <c:v>120.866</c:v>
                </c:pt>
                <c:pt idx="27">
                  <c:v>92.772999999999996</c:v>
                </c:pt>
                <c:pt idx="28">
                  <c:v>92.927000000000007</c:v>
                </c:pt>
                <c:pt idx="29">
                  <c:v>87.486000000000004</c:v>
                </c:pt>
                <c:pt idx="30">
                  <c:v>108.61799999999999</c:v>
                </c:pt>
                <c:pt idx="31">
                  <c:v>120.861</c:v>
                </c:pt>
                <c:pt idx="32">
                  <c:v>97.686999999999998</c:v>
                </c:pt>
                <c:pt idx="33">
                  <c:v>68.179000000000002</c:v>
                </c:pt>
                <c:pt idx="34">
                  <c:v>138.53100000000001</c:v>
                </c:pt>
                <c:pt idx="35">
                  <c:v>122.98</c:v>
                </c:pt>
                <c:pt idx="36">
                  <c:v>88.852999999999994</c:v>
                </c:pt>
                <c:pt idx="37">
                  <c:v>100.631</c:v>
                </c:pt>
                <c:pt idx="38">
                  <c:v>92.497</c:v>
                </c:pt>
                <c:pt idx="39">
                  <c:v>116.089</c:v>
                </c:pt>
                <c:pt idx="40">
                  <c:v>88.325999999999993</c:v>
                </c:pt>
                <c:pt idx="41">
                  <c:v>71.864999999999995</c:v>
                </c:pt>
                <c:pt idx="42">
                  <c:v>105.42</c:v>
                </c:pt>
                <c:pt idx="43">
                  <c:v>77.423000000000002</c:v>
                </c:pt>
                <c:pt idx="44">
                  <c:v>97.198999999999998</c:v>
                </c:pt>
                <c:pt idx="45">
                  <c:v>77.168000000000006</c:v>
                </c:pt>
                <c:pt idx="46">
                  <c:v>119.196</c:v>
                </c:pt>
                <c:pt idx="47">
                  <c:v>121.325</c:v>
                </c:pt>
                <c:pt idx="48">
                  <c:v>109.718</c:v>
                </c:pt>
                <c:pt idx="49">
                  <c:v>141.137</c:v>
                </c:pt>
                <c:pt idx="50">
                  <c:v>53.241999999999997</c:v>
                </c:pt>
                <c:pt idx="51">
                  <c:v>115.953</c:v>
                </c:pt>
                <c:pt idx="52">
                  <c:v>134.34299999999999</c:v>
                </c:pt>
                <c:pt idx="53">
                  <c:v>81.409000000000006</c:v>
                </c:pt>
                <c:pt idx="54">
                  <c:v>104.688</c:v>
                </c:pt>
                <c:pt idx="55">
                  <c:v>67.909000000000006</c:v>
                </c:pt>
                <c:pt idx="56">
                  <c:v>112.024</c:v>
                </c:pt>
                <c:pt idx="57">
                  <c:v>111.91200000000001</c:v>
                </c:pt>
                <c:pt idx="58">
                  <c:v>121.911</c:v>
                </c:pt>
                <c:pt idx="59">
                  <c:v>78.754000000000005</c:v>
                </c:pt>
                <c:pt idx="60">
                  <c:v>71.453000000000003</c:v>
                </c:pt>
                <c:pt idx="61">
                  <c:v>95.076999999999998</c:v>
                </c:pt>
                <c:pt idx="62">
                  <c:v>76.811999999999998</c:v>
                </c:pt>
                <c:pt idx="63">
                  <c:v>34.189</c:v>
                </c:pt>
                <c:pt idx="64">
                  <c:v>48.674999999999997</c:v>
                </c:pt>
                <c:pt idx="65">
                  <c:v>137.69200000000001</c:v>
                </c:pt>
                <c:pt idx="66">
                  <c:v>84.62</c:v>
                </c:pt>
                <c:pt idx="67">
                  <c:v>0</c:v>
                </c:pt>
                <c:pt idx="68">
                  <c:v>125.496</c:v>
                </c:pt>
                <c:pt idx="69">
                  <c:v>136.12100000000001</c:v>
                </c:pt>
                <c:pt idx="70">
                  <c:v>99.25</c:v>
                </c:pt>
                <c:pt idx="71">
                  <c:v>91.566000000000003</c:v>
                </c:pt>
                <c:pt idx="72">
                  <c:v>72.819999999999993</c:v>
                </c:pt>
                <c:pt idx="73">
                  <c:v>68.540000000000006</c:v>
                </c:pt>
                <c:pt idx="74">
                  <c:v>132.43199999999999</c:v>
                </c:pt>
                <c:pt idx="75">
                  <c:v>102.386</c:v>
                </c:pt>
                <c:pt idx="76">
                  <c:v>0</c:v>
                </c:pt>
                <c:pt idx="77">
                  <c:v>87.918999999999997</c:v>
                </c:pt>
                <c:pt idx="78">
                  <c:v>117.208</c:v>
                </c:pt>
                <c:pt idx="79">
                  <c:v>98.927000000000007</c:v>
                </c:pt>
                <c:pt idx="80">
                  <c:v>61.77</c:v>
                </c:pt>
                <c:pt idx="81">
                  <c:v>79.27</c:v>
                </c:pt>
                <c:pt idx="82">
                  <c:v>103.995</c:v>
                </c:pt>
                <c:pt idx="83">
                  <c:v>99.138999999999996</c:v>
                </c:pt>
                <c:pt idx="84">
                  <c:v>77.978999999999999</c:v>
                </c:pt>
                <c:pt idx="85">
                  <c:v>65.555000000000007</c:v>
                </c:pt>
                <c:pt idx="86">
                  <c:v>118.325</c:v>
                </c:pt>
                <c:pt idx="87">
                  <c:v>107.349</c:v>
                </c:pt>
                <c:pt idx="88">
                  <c:v>87.307000000000002</c:v>
                </c:pt>
                <c:pt idx="89">
                  <c:v>77.561000000000007</c:v>
                </c:pt>
                <c:pt idx="90">
                  <c:v>87.905000000000001</c:v>
                </c:pt>
                <c:pt idx="91">
                  <c:v>55.557000000000002</c:v>
                </c:pt>
                <c:pt idx="92">
                  <c:v>122.879</c:v>
                </c:pt>
                <c:pt idx="93">
                  <c:v>79.744</c:v>
                </c:pt>
                <c:pt idx="94">
                  <c:v>94.221999999999994</c:v>
                </c:pt>
                <c:pt idx="95">
                  <c:v>84.545000000000002</c:v>
                </c:pt>
                <c:pt idx="96">
                  <c:v>105.907</c:v>
                </c:pt>
                <c:pt idx="97">
                  <c:v>120.114</c:v>
                </c:pt>
                <c:pt idx="98">
                  <c:v>96.388999999999996</c:v>
                </c:pt>
                <c:pt idx="99">
                  <c:v>0</c:v>
                </c:pt>
              </c:numCache>
            </c:numRef>
          </c:xVal>
          <c:yVal>
            <c:numRef>
              <c:f>'Q1'!$B$2:$B$101</c:f>
              <c:numCache>
                <c:formatCode>General</c:formatCode>
                <c:ptCount val="100"/>
                <c:pt idx="0">
                  <c:v>104.934</c:v>
                </c:pt>
                <c:pt idx="1">
                  <c:v>74.403000000000006</c:v>
                </c:pt>
                <c:pt idx="2">
                  <c:v>82.861999999999995</c:v>
                </c:pt>
                <c:pt idx="3">
                  <c:v>78.866</c:v>
                </c:pt>
                <c:pt idx="4">
                  <c:v>91.102000000000004</c:v>
                </c:pt>
                <c:pt idx="5">
                  <c:v>107.777</c:v>
                </c:pt>
                <c:pt idx="6">
                  <c:v>90.730999999999995</c:v>
                </c:pt>
                <c:pt idx="7">
                  <c:v>114.47499999999999</c:v>
                </c:pt>
                <c:pt idx="8">
                  <c:v>114.55800000000001</c:v>
                </c:pt>
                <c:pt idx="9">
                  <c:v>117.05800000000001</c:v>
                </c:pt>
                <c:pt idx="10">
                  <c:v>124.36199999999999</c:v>
                </c:pt>
                <c:pt idx="11">
                  <c:v>70.400000000000006</c:v>
                </c:pt>
                <c:pt idx="12">
                  <c:v>91.564999999999998</c:v>
                </c:pt>
                <c:pt idx="13">
                  <c:v>130.80799999999999</c:v>
                </c:pt>
                <c:pt idx="14">
                  <c:v>70.316000000000003</c:v>
                </c:pt>
                <c:pt idx="15">
                  <c:v>97.254999999999995</c:v>
                </c:pt>
                <c:pt idx="16">
                  <c:v>91.132000000000005</c:v>
                </c:pt>
                <c:pt idx="17">
                  <c:v>94.552000000000007</c:v>
                </c:pt>
                <c:pt idx="18">
                  <c:v>71.697000000000003</c:v>
                </c:pt>
                <c:pt idx="19">
                  <c:v>0</c:v>
                </c:pt>
                <c:pt idx="20">
                  <c:v>86.798000000000002</c:v>
                </c:pt>
                <c:pt idx="21">
                  <c:v>111.10899999999999</c:v>
                </c:pt>
                <c:pt idx="22">
                  <c:v>106.708</c:v>
                </c:pt>
                <c:pt idx="23">
                  <c:v>0</c:v>
                </c:pt>
                <c:pt idx="24">
                  <c:v>132.64599999999999</c:v>
                </c:pt>
                <c:pt idx="25">
                  <c:v>127.274</c:v>
                </c:pt>
                <c:pt idx="26">
                  <c:v>120.866</c:v>
                </c:pt>
                <c:pt idx="27">
                  <c:v>92.772999999999996</c:v>
                </c:pt>
                <c:pt idx="28">
                  <c:v>92.927000000000007</c:v>
                </c:pt>
                <c:pt idx="29">
                  <c:v>87.486000000000004</c:v>
                </c:pt>
                <c:pt idx="30">
                  <c:v>108.61799999999999</c:v>
                </c:pt>
                <c:pt idx="31">
                  <c:v>120.861</c:v>
                </c:pt>
                <c:pt idx="32">
                  <c:v>97.686999999999998</c:v>
                </c:pt>
                <c:pt idx="33">
                  <c:v>68.179000000000002</c:v>
                </c:pt>
                <c:pt idx="34">
                  <c:v>138.53100000000001</c:v>
                </c:pt>
                <c:pt idx="35">
                  <c:v>122.98</c:v>
                </c:pt>
                <c:pt idx="36">
                  <c:v>88.852999999999994</c:v>
                </c:pt>
                <c:pt idx="37">
                  <c:v>100.631</c:v>
                </c:pt>
                <c:pt idx="38">
                  <c:v>92.497</c:v>
                </c:pt>
                <c:pt idx="39">
                  <c:v>116.089</c:v>
                </c:pt>
                <c:pt idx="40">
                  <c:v>88.325999999999993</c:v>
                </c:pt>
                <c:pt idx="41">
                  <c:v>71.864999999999995</c:v>
                </c:pt>
                <c:pt idx="42">
                  <c:v>105.42</c:v>
                </c:pt>
                <c:pt idx="43">
                  <c:v>77.423000000000002</c:v>
                </c:pt>
                <c:pt idx="44">
                  <c:v>97.198999999999998</c:v>
                </c:pt>
                <c:pt idx="45">
                  <c:v>77.168000000000006</c:v>
                </c:pt>
                <c:pt idx="46">
                  <c:v>119.196</c:v>
                </c:pt>
                <c:pt idx="47">
                  <c:v>121.325</c:v>
                </c:pt>
                <c:pt idx="48">
                  <c:v>109.718</c:v>
                </c:pt>
                <c:pt idx="49">
                  <c:v>141.137</c:v>
                </c:pt>
                <c:pt idx="50">
                  <c:v>53.241999999999997</c:v>
                </c:pt>
                <c:pt idx="51">
                  <c:v>115.953</c:v>
                </c:pt>
                <c:pt idx="52">
                  <c:v>134.34299999999999</c:v>
                </c:pt>
                <c:pt idx="53">
                  <c:v>81.409000000000006</c:v>
                </c:pt>
                <c:pt idx="54">
                  <c:v>104.688</c:v>
                </c:pt>
                <c:pt idx="55">
                  <c:v>67.909000000000006</c:v>
                </c:pt>
                <c:pt idx="56">
                  <c:v>112.024</c:v>
                </c:pt>
                <c:pt idx="57">
                  <c:v>111.91200000000001</c:v>
                </c:pt>
                <c:pt idx="58">
                  <c:v>121.911</c:v>
                </c:pt>
                <c:pt idx="59">
                  <c:v>78.754000000000005</c:v>
                </c:pt>
                <c:pt idx="60">
                  <c:v>71.453000000000003</c:v>
                </c:pt>
                <c:pt idx="61">
                  <c:v>95.076999999999998</c:v>
                </c:pt>
                <c:pt idx="62">
                  <c:v>76.811999999999998</c:v>
                </c:pt>
                <c:pt idx="63">
                  <c:v>34.189</c:v>
                </c:pt>
                <c:pt idx="64">
                  <c:v>48.674999999999997</c:v>
                </c:pt>
                <c:pt idx="65">
                  <c:v>137.69200000000001</c:v>
                </c:pt>
                <c:pt idx="66">
                  <c:v>84.62</c:v>
                </c:pt>
                <c:pt idx="67">
                  <c:v>0</c:v>
                </c:pt>
                <c:pt idx="68">
                  <c:v>125.496</c:v>
                </c:pt>
                <c:pt idx="69">
                  <c:v>136.12100000000001</c:v>
                </c:pt>
                <c:pt idx="70">
                  <c:v>99.25</c:v>
                </c:pt>
                <c:pt idx="71">
                  <c:v>91.566000000000003</c:v>
                </c:pt>
                <c:pt idx="72">
                  <c:v>72.819999999999993</c:v>
                </c:pt>
                <c:pt idx="73">
                  <c:v>68.540000000000006</c:v>
                </c:pt>
                <c:pt idx="74">
                  <c:v>132.43199999999999</c:v>
                </c:pt>
                <c:pt idx="75">
                  <c:v>102.386</c:v>
                </c:pt>
                <c:pt idx="76">
                  <c:v>0</c:v>
                </c:pt>
                <c:pt idx="77">
                  <c:v>87.918999999999997</c:v>
                </c:pt>
                <c:pt idx="78">
                  <c:v>117.208</c:v>
                </c:pt>
                <c:pt idx="79">
                  <c:v>98.927000000000007</c:v>
                </c:pt>
                <c:pt idx="80">
                  <c:v>61.77</c:v>
                </c:pt>
                <c:pt idx="81">
                  <c:v>79.27</c:v>
                </c:pt>
                <c:pt idx="82">
                  <c:v>103.995</c:v>
                </c:pt>
                <c:pt idx="83">
                  <c:v>99.138999999999996</c:v>
                </c:pt>
                <c:pt idx="84">
                  <c:v>77.978999999999999</c:v>
                </c:pt>
                <c:pt idx="85">
                  <c:v>65.555000000000007</c:v>
                </c:pt>
                <c:pt idx="86">
                  <c:v>118.325</c:v>
                </c:pt>
                <c:pt idx="87">
                  <c:v>107.349</c:v>
                </c:pt>
                <c:pt idx="88">
                  <c:v>87.307000000000002</c:v>
                </c:pt>
                <c:pt idx="89">
                  <c:v>77.561000000000007</c:v>
                </c:pt>
                <c:pt idx="90">
                  <c:v>87.905000000000001</c:v>
                </c:pt>
                <c:pt idx="91">
                  <c:v>55.557000000000002</c:v>
                </c:pt>
                <c:pt idx="92">
                  <c:v>122.879</c:v>
                </c:pt>
                <c:pt idx="93">
                  <c:v>79.744</c:v>
                </c:pt>
                <c:pt idx="94">
                  <c:v>94.221999999999994</c:v>
                </c:pt>
                <c:pt idx="95">
                  <c:v>84.545000000000002</c:v>
                </c:pt>
                <c:pt idx="96">
                  <c:v>105.907</c:v>
                </c:pt>
                <c:pt idx="97">
                  <c:v>120.114</c:v>
                </c:pt>
                <c:pt idx="98">
                  <c:v>96.388999999999996</c:v>
                </c:pt>
                <c:pt idx="99">
                  <c:v>0</c:v>
                </c:pt>
              </c:numCache>
            </c:numRef>
          </c:yVal>
          <c:smooth val="1"/>
        </c:ser>
        <c:axId val="105561088"/>
        <c:axId val="10556326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'Q1'!$B$2:$B$101</c:f>
              <c:numCache>
                <c:formatCode>General</c:formatCode>
                <c:ptCount val="100"/>
                <c:pt idx="0">
                  <c:v>104.934</c:v>
                </c:pt>
                <c:pt idx="1">
                  <c:v>74.403000000000006</c:v>
                </c:pt>
                <c:pt idx="2">
                  <c:v>82.861999999999995</c:v>
                </c:pt>
                <c:pt idx="3">
                  <c:v>78.866</c:v>
                </c:pt>
                <c:pt idx="4">
                  <c:v>91.102000000000004</c:v>
                </c:pt>
                <c:pt idx="5">
                  <c:v>107.777</c:v>
                </c:pt>
                <c:pt idx="6">
                  <c:v>90.730999999999995</c:v>
                </c:pt>
                <c:pt idx="7">
                  <c:v>114.47499999999999</c:v>
                </c:pt>
                <c:pt idx="8">
                  <c:v>114.55800000000001</c:v>
                </c:pt>
                <c:pt idx="9">
                  <c:v>117.05800000000001</c:v>
                </c:pt>
                <c:pt idx="10">
                  <c:v>124.36199999999999</c:v>
                </c:pt>
                <c:pt idx="11">
                  <c:v>70.400000000000006</c:v>
                </c:pt>
                <c:pt idx="12">
                  <c:v>91.564999999999998</c:v>
                </c:pt>
                <c:pt idx="13">
                  <c:v>130.80799999999999</c:v>
                </c:pt>
                <c:pt idx="14">
                  <c:v>70.316000000000003</c:v>
                </c:pt>
                <c:pt idx="15">
                  <c:v>97.254999999999995</c:v>
                </c:pt>
                <c:pt idx="16">
                  <c:v>91.132000000000005</c:v>
                </c:pt>
                <c:pt idx="17">
                  <c:v>94.552000000000007</c:v>
                </c:pt>
                <c:pt idx="18">
                  <c:v>71.697000000000003</c:v>
                </c:pt>
                <c:pt idx="19">
                  <c:v>0</c:v>
                </c:pt>
                <c:pt idx="20">
                  <c:v>86.798000000000002</c:v>
                </c:pt>
                <c:pt idx="21">
                  <c:v>111.10899999999999</c:v>
                </c:pt>
                <c:pt idx="22">
                  <c:v>106.708</c:v>
                </c:pt>
                <c:pt idx="23">
                  <c:v>0</c:v>
                </c:pt>
                <c:pt idx="24">
                  <c:v>132.64599999999999</c:v>
                </c:pt>
                <c:pt idx="25">
                  <c:v>127.274</c:v>
                </c:pt>
                <c:pt idx="26">
                  <c:v>120.866</c:v>
                </c:pt>
                <c:pt idx="27">
                  <c:v>92.772999999999996</c:v>
                </c:pt>
                <c:pt idx="28">
                  <c:v>92.927000000000007</c:v>
                </c:pt>
                <c:pt idx="29">
                  <c:v>87.486000000000004</c:v>
                </c:pt>
                <c:pt idx="30">
                  <c:v>108.61799999999999</c:v>
                </c:pt>
                <c:pt idx="31">
                  <c:v>120.861</c:v>
                </c:pt>
                <c:pt idx="32">
                  <c:v>97.686999999999998</c:v>
                </c:pt>
                <c:pt idx="33">
                  <c:v>68.179000000000002</c:v>
                </c:pt>
                <c:pt idx="34">
                  <c:v>138.53100000000001</c:v>
                </c:pt>
                <c:pt idx="35">
                  <c:v>122.98</c:v>
                </c:pt>
                <c:pt idx="36">
                  <c:v>88.852999999999994</c:v>
                </c:pt>
                <c:pt idx="37">
                  <c:v>100.631</c:v>
                </c:pt>
                <c:pt idx="38">
                  <c:v>92.497</c:v>
                </c:pt>
                <c:pt idx="39">
                  <c:v>116.089</c:v>
                </c:pt>
                <c:pt idx="40">
                  <c:v>88.325999999999993</c:v>
                </c:pt>
                <c:pt idx="41">
                  <c:v>71.864999999999995</c:v>
                </c:pt>
                <c:pt idx="42">
                  <c:v>105.42</c:v>
                </c:pt>
                <c:pt idx="43">
                  <c:v>77.423000000000002</c:v>
                </c:pt>
                <c:pt idx="44">
                  <c:v>97.198999999999998</c:v>
                </c:pt>
                <c:pt idx="45">
                  <c:v>77.168000000000006</c:v>
                </c:pt>
                <c:pt idx="46">
                  <c:v>119.196</c:v>
                </c:pt>
                <c:pt idx="47">
                  <c:v>121.325</c:v>
                </c:pt>
                <c:pt idx="48">
                  <c:v>109.718</c:v>
                </c:pt>
                <c:pt idx="49">
                  <c:v>141.137</c:v>
                </c:pt>
                <c:pt idx="50">
                  <c:v>53.241999999999997</c:v>
                </c:pt>
                <c:pt idx="51">
                  <c:v>115.953</c:v>
                </c:pt>
                <c:pt idx="52">
                  <c:v>134.34299999999999</c:v>
                </c:pt>
                <c:pt idx="53">
                  <c:v>81.409000000000006</c:v>
                </c:pt>
                <c:pt idx="54">
                  <c:v>104.688</c:v>
                </c:pt>
                <c:pt idx="55">
                  <c:v>67.909000000000006</c:v>
                </c:pt>
                <c:pt idx="56">
                  <c:v>112.024</c:v>
                </c:pt>
                <c:pt idx="57">
                  <c:v>111.91200000000001</c:v>
                </c:pt>
                <c:pt idx="58">
                  <c:v>121.911</c:v>
                </c:pt>
                <c:pt idx="59">
                  <c:v>78.754000000000005</c:v>
                </c:pt>
                <c:pt idx="60">
                  <c:v>71.453000000000003</c:v>
                </c:pt>
                <c:pt idx="61">
                  <c:v>95.076999999999998</c:v>
                </c:pt>
                <c:pt idx="62">
                  <c:v>76.811999999999998</c:v>
                </c:pt>
                <c:pt idx="63">
                  <c:v>34.189</c:v>
                </c:pt>
                <c:pt idx="64">
                  <c:v>48.674999999999997</c:v>
                </c:pt>
                <c:pt idx="65">
                  <c:v>137.69200000000001</c:v>
                </c:pt>
                <c:pt idx="66">
                  <c:v>84.62</c:v>
                </c:pt>
                <c:pt idx="67">
                  <c:v>0</c:v>
                </c:pt>
                <c:pt idx="68">
                  <c:v>125.496</c:v>
                </c:pt>
                <c:pt idx="69">
                  <c:v>136.12100000000001</c:v>
                </c:pt>
                <c:pt idx="70">
                  <c:v>99.25</c:v>
                </c:pt>
                <c:pt idx="71">
                  <c:v>91.566000000000003</c:v>
                </c:pt>
                <c:pt idx="72">
                  <c:v>72.819999999999993</c:v>
                </c:pt>
                <c:pt idx="73">
                  <c:v>68.540000000000006</c:v>
                </c:pt>
                <c:pt idx="74">
                  <c:v>132.43199999999999</c:v>
                </c:pt>
                <c:pt idx="75">
                  <c:v>102.386</c:v>
                </c:pt>
                <c:pt idx="76">
                  <c:v>0</c:v>
                </c:pt>
                <c:pt idx="77">
                  <c:v>87.918999999999997</c:v>
                </c:pt>
                <c:pt idx="78">
                  <c:v>117.208</c:v>
                </c:pt>
                <c:pt idx="79">
                  <c:v>98.927000000000007</c:v>
                </c:pt>
                <c:pt idx="80">
                  <c:v>61.77</c:v>
                </c:pt>
                <c:pt idx="81">
                  <c:v>79.27</c:v>
                </c:pt>
                <c:pt idx="82">
                  <c:v>103.995</c:v>
                </c:pt>
                <c:pt idx="83">
                  <c:v>99.138999999999996</c:v>
                </c:pt>
                <c:pt idx="84">
                  <c:v>77.978999999999999</c:v>
                </c:pt>
                <c:pt idx="85">
                  <c:v>65.555000000000007</c:v>
                </c:pt>
                <c:pt idx="86">
                  <c:v>118.325</c:v>
                </c:pt>
                <c:pt idx="87">
                  <c:v>107.349</c:v>
                </c:pt>
                <c:pt idx="88">
                  <c:v>87.307000000000002</c:v>
                </c:pt>
                <c:pt idx="89">
                  <c:v>77.561000000000007</c:v>
                </c:pt>
                <c:pt idx="90">
                  <c:v>87.905000000000001</c:v>
                </c:pt>
                <c:pt idx="91">
                  <c:v>55.557000000000002</c:v>
                </c:pt>
                <c:pt idx="92">
                  <c:v>122.879</c:v>
                </c:pt>
                <c:pt idx="93">
                  <c:v>79.744</c:v>
                </c:pt>
                <c:pt idx="94">
                  <c:v>94.221999999999994</c:v>
                </c:pt>
                <c:pt idx="95">
                  <c:v>84.545000000000002</c:v>
                </c:pt>
                <c:pt idx="96">
                  <c:v>105.907</c:v>
                </c:pt>
                <c:pt idx="97">
                  <c:v>120.114</c:v>
                </c:pt>
                <c:pt idx="98">
                  <c:v>96.388999999999996</c:v>
                </c:pt>
                <c:pt idx="99">
                  <c:v>0</c:v>
                </c:pt>
              </c:numCache>
            </c:numRef>
          </c:xVal>
          <c:yVal>
            <c:numRef>
              <c:f>'Q1'!$C$2:$C$101</c:f>
              <c:numCache>
                <c:formatCode>General</c:formatCode>
                <c:ptCount val="100"/>
                <c:pt idx="0">
                  <c:v>106.149</c:v>
                </c:pt>
                <c:pt idx="1">
                  <c:v>72.311000000000007</c:v>
                </c:pt>
                <c:pt idx="2">
                  <c:v>79.813999999999993</c:v>
                </c:pt>
                <c:pt idx="3">
                  <c:v>87.47</c:v>
                </c:pt>
                <c:pt idx="4">
                  <c:v>90.623999999999995</c:v>
                </c:pt>
                <c:pt idx="5">
                  <c:v>107.319</c:v>
                </c:pt>
                <c:pt idx="6">
                  <c:v>93.323999999999998</c:v>
                </c:pt>
                <c:pt idx="7">
                  <c:v>113.408</c:v>
                </c:pt>
                <c:pt idx="8">
                  <c:v>102.593</c:v>
                </c:pt>
                <c:pt idx="9">
                  <c:v>115.461</c:v>
                </c:pt>
                <c:pt idx="10">
                  <c:v>126.902</c:v>
                </c:pt>
                <c:pt idx="11">
                  <c:v>72.403000000000006</c:v>
                </c:pt>
                <c:pt idx="12">
                  <c:v>91.900999999999996</c:v>
                </c:pt>
                <c:pt idx="13">
                  <c:v>134.44399999999999</c:v>
                </c:pt>
                <c:pt idx="14">
                  <c:v>72.176000000000002</c:v>
                </c:pt>
                <c:pt idx="15">
                  <c:v>95.605000000000004</c:v>
                </c:pt>
                <c:pt idx="16">
                  <c:v>88.424999999999997</c:v>
                </c:pt>
                <c:pt idx="17">
                  <c:v>90.402000000000001</c:v>
                </c:pt>
                <c:pt idx="18">
                  <c:v>70.331000000000003</c:v>
                </c:pt>
                <c:pt idx="19">
                  <c:v>58.865000000000002</c:v>
                </c:pt>
                <c:pt idx="20">
                  <c:v>89.245000000000005</c:v>
                </c:pt>
                <c:pt idx="21">
                  <c:v>109.276</c:v>
                </c:pt>
                <c:pt idx="22">
                  <c:v>101.221</c:v>
                </c:pt>
                <c:pt idx="23">
                  <c:v>53.72</c:v>
                </c:pt>
                <c:pt idx="24">
                  <c:v>133.33600000000001</c:v>
                </c:pt>
                <c:pt idx="25">
                  <c:v>123.999</c:v>
                </c:pt>
                <c:pt idx="26">
                  <c:v>123.49</c:v>
                </c:pt>
                <c:pt idx="27">
                  <c:v>89.56</c:v>
                </c:pt>
                <c:pt idx="28">
                  <c:v>86.902000000000001</c:v>
                </c:pt>
                <c:pt idx="29">
                  <c:v>81.307000000000002</c:v>
                </c:pt>
                <c:pt idx="30">
                  <c:v>103.17</c:v>
                </c:pt>
                <c:pt idx="31">
                  <c:v>116.944</c:v>
                </c:pt>
                <c:pt idx="32">
                  <c:v>98.132999999999996</c:v>
                </c:pt>
                <c:pt idx="33">
                  <c:v>67.61</c:v>
                </c:pt>
                <c:pt idx="34">
                  <c:v>137.68899999999999</c:v>
                </c:pt>
                <c:pt idx="35">
                  <c:v>122.077</c:v>
                </c:pt>
                <c:pt idx="36">
                  <c:v>82.179000000000002</c:v>
                </c:pt>
                <c:pt idx="37">
                  <c:v>96.153999999999996</c:v>
                </c:pt>
                <c:pt idx="38">
                  <c:v>95.173000000000002</c:v>
                </c:pt>
                <c:pt idx="39">
                  <c:v>118.265</c:v>
                </c:pt>
                <c:pt idx="40">
                  <c:v>74.778000000000006</c:v>
                </c:pt>
                <c:pt idx="41">
                  <c:v>74.656999999999996</c:v>
                </c:pt>
                <c:pt idx="42">
                  <c:v>103.497</c:v>
                </c:pt>
                <c:pt idx="43">
                  <c:v>76.353999999999999</c:v>
                </c:pt>
                <c:pt idx="44">
                  <c:v>104.08799999999999</c:v>
                </c:pt>
                <c:pt idx="45">
                  <c:v>73.811000000000007</c:v>
                </c:pt>
                <c:pt idx="46">
                  <c:v>109.49299999999999</c:v>
                </c:pt>
                <c:pt idx="47">
                  <c:v>123.15300000000001</c:v>
                </c:pt>
                <c:pt idx="48">
                  <c:v>107.182</c:v>
                </c:pt>
                <c:pt idx="49">
                  <c:v>136.39400000000001</c:v>
                </c:pt>
                <c:pt idx="50">
                  <c:v>58.134999999999998</c:v>
                </c:pt>
                <c:pt idx="51">
                  <c:v>120.16</c:v>
                </c:pt>
                <c:pt idx="52">
                  <c:v>127.181</c:v>
                </c:pt>
                <c:pt idx="53">
                  <c:v>83.248000000000005</c:v>
                </c:pt>
                <c:pt idx="54">
                  <c:v>108.589</c:v>
                </c:pt>
                <c:pt idx="55">
                  <c:v>71.793000000000006</c:v>
                </c:pt>
                <c:pt idx="56">
                  <c:v>115.535</c:v>
                </c:pt>
                <c:pt idx="57">
                  <c:v>106.61199999999999</c:v>
                </c:pt>
                <c:pt idx="58">
                  <c:v>120.726</c:v>
                </c:pt>
                <c:pt idx="59">
                  <c:v>76.108999999999995</c:v>
                </c:pt>
                <c:pt idx="60">
                  <c:v>71.212000000000003</c:v>
                </c:pt>
                <c:pt idx="61">
                  <c:v>90.728999999999999</c:v>
                </c:pt>
                <c:pt idx="62">
                  <c:v>74.754000000000005</c:v>
                </c:pt>
                <c:pt idx="63">
                  <c:v>41.536999999999999</c:v>
                </c:pt>
                <c:pt idx="64">
                  <c:v>51.328000000000003</c:v>
                </c:pt>
                <c:pt idx="65">
                  <c:v>136.81</c:v>
                </c:pt>
                <c:pt idx="66">
                  <c:v>88.432000000000002</c:v>
                </c:pt>
                <c:pt idx="67">
                  <c:v>74.924999999999997</c:v>
                </c:pt>
                <c:pt idx="68">
                  <c:v>126.627</c:v>
                </c:pt>
                <c:pt idx="69">
                  <c:v>122.535</c:v>
                </c:pt>
                <c:pt idx="70">
                  <c:v>96.182000000000002</c:v>
                </c:pt>
                <c:pt idx="71">
                  <c:v>81.296000000000006</c:v>
                </c:pt>
                <c:pt idx="72">
                  <c:v>72.802999999999997</c:v>
                </c:pt>
                <c:pt idx="73">
                  <c:v>73.798000000000002</c:v>
                </c:pt>
                <c:pt idx="74">
                  <c:v>129.06399999999999</c:v>
                </c:pt>
                <c:pt idx="75">
                  <c:v>88.694000000000003</c:v>
                </c:pt>
                <c:pt idx="76">
                  <c:v>62.122999999999998</c:v>
                </c:pt>
                <c:pt idx="77">
                  <c:v>81.185000000000002</c:v>
                </c:pt>
                <c:pt idx="78">
                  <c:v>115.343</c:v>
                </c:pt>
                <c:pt idx="79">
                  <c:v>99.296000000000006</c:v>
                </c:pt>
                <c:pt idx="80">
                  <c:v>62.179000000000002</c:v>
                </c:pt>
                <c:pt idx="81">
                  <c:v>80.704999999999998</c:v>
                </c:pt>
                <c:pt idx="82">
                  <c:v>104.377</c:v>
                </c:pt>
                <c:pt idx="83">
                  <c:v>93.03</c:v>
                </c:pt>
                <c:pt idx="84">
                  <c:v>73.216999999999999</c:v>
                </c:pt>
                <c:pt idx="85">
                  <c:v>70.394999999999996</c:v>
                </c:pt>
                <c:pt idx="86">
                  <c:v>114.595</c:v>
                </c:pt>
                <c:pt idx="87">
                  <c:v>109.09399999999999</c:v>
                </c:pt>
                <c:pt idx="88">
                  <c:v>85.087999999999994</c:v>
                </c:pt>
                <c:pt idx="89">
                  <c:v>80.274000000000001</c:v>
                </c:pt>
                <c:pt idx="90">
                  <c:v>79.39</c:v>
                </c:pt>
                <c:pt idx="91">
                  <c:v>62.100999999999999</c:v>
                </c:pt>
                <c:pt idx="92">
                  <c:v>123.652</c:v>
                </c:pt>
                <c:pt idx="93">
                  <c:v>85.516999999999996</c:v>
                </c:pt>
                <c:pt idx="94">
                  <c:v>94.346000000000004</c:v>
                </c:pt>
                <c:pt idx="95">
                  <c:v>77.099999999999994</c:v>
                </c:pt>
                <c:pt idx="96">
                  <c:v>101.282</c:v>
                </c:pt>
                <c:pt idx="97">
                  <c:v>120.56</c:v>
                </c:pt>
                <c:pt idx="98">
                  <c:v>92.784999999999997</c:v>
                </c:pt>
                <c:pt idx="99">
                  <c:v>46.085999999999999</c:v>
                </c:pt>
              </c:numCache>
            </c:numRef>
          </c:yVal>
        </c:ser>
        <c:axId val="105561088"/>
        <c:axId val="105563264"/>
      </c:scatterChart>
      <c:valAx>
        <c:axId val="105561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105563264"/>
        <c:crosses val="autoZero"/>
        <c:crossBetween val="midCat"/>
      </c:valAx>
      <c:valAx>
        <c:axId val="1055632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/>
        </c:title>
        <c:numFmt formatCode="General" sourceLinked="1"/>
        <c:tickLblPos val="nextTo"/>
        <c:crossAx val="1055610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745822397200361"/>
          <c:y val="0.5461041848935545"/>
          <c:w val="0.26976399825021885"/>
          <c:h val="0.16743438320209991"/>
        </c:manualLayout>
      </c:layout>
      <c:overlay val="1"/>
    </c:legend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large (trade-order)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'trade-order_aggressive_outlier'!$B$2:$B$101</c:f>
              <c:numCache>
                <c:formatCode>General</c:formatCode>
                <c:ptCount val="100"/>
                <c:pt idx="0">
                  <c:v>1.18</c:v>
                </c:pt>
                <c:pt idx="1">
                  <c:v>0</c:v>
                </c:pt>
                <c:pt idx="2">
                  <c:v>0.108</c:v>
                </c:pt>
                <c:pt idx="3">
                  <c:v>0.65800000000000003</c:v>
                </c:pt>
                <c:pt idx="4">
                  <c:v>8.1000000000000003E-2</c:v>
                </c:pt>
                <c:pt idx="5">
                  <c:v>0.96</c:v>
                </c:pt>
                <c:pt idx="6">
                  <c:v>0.36099999999999999</c:v>
                </c:pt>
                <c:pt idx="7">
                  <c:v>0.17100000000000001</c:v>
                </c:pt>
                <c:pt idx="8">
                  <c:v>0.14899999999999999</c:v>
                </c:pt>
                <c:pt idx="9">
                  <c:v>1.496</c:v>
                </c:pt>
                <c:pt idx="10">
                  <c:v>0.45300000000000001</c:v>
                </c:pt>
                <c:pt idx="11">
                  <c:v>0.14399999999999999</c:v>
                </c:pt>
                <c:pt idx="12">
                  <c:v>0.41799999999999998</c:v>
                </c:pt>
                <c:pt idx="13">
                  <c:v>0.157</c:v>
                </c:pt>
                <c:pt idx="14">
                  <c:v>1.0389999999999999</c:v>
                </c:pt>
                <c:pt idx="15">
                  <c:v>0.436</c:v>
                </c:pt>
                <c:pt idx="16">
                  <c:v>0.19500000000000001</c:v>
                </c:pt>
                <c:pt idx="17">
                  <c:v>1.677</c:v>
                </c:pt>
                <c:pt idx="18">
                  <c:v>0.89300000000000002</c:v>
                </c:pt>
                <c:pt idx="19">
                  <c:v>0.73</c:v>
                </c:pt>
                <c:pt idx="20">
                  <c:v>0.42</c:v>
                </c:pt>
                <c:pt idx="21">
                  <c:v>0.621</c:v>
                </c:pt>
                <c:pt idx="22">
                  <c:v>0.49399999999999999</c:v>
                </c:pt>
                <c:pt idx="23">
                  <c:v>1.1200000000000001</c:v>
                </c:pt>
                <c:pt idx="24">
                  <c:v>2.1379999999999999</c:v>
                </c:pt>
                <c:pt idx="25">
                  <c:v>0.33500000000000002</c:v>
                </c:pt>
                <c:pt idx="26">
                  <c:v>1.147</c:v>
                </c:pt>
                <c:pt idx="27">
                  <c:v>0.497</c:v>
                </c:pt>
                <c:pt idx="28">
                  <c:v>0.38400000000000001</c:v>
                </c:pt>
                <c:pt idx="29">
                  <c:v>0.58099999999999996</c:v>
                </c:pt>
                <c:pt idx="30">
                  <c:v>0.252</c:v>
                </c:pt>
                <c:pt idx="31">
                  <c:v>0.88300000000000001</c:v>
                </c:pt>
                <c:pt idx="32">
                  <c:v>0.78100000000000003</c:v>
                </c:pt>
                <c:pt idx="33">
                  <c:v>2.1120000000000001</c:v>
                </c:pt>
                <c:pt idx="34">
                  <c:v>0.48</c:v>
                </c:pt>
                <c:pt idx="35">
                  <c:v>0.36099999999999999</c:v>
                </c:pt>
                <c:pt idx="36">
                  <c:v>0</c:v>
                </c:pt>
                <c:pt idx="37">
                  <c:v>1.1830000000000001</c:v>
                </c:pt>
                <c:pt idx="38">
                  <c:v>0.67500000000000004</c:v>
                </c:pt>
                <c:pt idx="39">
                  <c:v>0.497</c:v>
                </c:pt>
                <c:pt idx="40">
                  <c:v>0</c:v>
                </c:pt>
                <c:pt idx="41">
                  <c:v>0.85399999999999998</c:v>
                </c:pt>
                <c:pt idx="42">
                  <c:v>0.10100000000000001</c:v>
                </c:pt>
                <c:pt idx="43">
                  <c:v>0.86</c:v>
                </c:pt>
                <c:pt idx="44">
                  <c:v>0</c:v>
                </c:pt>
                <c:pt idx="45">
                  <c:v>0.55000000000000004</c:v>
                </c:pt>
                <c:pt idx="46">
                  <c:v>0.17299999999999999</c:v>
                </c:pt>
                <c:pt idx="47">
                  <c:v>0.38800000000000001</c:v>
                </c:pt>
                <c:pt idx="48">
                  <c:v>1.0189999999999999</c:v>
                </c:pt>
                <c:pt idx="49">
                  <c:v>3.1619999999999999</c:v>
                </c:pt>
                <c:pt idx="50">
                  <c:v>0.46400000000000002</c:v>
                </c:pt>
                <c:pt idx="51">
                  <c:v>0.245</c:v>
                </c:pt>
                <c:pt idx="52">
                  <c:v>1.4690000000000001</c:v>
                </c:pt>
                <c:pt idx="53">
                  <c:v>0.61799999999999999</c:v>
                </c:pt>
                <c:pt idx="54">
                  <c:v>0.65500000000000003</c:v>
                </c:pt>
                <c:pt idx="55">
                  <c:v>0.24399999999999999</c:v>
                </c:pt>
                <c:pt idx="56">
                  <c:v>0.223</c:v>
                </c:pt>
                <c:pt idx="57">
                  <c:v>0.75800000000000001</c:v>
                </c:pt>
                <c:pt idx="58">
                  <c:v>0.14499999999999999</c:v>
                </c:pt>
                <c:pt idx="59">
                  <c:v>0.189</c:v>
                </c:pt>
                <c:pt idx="60">
                  <c:v>1.0449999999999999</c:v>
                </c:pt>
                <c:pt idx="61">
                  <c:v>1.488</c:v>
                </c:pt>
                <c:pt idx="62">
                  <c:v>0.115</c:v>
                </c:pt>
                <c:pt idx="63">
                  <c:v>0.60699999999999998</c:v>
                </c:pt>
                <c:pt idx="64">
                  <c:v>0.30199999999999999</c:v>
                </c:pt>
                <c:pt idx="65">
                  <c:v>0</c:v>
                </c:pt>
                <c:pt idx="66">
                  <c:v>0.29699999999999999</c:v>
                </c:pt>
                <c:pt idx="67">
                  <c:v>9.0999999999999998E-2</c:v>
                </c:pt>
                <c:pt idx="68">
                  <c:v>2.2879999999999998</c:v>
                </c:pt>
                <c:pt idx="69">
                  <c:v>1.0129999999999999</c:v>
                </c:pt>
                <c:pt idx="70">
                  <c:v>0.61899999999999999</c:v>
                </c:pt>
                <c:pt idx="71">
                  <c:v>0.66</c:v>
                </c:pt>
                <c:pt idx="72">
                  <c:v>0.42</c:v>
                </c:pt>
                <c:pt idx="73">
                  <c:v>1.36</c:v>
                </c:pt>
                <c:pt idx="74">
                  <c:v>1.3120000000000001</c:v>
                </c:pt>
                <c:pt idx="75">
                  <c:v>0.54400000000000004</c:v>
                </c:pt>
                <c:pt idx="76">
                  <c:v>0</c:v>
                </c:pt>
                <c:pt idx="80">
                  <c:v>0</c:v>
                </c:pt>
                <c:pt idx="81">
                  <c:v>3.1619999999999999</c:v>
                </c:pt>
                <c:pt idx="82">
                  <c:v>0.65642857142857125</c:v>
                </c:pt>
                <c:pt idx="83">
                  <c:v>0.497</c:v>
                </c:pt>
                <c:pt idx="84">
                  <c:v>0.59638757771867035</c:v>
                </c:pt>
              </c:numCache>
            </c:numRef>
          </c:xVal>
          <c:yVal>
            <c:numRef>
              <c:f>'trade-order_aggressive_outlier'!$B$2:$B$101</c:f>
              <c:numCache>
                <c:formatCode>General</c:formatCode>
                <c:ptCount val="100"/>
                <c:pt idx="0">
                  <c:v>1.18</c:v>
                </c:pt>
                <c:pt idx="1">
                  <c:v>0</c:v>
                </c:pt>
                <c:pt idx="2">
                  <c:v>0.108</c:v>
                </c:pt>
                <c:pt idx="3">
                  <c:v>0.65800000000000003</c:v>
                </c:pt>
                <c:pt idx="4">
                  <c:v>8.1000000000000003E-2</c:v>
                </c:pt>
                <c:pt idx="5">
                  <c:v>0.96</c:v>
                </c:pt>
                <c:pt idx="6">
                  <c:v>0.36099999999999999</c:v>
                </c:pt>
                <c:pt idx="7">
                  <c:v>0.17100000000000001</c:v>
                </c:pt>
                <c:pt idx="8">
                  <c:v>0.14899999999999999</c:v>
                </c:pt>
                <c:pt idx="9">
                  <c:v>1.496</c:v>
                </c:pt>
                <c:pt idx="10">
                  <c:v>0.45300000000000001</c:v>
                </c:pt>
                <c:pt idx="11">
                  <c:v>0.14399999999999999</c:v>
                </c:pt>
                <c:pt idx="12">
                  <c:v>0.41799999999999998</c:v>
                </c:pt>
                <c:pt idx="13">
                  <c:v>0.157</c:v>
                </c:pt>
                <c:pt idx="14">
                  <c:v>1.0389999999999999</c:v>
                </c:pt>
                <c:pt idx="15">
                  <c:v>0.436</c:v>
                </c:pt>
                <c:pt idx="16">
                  <c:v>0.19500000000000001</c:v>
                </c:pt>
                <c:pt idx="17">
                  <c:v>1.677</c:v>
                </c:pt>
                <c:pt idx="18">
                  <c:v>0.89300000000000002</c:v>
                </c:pt>
                <c:pt idx="19">
                  <c:v>0.73</c:v>
                </c:pt>
                <c:pt idx="20">
                  <c:v>0.42</c:v>
                </c:pt>
                <c:pt idx="21">
                  <c:v>0.621</c:v>
                </c:pt>
                <c:pt idx="22">
                  <c:v>0.49399999999999999</c:v>
                </c:pt>
                <c:pt idx="23">
                  <c:v>1.1200000000000001</c:v>
                </c:pt>
                <c:pt idx="24">
                  <c:v>2.1379999999999999</c:v>
                </c:pt>
                <c:pt idx="25">
                  <c:v>0.33500000000000002</c:v>
                </c:pt>
                <c:pt idx="26">
                  <c:v>1.147</c:v>
                </c:pt>
                <c:pt idx="27">
                  <c:v>0.497</c:v>
                </c:pt>
                <c:pt idx="28">
                  <c:v>0.38400000000000001</c:v>
                </c:pt>
                <c:pt idx="29">
                  <c:v>0.58099999999999996</c:v>
                </c:pt>
                <c:pt idx="30">
                  <c:v>0.252</c:v>
                </c:pt>
                <c:pt idx="31">
                  <c:v>0.88300000000000001</c:v>
                </c:pt>
                <c:pt idx="32">
                  <c:v>0.78100000000000003</c:v>
                </c:pt>
                <c:pt idx="33">
                  <c:v>2.1120000000000001</c:v>
                </c:pt>
                <c:pt idx="34">
                  <c:v>0.48</c:v>
                </c:pt>
                <c:pt idx="35">
                  <c:v>0.36099999999999999</c:v>
                </c:pt>
                <c:pt idx="36">
                  <c:v>0</c:v>
                </c:pt>
                <c:pt idx="37">
                  <c:v>1.1830000000000001</c:v>
                </c:pt>
                <c:pt idx="38">
                  <c:v>0.67500000000000004</c:v>
                </c:pt>
                <c:pt idx="39">
                  <c:v>0.497</c:v>
                </c:pt>
                <c:pt idx="40">
                  <c:v>0</c:v>
                </c:pt>
                <c:pt idx="41">
                  <c:v>0.85399999999999998</c:v>
                </c:pt>
                <c:pt idx="42">
                  <c:v>0.10100000000000001</c:v>
                </c:pt>
                <c:pt idx="43">
                  <c:v>0.86</c:v>
                </c:pt>
                <c:pt idx="44">
                  <c:v>0</c:v>
                </c:pt>
                <c:pt idx="45">
                  <c:v>0.55000000000000004</c:v>
                </c:pt>
                <c:pt idx="46">
                  <c:v>0.17299999999999999</c:v>
                </c:pt>
                <c:pt idx="47">
                  <c:v>0.38800000000000001</c:v>
                </c:pt>
                <c:pt idx="48">
                  <c:v>1.0189999999999999</c:v>
                </c:pt>
                <c:pt idx="49">
                  <c:v>3.1619999999999999</c:v>
                </c:pt>
                <c:pt idx="50">
                  <c:v>0.46400000000000002</c:v>
                </c:pt>
                <c:pt idx="51">
                  <c:v>0.245</c:v>
                </c:pt>
                <c:pt idx="52">
                  <c:v>1.4690000000000001</c:v>
                </c:pt>
                <c:pt idx="53">
                  <c:v>0.61799999999999999</c:v>
                </c:pt>
                <c:pt idx="54">
                  <c:v>0.65500000000000003</c:v>
                </c:pt>
                <c:pt idx="55">
                  <c:v>0.24399999999999999</c:v>
                </c:pt>
                <c:pt idx="56">
                  <c:v>0.223</c:v>
                </c:pt>
                <c:pt idx="57">
                  <c:v>0.75800000000000001</c:v>
                </c:pt>
                <c:pt idx="58">
                  <c:v>0.14499999999999999</c:v>
                </c:pt>
                <c:pt idx="59">
                  <c:v>0.189</c:v>
                </c:pt>
                <c:pt idx="60">
                  <c:v>1.0449999999999999</c:v>
                </c:pt>
                <c:pt idx="61">
                  <c:v>1.488</c:v>
                </c:pt>
                <c:pt idx="62">
                  <c:v>0.115</c:v>
                </c:pt>
                <c:pt idx="63">
                  <c:v>0.60699999999999998</c:v>
                </c:pt>
                <c:pt idx="64">
                  <c:v>0.30199999999999999</c:v>
                </c:pt>
                <c:pt idx="65">
                  <c:v>0</c:v>
                </c:pt>
                <c:pt idx="66">
                  <c:v>0.29699999999999999</c:v>
                </c:pt>
                <c:pt idx="67">
                  <c:v>9.0999999999999998E-2</c:v>
                </c:pt>
                <c:pt idx="68">
                  <c:v>2.2879999999999998</c:v>
                </c:pt>
                <c:pt idx="69">
                  <c:v>1.0129999999999999</c:v>
                </c:pt>
                <c:pt idx="70">
                  <c:v>0.61899999999999999</c:v>
                </c:pt>
                <c:pt idx="71">
                  <c:v>0.66</c:v>
                </c:pt>
                <c:pt idx="72">
                  <c:v>0.42</c:v>
                </c:pt>
                <c:pt idx="73">
                  <c:v>1.36</c:v>
                </c:pt>
                <c:pt idx="74">
                  <c:v>1.3120000000000001</c:v>
                </c:pt>
                <c:pt idx="75">
                  <c:v>0.54400000000000004</c:v>
                </c:pt>
                <c:pt idx="76">
                  <c:v>0</c:v>
                </c:pt>
                <c:pt idx="80">
                  <c:v>0</c:v>
                </c:pt>
                <c:pt idx="81">
                  <c:v>3.1619999999999999</c:v>
                </c:pt>
                <c:pt idx="82">
                  <c:v>0.65642857142857125</c:v>
                </c:pt>
                <c:pt idx="83">
                  <c:v>0.497</c:v>
                </c:pt>
                <c:pt idx="84">
                  <c:v>0.59638757771867035</c:v>
                </c:pt>
              </c:numCache>
            </c:numRef>
          </c:yVal>
          <c:smooth val="1"/>
        </c:ser>
        <c:axId val="140930432"/>
        <c:axId val="14118246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'trade-order_aggressive_outlier'!$B$2:$B$101</c:f>
              <c:numCache>
                <c:formatCode>General</c:formatCode>
                <c:ptCount val="100"/>
                <c:pt idx="0">
                  <c:v>1.18</c:v>
                </c:pt>
                <c:pt idx="1">
                  <c:v>0</c:v>
                </c:pt>
                <c:pt idx="2">
                  <c:v>0.108</c:v>
                </c:pt>
                <c:pt idx="3">
                  <c:v>0.65800000000000003</c:v>
                </c:pt>
                <c:pt idx="4">
                  <c:v>8.1000000000000003E-2</c:v>
                </c:pt>
                <c:pt idx="5">
                  <c:v>0.96</c:v>
                </c:pt>
                <c:pt idx="6">
                  <c:v>0.36099999999999999</c:v>
                </c:pt>
                <c:pt idx="7">
                  <c:v>0.17100000000000001</c:v>
                </c:pt>
                <c:pt idx="8">
                  <c:v>0.14899999999999999</c:v>
                </c:pt>
                <c:pt idx="9">
                  <c:v>1.496</c:v>
                </c:pt>
                <c:pt idx="10">
                  <c:v>0.45300000000000001</c:v>
                </c:pt>
                <c:pt idx="11">
                  <c:v>0.14399999999999999</c:v>
                </c:pt>
                <c:pt idx="12">
                  <c:v>0.41799999999999998</c:v>
                </c:pt>
                <c:pt idx="13">
                  <c:v>0.157</c:v>
                </c:pt>
                <c:pt idx="14">
                  <c:v>1.0389999999999999</c:v>
                </c:pt>
                <c:pt idx="15">
                  <c:v>0.436</c:v>
                </c:pt>
                <c:pt idx="16">
                  <c:v>0.19500000000000001</c:v>
                </c:pt>
                <c:pt idx="17">
                  <c:v>1.677</c:v>
                </c:pt>
                <c:pt idx="18">
                  <c:v>0.89300000000000002</c:v>
                </c:pt>
                <c:pt idx="19">
                  <c:v>0.73</c:v>
                </c:pt>
                <c:pt idx="20">
                  <c:v>0.42</c:v>
                </c:pt>
                <c:pt idx="21">
                  <c:v>0.621</c:v>
                </c:pt>
                <c:pt idx="22">
                  <c:v>0.49399999999999999</c:v>
                </c:pt>
                <c:pt idx="23">
                  <c:v>1.1200000000000001</c:v>
                </c:pt>
                <c:pt idx="24">
                  <c:v>2.1379999999999999</c:v>
                </c:pt>
                <c:pt idx="25">
                  <c:v>0.33500000000000002</c:v>
                </c:pt>
                <c:pt idx="26">
                  <c:v>1.147</c:v>
                </c:pt>
                <c:pt idx="27">
                  <c:v>0.497</c:v>
                </c:pt>
                <c:pt idx="28">
                  <c:v>0.38400000000000001</c:v>
                </c:pt>
                <c:pt idx="29">
                  <c:v>0.58099999999999996</c:v>
                </c:pt>
                <c:pt idx="30">
                  <c:v>0.252</c:v>
                </c:pt>
                <c:pt idx="31">
                  <c:v>0.88300000000000001</c:v>
                </c:pt>
                <c:pt idx="32">
                  <c:v>0.78100000000000003</c:v>
                </c:pt>
                <c:pt idx="33">
                  <c:v>2.1120000000000001</c:v>
                </c:pt>
                <c:pt idx="34">
                  <c:v>0.48</c:v>
                </c:pt>
                <c:pt idx="35">
                  <c:v>0.36099999999999999</c:v>
                </c:pt>
                <c:pt idx="36">
                  <c:v>0</c:v>
                </c:pt>
                <c:pt idx="37">
                  <c:v>1.1830000000000001</c:v>
                </c:pt>
                <c:pt idx="38">
                  <c:v>0.67500000000000004</c:v>
                </c:pt>
                <c:pt idx="39">
                  <c:v>0.497</c:v>
                </c:pt>
                <c:pt idx="40">
                  <c:v>0</c:v>
                </c:pt>
                <c:pt idx="41">
                  <c:v>0.85399999999999998</c:v>
                </c:pt>
                <c:pt idx="42">
                  <c:v>0.10100000000000001</c:v>
                </c:pt>
                <c:pt idx="43">
                  <c:v>0.86</c:v>
                </c:pt>
                <c:pt idx="44">
                  <c:v>0</c:v>
                </c:pt>
                <c:pt idx="45">
                  <c:v>0.55000000000000004</c:v>
                </c:pt>
                <c:pt idx="46">
                  <c:v>0.17299999999999999</c:v>
                </c:pt>
                <c:pt idx="47">
                  <c:v>0.38800000000000001</c:v>
                </c:pt>
                <c:pt idx="48">
                  <c:v>1.0189999999999999</c:v>
                </c:pt>
                <c:pt idx="49">
                  <c:v>3.1619999999999999</c:v>
                </c:pt>
                <c:pt idx="50">
                  <c:v>0.46400000000000002</c:v>
                </c:pt>
                <c:pt idx="51">
                  <c:v>0.245</c:v>
                </c:pt>
                <c:pt idx="52">
                  <c:v>1.4690000000000001</c:v>
                </c:pt>
                <c:pt idx="53">
                  <c:v>0.61799999999999999</c:v>
                </c:pt>
                <c:pt idx="54">
                  <c:v>0.65500000000000003</c:v>
                </c:pt>
                <c:pt idx="55">
                  <c:v>0.24399999999999999</c:v>
                </c:pt>
                <c:pt idx="56">
                  <c:v>0.223</c:v>
                </c:pt>
                <c:pt idx="57">
                  <c:v>0.75800000000000001</c:v>
                </c:pt>
                <c:pt idx="58">
                  <c:v>0.14499999999999999</c:v>
                </c:pt>
                <c:pt idx="59">
                  <c:v>0.189</c:v>
                </c:pt>
                <c:pt idx="60">
                  <c:v>1.0449999999999999</c:v>
                </c:pt>
                <c:pt idx="61">
                  <c:v>1.488</c:v>
                </c:pt>
                <c:pt idx="62">
                  <c:v>0.115</c:v>
                </c:pt>
                <c:pt idx="63">
                  <c:v>0.60699999999999998</c:v>
                </c:pt>
                <c:pt idx="64">
                  <c:v>0.30199999999999999</c:v>
                </c:pt>
                <c:pt idx="65">
                  <c:v>0</c:v>
                </c:pt>
                <c:pt idx="66">
                  <c:v>0.29699999999999999</c:v>
                </c:pt>
                <c:pt idx="67">
                  <c:v>9.0999999999999998E-2</c:v>
                </c:pt>
                <c:pt idx="68">
                  <c:v>2.2879999999999998</c:v>
                </c:pt>
                <c:pt idx="69">
                  <c:v>1.0129999999999999</c:v>
                </c:pt>
                <c:pt idx="70">
                  <c:v>0.61899999999999999</c:v>
                </c:pt>
                <c:pt idx="71">
                  <c:v>0.66</c:v>
                </c:pt>
                <c:pt idx="72">
                  <c:v>0.42</c:v>
                </c:pt>
                <c:pt idx="73">
                  <c:v>1.36</c:v>
                </c:pt>
                <c:pt idx="74">
                  <c:v>1.3120000000000001</c:v>
                </c:pt>
                <c:pt idx="75">
                  <c:v>0.54400000000000004</c:v>
                </c:pt>
                <c:pt idx="76">
                  <c:v>0</c:v>
                </c:pt>
                <c:pt idx="80">
                  <c:v>0</c:v>
                </c:pt>
                <c:pt idx="81">
                  <c:v>3.1619999999999999</c:v>
                </c:pt>
                <c:pt idx="82">
                  <c:v>0.65642857142857125</c:v>
                </c:pt>
                <c:pt idx="83">
                  <c:v>0.497</c:v>
                </c:pt>
                <c:pt idx="84">
                  <c:v>0.59638757771867035</c:v>
                </c:pt>
              </c:numCache>
            </c:numRef>
          </c:xVal>
          <c:yVal>
            <c:numRef>
              <c:f>'trade-order_aggressive_outlier'!$F$2:$F$101</c:f>
              <c:numCache>
                <c:formatCode>General</c:formatCode>
                <c:ptCount val="100"/>
                <c:pt idx="0">
                  <c:v>0.57699999999999996</c:v>
                </c:pt>
                <c:pt idx="1">
                  <c:v>0</c:v>
                </c:pt>
                <c:pt idx="2">
                  <c:v>0.17</c:v>
                </c:pt>
                <c:pt idx="3">
                  <c:v>0.77100000000000002</c:v>
                </c:pt>
                <c:pt idx="4">
                  <c:v>0.17399999999999999</c:v>
                </c:pt>
                <c:pt idx="5">
                  <c:v>0.98099999999999998</c:v>
                </c:pt>
                <c:pt idx="6">
                  <c:v>0.435</c:v>
                </c:pt>
                <c:pt idx="7">
                  <c:v>0.20300000000000001</c:v>
                </c:pt>
                <c:pt idx="8">
                  <c:v>0.113</c:v>
                </c:pt>
                <c:pt idx="9">
                  <c:v>0.82599999999999996</c:v>
                </c:pt>
                <c:pt idx="10">
                  <c:v>0.51900000000000002</c:v>
                </c:pt>
                <c:pt idx="11">
                  <c:v>6.9000000000000006E-2</c:v>
                </c:pt>
                <c:pt idx="12">
                  <c:v>0.56899999999999995</c:v>
                </c:pt>
                <c:pt idx="13">
                  <c:v>0.114</c:v>
                </c:pt>
                <c:pt idx="14">
                  <c:v>0.90100000000000002</c:v>
                </c:pt>
                <c:pt idx="15">
                  <c:v>0.55200000000000005</c:v>
                </c:pt>
                <c:pt idx="16">
                  <c:v>0.25</c:v>
                </c:pt>
                <c:pt idx="17">
                  <c:v>1.216</c:v>
                </c:pt>
                <c:pt idx="18">
                  <c:v>0.877</c:v>
                </c:pt>
                <c:pt idx="19">
                  <c:v>0.79900000000000004</c:v>
                </c:pt>
                <c:pt idx="20">
                  <c:v>0.35099999999999998</c:v>
                </c:pt>
                <c:pt idx="21">
                  <c:v>0.77200000000000002</c:v>
                </c:pt>
                <c:pt idx="22">
                  <c:v>0.61399999999999999</c:v>
                </c:pt>
                <c:pt idx="23">
                  <c:v>0.91700000000000004</c:v>
                </c:pt>
                <c:pt idx="24">
                  <c:v>0.79</c:v>
                </c:pt>
                <c:pt idx="25">
                  <c:v>0.60099999999999998</c:v>
                </c:pt>
                <c:pt idx="26">
                  <c:v>1.1639999999999999</c:v>
                </c:pt>
                <c:pt idx="27">
                  <c:v>0.46400000000000002</c:v>
                </c:pt>
                <c:pt idx="28">
                  <c:v>0.47299999999999998</c:v>
                </c:pt>
                <c:pt idx="29">
                  <c:v>0.745</c:v>
                </c:pt>
                <c:pt idx="30">
                  <c:v>0.27900000000000003</c:v>
                </c:pt>
                <c:pt idx="31">
                  <c:v>0.78</c:v>
                </c:pt>
                <c:pt idx="32">
                  <c:v>0.40300000000000002</c:v>
                </c:pt>
                <c:pt idx="33">
                  <c:v>1.218</c:v>
                </c:pt>
                <c:pt idx="34">
                  <c:v>0.86799999999999999</c:v>
                </c:pt>
                <c:pt idx="35">
                  <c:v>0.49199999999999999</c:v>
                </c:pt>
                <c:pt idx="36">
                  <c:v>0</c:v>
                </c:pt>
                <c:pt idx="37">
                  <c:v>0.84799999999999998</c:v>
                </c:pt>
                <c:pt idx="38">
                  <c:v>0.67500000000000004</c:v>
                </c:pt>
                <c:pt idx="39">
                  <c:v>0.78700000000000003</c:v>
                </c:pt>
                <c:pt idx="40">
                  <c:v>0</c:v>
                </c:pt>
                <c:pt idx="41">
                  <c:v>0.88200000000000001</c:v>
                </c:pt>
                <c:pt idx="42">
                  <c:v>-0.01</c:v>
                </c:pt>
                <c:pt idx="43">
                  <c:v>0.876</c:v>
                </c:pt>
                <c:pt idx="44">
                  <c:v>0</c:v>
                </c:pt>
                <c:pt idx="45">
                  <c:v>0.59699999999999998</c:v>
                </c:pt>
                <c:pt idx="46">
                  <c:v>0.04</c:v>
                </c:pt>
                <c:pt idx="47">
                  <c:v>0.31900000000000001</c:v>
                </c:pt>
                <c:pt idx="48">
                  <c:v>1.141</c:v>
                </c:pt>
                <c:pt idx="49">
                  <c:v>1.2230000000000001</c:v>
                </c:pt>
                <c:pt idx="50">
                  <c:v>0.97</c:v>
                </c:pt>
                <c:pt idx="51">
                  <c:v>0.27</c:v>
                </c:pt>
                <c:pt idx="52">
                  <c:v>0.92400000000000004</c:v>
                </c:pt>
                <c:pt idx="53">
                  <c:v>0.78</c:v>
                </c:pt>
                <c:pt idx="54">
                  <c:v>0.77</c:v>
                </c:pt>
                <c:pt idx="55">
                  <c:v>0.27600000000000002</c:v>
                </c:pt>
                <c:pt idx="56">
                  <c:v>0.318</c:v>
                </c:pt>
                <c:pt idx="57">
                  <c:v>0.52400000000000002</c:v>
                </c:pt>
                <c:pt idx="58">
                  <c:v>6.0000000000000001E-3</c:v>
                </c:pt>
                <c:pt idx="59">
                  <c:v>0.18</c:v>
                </c:pt>
                <c:pt idx="60">
                  <c:v>0.74199999999999999</c:v>
                </c:pt>
                <c:pt idx="61">
                  <c:v>1.2270000000000001</c:v>
                </c:pt>
                <c:pt idx="62">
                  <c:v>0.11</c:v>
                </c:pt>
                <c:pt idx="63">
                  <c:v>0.629</c:v>
                </c:pt>
                <c:pt idx="64">
                  <c:v>0.33100000000000002</c:v>
                </c:pt>
                <c:pt idx="65">
                  <c:v>0</c:v>
                </c:pt>
                <c:pt idx="66">
                  <c:v>0.437</c:v>
                </c:pt>
                <c:pt idx="67">
                  <c:v>0.152</c:v>
                </c:pt>
                <c:pt idx="68">
                  <c:v>0.28799999999999998</c:v>
                </c:pt>
                <c:pt idx="69">
                  <c:v>0.80200000000000005</c:v>
                </c:pt>
                <c:pt idx="70">
                  <c:v>0.65100000000000002</c:v>
                </c:pt>
                <c:pt idx="71">
                  <c:v>0.67900000000000005</c:v>
                </c:pt>
                <c:pt idx="72">
                  <c:v>0.56899999999999995</c:v>
                </c:pt>
                <c:pt idx="73">
                  <c:v>1.0649999999999999</c:v>
                </c:pt>
                <c:pt idx="74">
                  <c:v>1.1830000000000001</c:v>
                </c:pt>
                <c:pt idx="75">
                  <c:v>0.54400000000000004</c:v>
                </c:pt>
                <c:pt idx="76">
                  <c:v>0</c:v>
                </c:pt>
                <c:pt idx="80">
                  <c:v>-0.01</c:v>
                </c:pt>
                <c:pt idx="81">
                  <c:v>1.2270000000000001</c:v>
                </c:pt>
                <c:pt idx="82">
                  <c:v>0.55651948051948041</c:v>
                </c:pt>
                <c:pt idx="83">
                  <c:v>0.56899999999999995</c:v>
                </c:pt>
                <c:pt idx="84">
                  <c:v>0.36279973489768713</c:v>
                </c:pt>
              </c:numCache>
            </c:numRef>
          </c:yVal>
        </c:ser>
        <c:axId val="140930432"/>
        <c:axId val="141182464"/>
      </c:scatterChart>
      <c:valAx>
        <c:axId val="140930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41182464"/>
        <c:crosses val="autoZero"/>
        <c:crossBetween val="midCat"/>
      </c:valAx>
      <c:valAx>
        <c:axId val="1411824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</c:title>
        <c:numFmt formatCode="General" sourceLinked="1"/>
        <c:tickLblPos val="nextTo"/>
        <c:crossAx val="14093043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2190266841644779"/>
          <c:y val="0.58314122193059204"/>
          <c:w val="0.26976399825021885"/>
          <c:h val="0.16743438320210019"/>
        </c:manualLayout>
      </c:layout>
      <c:overlay val="1"/>
    </c:legend>
    <c:plotVisOnly val="1"/>
    <c:dispBlanksAs val="gap"/>
  </c:chart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large (trade-update)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'trade-update'!$B$2:$B$101</c:f>
              <c:numCache>
                <c:formatCode>General</c:formatCode>
                <c:ptCount val="100"/>
                <c:pt idx="0">
                  <c:v>5.3999999999999999E-2</c:v>
                </c:pt>
                <c:pt idx="1">
                  <c:v>7.1999999999999995E-2</c:v>
                </c:pt>
                <c:pt idx="2">
                  <c:v>7.6999999999999999E-2</c:v>
                </c:pt>
                <c:pt idx="3">
                  <c:v>8.1000000000000003E-2</c:v>
                </c:pt>
                <c:pt idx="4">
                  <c:v>7.0000000000000007E-2</c:v>
                </c:pt>
                <c:pt idx="5">
                  <c:v>6.4000000000000001E-2</c:v>
                </c:pt>
                <c:pt idx="6">
                  <c:v>0</c:v>
                </c:pt>
                <c:pt idx="7">
                  <c:v>3.3000000000000002E-2</c:v>
                </c:pt>
                <c:pt idx="8">
                  <c:v>6.4000000000000001E-2</c:v>
                </c:pt>
                <c:pt idx="9">
                  <c:v>0.05</c:v>
                </c:pt>
                <c:pt idx="10">
                  <c:v>5.8000000000000003E-2</c:v>
                </c:pt>
                <c:pt idx="11">
                  <c:v>0.13900000000000001</c:v>
                </c:pt>
                <c:pt idx="12">
                  <c:v>7.0000000000000007E-2</c:v>
                </c:pt>
                <c:pt idx="13">
                  <c:v>4.9000000000000002E-2</c:v>
                </c:pt>
                <c:pt idx="14">
                  <c:v>8.2000000000000003E-2</c:v>
                </c:pt>
                <c:pt idx="15">
                  <c:v>7.8E-2</c:v>
                </c:pt>
                <c:pt idx="16">
                  <c:v>8.2000000000000003E-2</c:v>
                </c:pt>
                <c:pt idx="17">
                  <c:v>7.2999999999999995E-2</c:v>
                </c:pt>
                <c:pt idx="18">
                  <c:v>0</c:v>
                </c:pt>
                <c:pt idx="19">
                  <c:v>8.6999999999999994E-2</c:v>
                </c:pt>
                <c:pt idx="20">
                  <c:v>7.8E-2</c:v>
                </c:pt>
                <c:pt idx="21">
                  <c:v>5.1999999999999998E-2</c:v>
                </c:pt>
                <c:pt idx="22">
                  <c:v>7.5999999999999998E-2</c:v>
                </c:pt>
                <c:pt idx="23">
                  <c:v>9.0999999999999998E-2</c:v>
                </c:pt>
                <c:pt idx="24">
                  <c:v>3.4000000000000002E-2</c:v>
                </c:pt>
                <c:pt idx="25">
                  <c:v>6.4000000000000001E-2</c:v>
                </c:pt>
                <c:pt idx="26">
                  <c:v>7.2999999999999995E-2</c:v>
                </c:pt>
                <c:pt idx="27">
                  <c:v>0</c:v>
                </c:pt>
                <c:pt idx="28">
                  <c:v>8.1000000000000003E-2</c:v>
                </c:pt>
                <c:pt idx="29">
                  <c:v>8.5999999999999993E-2</c:v>
                </c:pt>
                <c:pt idx="30">
                  <c:v>7.8E-2</c:v>
                </c:pt>
                <c:pt idx="31">
                  <c:v>5.3999999999999999E-2</c:v>
                </c:pt>
                <c:pt idx="32">
                  <c:v>5.8999999999999997E-2</c:v>
                </c:pt>
                <c:pt idx="33">
                  <c:v>8.7999999999999995E-2</c:v>
                </c:pt>
                <c:pt idx="34">
                  <c:v>4.9000000000000002E-2</c:v>
                </c:pt>
                <c:pt idx="35">
                  <c:v>6.0999999999999999E-2</c:v>
                </c:pt>
                <c:pt idx="36">
                  <c:v>0.08</c:v>
                </c:pt>
                <c:pt idx="37">
                  <c:v>6.6000000000000003E-2</c:v>
                </c:pt>
                <c:pt idx="38">
                  <c:v>4.3999999999999997E-2</c:v>
                </c:pt>
                <c:pt idx="39">
                  <c:v>5.6000000000000001E-2</c:v>
                </c:pt>
                <c:pt idx="40">
                  <c:v>6.3E-2</c:v>
                </c:pt>
                <c:pt idx="41">
                  <c:v>0</c:v>
                </c:pt>
                <c:pt idx="42">
                  <c:v>9.4E-2</c:v>
                </c:pt>
                <c:pt idx="43">
                  <c:v>9.4E-2</c:v>
                </c:pt>
                <c:pt idx="44">
                  <c:v>0.06</c:v>
                </c:pt>
                <c:pt idx="45">
                  <c:v>7.5999999999999998E-2</c:v>
                </c:pt>
                <c:pt idx="46">
                  <c:v>6.0999999999999999E-2</c:v>
                </c:pt>
                <c:pt idx="47">
                  <c:v>4.8000000000000001E-2</c:v>
                </c:pt>
                <c:pt idx="48">
                  <c:v>0.08</c:v>
                </c:pt>
                <c:pt idx="49">
                  <c:v>5.5E-2</c:v>
                </c:pt>
                <c:pt idx="50">
                  <c:v>0.108</c:v>
                </c:pt>
                <c:pt idx="51">
                  <c:v>6.8000000000000005E-2</c:v>
                </c:pt>
                <c:pt idx="52">
                  <c:v>0</c:v>
                </c:pt>
                <c:pt idx="53">
                  <c:v>9.0999999999999998E-2</c:v>
                </c:pt>
                <c:pt idx="54">
                  <c:v>7.2999999999999995E-2</c:v>
                </c:pt>
                <c:pt idx="55">
                  <c:v>6.5000000000000002E-2</c:v>
                </c:pt>
                <c:pt idx="56">
                  <c:v>6.9000000000000006E-2</c:v>
                </c:pt>
                <c:pt idx="57">
                  <c:v>7.0999999999999994E-2</c:v>
                </c:pt>
                <c:pt idx="58">
                  <c:v>0</c:v>
                </c:pt>
                <c:pt idx="59">
                  <c:v>0.109</c:v>
                </c:pt>
                <c:pt idx="60">
                  <c:v>9.0999999999999998E-2</c:v>
                </c:pt>
                <c:pt idx="61">
                  <c:v>0.08</c:v>
                </c:pt>
                <c:pt idx="62">
                  <c:v>7.2999999999999995E-2</c:v>
                </c:pt>
                <c:pt idx="63">
                  <c:v>0.18</c:v>
                </c:pt>
                <c:pt idx="64">
                  <c:v>8.6999999999999994E-2</c:v>
                </c:pt>
                <c:pt idx="65">
                  <c:v>0.04</c:v>
                </c:pt>
                <c:pt idx="66">
                  <c:v>7.0999999999999994E-2</c:v>
                </c:pt>
                <c:pt idx="67">
                  <c:v>9.0999999999999998E-2</c:v>
                </c:pt>
                <c:pt idx="68">
                  <c:v>5.8999999999999997E-2</c:v>
                </c:pt>
                <c:pt idx="69">
                  <c:v>5.3999999999999999E-2</c:v>
                </c:pt>
                <c:pt idx="70">
                  <c:v>7.3999999999999996E-2</c:v>
                </c:pt>
                <c:pt idx="71">
                  <c:v>7.1999999999999995E-2</c:v>
                </c:pt>
                <c:pt idx="72">
                  <c:v>7.0999999999999994E-2</c:v>
                </c:pt>
                <c:pt idx="73">
                  <c:v>7.8E-2</c:v>
                </c:pt>
                <c:pt idx="74">
                  <c:v>6.9000000000000006E-2</c:v>
                </c:pt>
                <c:pt idx="75">
                  <c:v>7.0000000000000007E-2</c:v>
                </c:pt>
                <c:pt idx="76">
                  <c:v>7.1999999999999995E-2</c:v>
                </c:pt>
                <c:pt idx="77">
                  <c:v>8.3000000000000004E-2</c:v>
                </c:pt>
                <c:pt idx="78">
                  <c:v>3.1E-2</c:v>
                </c:pt>
                <c:pt idx="79">
                  <c:v>7.5999999999999998E-2</c:v>
                </c:pt>
                <c:pt idx="80">
                  <c:v>6.7000000000000004E-2</c:v>
                </c:pt>
                <c:pt idx="81">
                  <c:v>9.9000000000000005E-2</c:v>
                </c:pt>
                <c:pt idx="82">
                  <c:v>6.9000000000000006E-2</c:v>
                </c:pt>
                <c:pt idx="83">
                  <c:v>5.8999999999999997E-2</c:v>
                </c:pt>
                <c:pt idx="84">
                  <c:v>6.4000000000000001E-2</c:v>
                </c:pt>
                <c:pt idx="85">
                  <c:v>9.5000000000000001E-2</c:v>
                </c:pt>
                <c:pt idx="86">
                  <c:v>4.4999999999999998E-2</c:v>
                </c:pt>
                <c:pt idx="87">
                  <c:v>4.7E-2</c:v>
                </c:pt>
                <c:pt idx="88">
                  <c:v>7.8E-2</c:v>
                </c:pt>
                <c:pt idx="89">
                  <c:v>6.0999999999999999E-2</c:v>
                </c:pt>
                <c:pt idx="90">
                  <c:v>9.9000000000000005E-2</c:v>
                </c:pt>
                <c:pt idx="91">
                  <c:v>0.109</c:v>
                </c:pt>
                <c:pt idx="92">
                  <c:v>5.6000000000000001E-2</c:v>
                </c:pt>
                <c:pt idx="93">
                  <c:v>7.3999999999999996E-2</c:v>
                </c:pt>
                <c:pt idx="94">
                  <c:v>8.7999999999999995E-2</c:v>
                </c:pt>
                <c:pt idx="95">
                  <c:v>6.5000000000000002E-2</c:v>
                </c:pt>
                <c:pt idx="96">
                  <c:v>0.06</c:v>
                </c:pt>
                <c:pt idx="97">
                  <c:v>5.0999999999999997E-2</c:v>
                </c:pt>
                <c:pt idx="98">
                  <c:v>7.0000000000000007E-2</c:v>
                </c:pt>
                <c:pt idx="99">
                  <c:v>0.106</c:v>
                </c:pt>
              </c:numCache>
            </c:numRef>
          </c:xVal>
          <c:yVal>
            <c:numRef>
              <c:f>'trade-update'!$B$2:$B$101</c:f>
              <c:numCache>
                <c:formatCode>General</c:formatCode>
                <c:ptCount val="100"/>
                <c:pt idx="0">
                  <c:v>5.3999999999999999E-2</c:v>
                </c:pt>
                <c:pt idx="1">
                  <c:v>7.1999999999999995E-2</c:v>
                </c:pt>
                <c:pt idx="2">
                  <c:v>7.6999999999999999E-2</c:v>
                </c:pt>
                <c:pt idx="3">
                  <c:v>8.1000000000000003E-2</c:v>
                </c:pt>
                <c:pt idx="4">
                  <c:v>7.0000000000000007E-2</c:v>
                </c:pt>
                <c:pt idx="5">
                  <c:v>6.4000000000000001E-2</c:v>
                </c:pt>
                <c:pt idx="6">
                  <c:v>0</c:v>
                </c:pt>
                <c:pt idx="7">
                  <c:v>3.3000000000000002E-2</c:v>
                </c:pt>
                <c:pt idx="8">
                  <c:v>6.4000000000000001E-2</c:v>
                </c:pt>
                <c:pt idx="9">
                  <c:v>0.05</c:v>
                </c:pt>
                <c:pt idx="10">
                  <c:v>5.8000000000000003E-2</c:v>
                </c:pt>
                <c:pt idx="11">
                  <c:v>0.13900000000000001</c:v>
                </c:pt>
                <c:pt idx="12">
                  <c:v>7.0000000000000007E-2</c:v>
                </c:pt>
                <c:pt idx="13">
                  <c:v>4.9000000000000002E-2</c:v>
                </c:pt>
                <c:pt idx="14">
                  <c:v>8.2000000000000003E-2</c:v>
                </c:pt>
                <c:pt idx="15">
                  <c:v>7.8E-2</c:v>
                </c:pt>
                <c:pt idx="16">
                  <c:v>8.2000000000000003E-2</c:v>
                </c:pt>
                <c:pt idx="17">
                  <c:v>7.2999999999999995E-2</c:v>
                </c:pt>
                <c:pt idx="18">
                  <c:v>0</c:v>
                </c:pt>
                <c:pt idx="19">
                  <c:v>8.6999999999999994E-2</c:v>
                </c:pt>
                <c:pt idx="20">
                  <c:v>7.8E-2</c:v>
                </c:pt>
                <c:pt idx="21">
                  <c:v>5.1999999999999998E-2</c:v>
                </c:pt>
                <c:pt idx="22">
                  <c:v>7.5999999999999998E-2</c:v>
                </c:pt>
                <c:pt idx="23">
                  <c:v>9.0999999999999998E-2</c:v>
                </c:pt>
                <c:pt idx="24">
                  <c:v>3.4000000000000002E-2</c:v>
                </c:pt>
                <c:pt idx="25">
                  <c:v>6.4000000000000001E-2</c:v>
                </c:pt>
                <c:pt idx="26">
                  <c:v>7.2999999999999995E-2</c:v>
                </c:pt>
                <c:pt idx="27">
                  <c:v>0</c:v>
                </c:pt>
                <c:pt idx="28">
                  <c:v>8.1000000000000003E-2</c:v>
                </c:pt>
                <c:pt idx="29">
                  <c:v>8.5999999999999993E-2</c:v>
                </c:pt>
                <c:pt idx="30">
                  <c:v>7.8E-2</c:v>
                </c:pt>
                <c:pt idx="31">
                  <c:v>5.3999999999999999E-2</c:v>
                </c:pt>
                <c:pt idx="32">
                  <c:v>5.8999999999999997E-2</c:v>
                </c:pt>
                <c:pt idx="33">
                  <c:v>8.7999999999999995E-2</c:v>
                </c:pt>
                <c:pt idx="34">
                  <c:v>4.9000000000000002E-2</c:v>
                </c:pt>
                <c:pt idx="35">
                  <c:v>6.0999999999999999E-2</c:v>
                </c:pt>
                <c:pt idx="36">
                  <c:v>0.08</c:v>
                </c:pt>
                <c:pt idx="37">
                  <c:v>6.6000000000000003E-2</c:v>
                </c:pt>
                <c:pt idx="38">
                  <c:v>4.3999999999999997E-2</c:v>
                </c:pt>
                <c:pt idx="39">
                  <c:v>5.6000000000000001E-2</c:v>
                </c:pt>
                <c:pt idx="40">
                  <c:v>6.3E-2</c:v>
                </c:pt>
                <c:pt idx="41">
                  <c:v>0</c:v>
                </c:pt>
                <c:pt idx="42">
                  <c:v>9.4E-2</c:v>
                </c:pt>
                <c:pt idx="43">
                  <c:v>9.4E-2</c:v>
                </c:pt>
                <c:pt idx="44">
                  <c:v>0.06</c:v>
                </c:pt>
                <c:pt idx="45">
                  <c:v>7.5999999999999998E-2</c:v>
                </c:pt>
                <c:pt idx="46">
                  <c:v>6.0999999999999999E-2</c:v>
                </c:pt>
                <c:pt idx="47">
                  <c:v>4.8000000000000001E-2</c:v>
                </c:pt>
                <c:pt idx="48">
                  <c:v>0.08</c:v>
                </c:pt>
                <c:pt idx="49">
                  <c:v>5.5E-2</c:v>
                </c:pt>
                <c:pt idx="50">
                  <c:v>0.108</c:v>
                </c:pt>
                <c:pt idx="51">
                  <c:v>6.8000000000000005E-2</c:v>
                </c:pt>
                <c:pt idx="52">
                  <c:v>0</c:v>
                </c:pt>
                <c:pt idx="53">
                  <c:v>9.0999999999999998E-2</c:v>
                </c:pt>
                <c:pt idx="54">
                  <c:v>7.2999999999999995E-2</c:v>
                </c:pt>
                <c:pt idx="55">
                  <c:v>6.5000000000000002E-2</c:v>
                </c:pt>
                <c:pt idx="56">
                  <c:v>6.9000000000000006E-2</c:v>
                </c:pt>
                <c:pt idx="57">
                  <c:v>7.0999999999999994E-2</c:v>
                </c:pt>
                <c:pt idx="58">
                  <c:v>0</c:v>
                </c:pt>
                <c:pt idx="59">
                  <c:v>0.109</c:v>
                </c:pt>
                <c:pt idx="60">
                  <c:v>9.0999999999999998E-2</c:v>
                </c:pt>
                <c:pt idx="61">
                  <c:v>0.08</c:v>
                </c:pt>
                <c:pt idx="62">
                  <c:v>7.2999999999999995E-2</c:v>
                </c:pt>
                <c:pt idx="63">
                  <c:v>0.18</c:v>
                </c:pt>
                <c:pt idx="64">
                  <c:v>8.6999999999999994E-2</c:v>
                </c:pt>
                <c:pt idx="65">
                  <c:v>0.04</c:v>
                </c:pt>
                <c:pt idx="66">
                  <c:v>7.0999999999999994E-2</c:v>
                </c:pt>
                <c:pt idx="67">
                  <c:v>9.0999999999999998E-2</c:v>
                </c:pt>
                <c:pt idx="68">
                  <c:v>5.8999999999999997E-2</c:v>
                </c:pt>
                <c:pt idx="69">
                  <c:v>5.3999999999999999E-2</c:v>
                </c:pt>
                <c:pt idx="70">
                  <c:v>7.3999999999999996E-2</c:v>
                </c:pt>
                <c:pt idx="71">
                  <c:v>7.1999999999999995E-2</c:v>
                </c:pt>
                <c:pt idx="72">
                  <c:v>7.0999999999999994E-2</c:v>
                </c:pt>
                <c:pt idx="73">
                  <c:v>7.8E-2</c:v>
                </c:pt>
                <c:pt idx="74">
                  <c:v>6.9000000000000006E-2</c:v>
                </c:pt>
                <c:pt idx="75">
                  <c:v>7.0000000000000007E-2</c:v>
                </c:pt>
                <c:pt idx="76">
                  <c:v>7.1999999999999995E-2</c:v>
                </c:pt>
                <c:pt idx="77">
                  <c:v>8.3000000000000004E-2</c:v>
                </c:pt>
                <c:pt idx="78">
                  <c:v>3.1E-2</c:v>
                </c:pt>
                <c:pt idx="79">
                  <c:v>7.5999999999999998E-2</c:v>
                </c:pt>
                <c:pt idx="80">
                  <c:v>6.7000000000000004E-2</c:v>
                </c:pt>
                <c:pt idx="81">
                  <c:v>9.9000000000000005E-2</c:v>
                </c:pt>
                <c:pt idx="82">
                  <c:v>6.9000000000000006E-2</c:v>
                </c:pt>
                <c:pt idx="83">
                  <c:v>5.8999999999999997E-2</c:v>
                </c:pt>
                <c:pt idx="84">
                  <c:v>6.4000000000000001E-2</c:v>
                </c:pt>
                <c:pt idx="85">
                  <c:v>9.5000000000000001E-2</c:v>
                </c:pt>
                <c:pt idx="86">
                  <c:v>4.4999999999999998E-2</c:v>
                </c:pt>
                <c:pt idx="87">
                  <c:v>4.7E-2</c:v>
                </c:pt>
                <c:pt idx="88">
                  <c:v>7.8E-2</c:v>
                </c:pt>
                <c:pt idx="89">
                  <c:v>6.0999999999999999E-2</c:v>
                </c:pt>
                <c:pt idx="90">
                  <c:v>9.9000000000000005E-2</c:v>
                </c:pt>
                <c:pt idx="91">
                  <c:v>0.109</c:v>
                </c:pt>
                <c:pt idx="92">
                  <c:v>5.6000000000000001E-2</c:v>
                </c:pt>
                <c:pt idx="93">
                  <c:v>7.3999999999999996E-2</c:v>
                </c:pt>
                <c:pt idx="94">
                  <c:v>8.7999999999999995E-2</c:v>
                </c:pt>
                <c:pt idx="95">
                  <c:v>6.5000000000000002E-2</c:v>
                </c:pt>
                <c:pt idx="96">
                  <c:v>0.06</c:v>
                </c:pt>
                <c:pt idx="97">
                  <c:v>5.0999999999999997E-2</c:v>
                </c:pt>
                <c:pt idx="98">
                  <c:v>7.0000000000000007E-2</c:v>
                </c:pt>
                <c:pt idx="99">
                  <c:v>0.106</c:v>
                </c:pt>
              </c:numCache>
            </c:numRef>
          </c:yVal>
          <c:smooth val="1"/>
        </c:ser>
        <c:axId val="141213056"/>
        <c:axId val="144922112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'trade-update'!$B$2:$B$101</c:f>
              <c:numCache>
                <c:formatCode>General</c:formatCode>
                <c:ptCount val="100"/>
                <c:pt idx="0">
                  <c:v>5.3999999999999999E-2</c:v>
                </c:pt>
                <c:pt idx="1">
                  <c:v>7.1999999999999995E-2</c:v>
                </c:pt>
                <c:pt idx="2">
                  <c:v>7.6999999999999999E-2</c:v>
                </c:pt>
                <c:pt idx="3">
                  <c:v>8.1000000000000003E-2</c:v>
                </c:pt>
                <c:pt idx="4">
                  <c:v>7.0000000000000007E-2</c:v>
                </c:pt>
                <c:pt idx="5">
                  <c:v>6.4000000000000001E-2</c:v>
                </c:pt>
                <c:pt idx="6">
                  <c:v>0</c:v>
                </c:pt>
                <c:pt idx="7">
                  <c:v>3.3000000000000002E-2</c:v>
                </c:pt>
                <c:pt idx="8">
                  <c:v>6.4000000000000001E-2</c:v>
                </c:pt>
                <c:pt idx="9">
                  <c:v>0.05</c:v>
                </c:pt>
                <c:pt idx="10">
                  <c:v>5.8000000000000003E-2</c:v>
                </c:pt>
                <c:pt idx="11">
                  <c:v>0.13900000000000001</c:v>
                </c:pt>
                <c:pt idx="12">
                  <c:v>7.0000000000000007E-2</c:v>
                </c:pt>
                <c:pt idx="13">
                  <c:v>4.9000000000000002E-2</c:v>
                </c:pt>
                <c:pt idx="14">
                  <c:v>8.2000000000000003E-2</c:v>
                </c:pt>
                <c:pt idx="15">
                  <c:v>7.8E-2</c:v>
                </c:pt>
                <c:pt idx="16">
                  <c:v>8.2000000000000003E-2</c:v>
                </c:pt>
                <c:pt idx="17">
                  <c:v>7.2999999999999995E-2</c:v>
                </c:pt>
                <c:pt idx="18">
                  <c:v>0</c:v>
                </c:pt>
                <c:pt idx="19">
                  <c:v>8.6999999999999994E-2</c:v>
                </c:pt>
                <c:pt idx="20">
                  <c:v>7.8E-2</c:v>
                </c:pt>
                <c:pt idx="21">
                  <c:v>5.1999999999999998E-2</c:v>
                </c:pt>
                <c:pt idx="22">
                  <c:v>7.5999999999999998E-2</c:v>
                </c:pt>
                <c:pt idx="23">
                  <c:v>9.0999999999999998E-2</c:v>
                </c:pt>
                <c:pt idx="24">
                  <c:v>3.4000000000000002E-2</c:v>
                </c:pt>
                <c:pt idx="25">
                  <c:v>6.4000000000000001E-2</c:v>
                </c:pt>
                <c:pt idx="26">
                  <c:v>7.2999999999999995E-2</c:v>
                </c:pt>
                <c:pt idx="27">
                  <c:v>0</c:v>
                </c:pt>
                <c:pt idx="28">
                  <c:v>8.1000000000000003E-2</c:v>
                </c:pt>
                <c:pt idx="29">
                  <c:v>8.5999999999999993E-2</c:v>
                </c:pt>
                <c:pt idx="30">
                  <c:v>7.8E-2</c:v>
                </c:pt>
                <c:pt idx="31">
                  <c:v>5.3999999999999999E-2</c:v>
                </c:pt>
                <c:pt idx="32">
                  <c:v>5.8999999999999997E-2</c:v>
                </c:pt>
                <c:pt idx="33">
                  <c:v>8.7999999999999995E-2</c:v>
                </c:pt>
                <c:pt idx="34">
                  <c:v>4.9000000000000002E-2</c:v>
                </c:pt>
                <c:pt idx="35">
                  <c:v>6.0999999999999999E-2</c:v>
                </c:pt>
                <c:pt idx="36">
                  <c:v>0.08</c:v>
                </c:pt>
                <c:pt idx="37">
                  <c:v>6.6000000000000003E-2</c:v>
                </c:pt>
                <c:pt idx="38">
                  <c:v>4.3999999999999997E-2</c:v>
                </c:pt>
                <c:pt idx="39">
                  <c:v>5.6000000000000001E-2</c:v>
                </c:pt>
                <c:pt idx="40">
                  <c:v>6.3E-2</c:v>
                </c:pt>
                <c:pt idx="41">
                  <c:v>0</c:v>
                </c:pt>
                <c:pt idx="42">
                  <c:v>9.4E-2</c:v>
                </c:pt>
                <c:pt idx="43">
                  <c:v>9.4E-2</c:v>
                </c:pt>
                <c:pt idx="44">
                  <c:v>0.06</c:v>
                </c:pt>
                <c:pt idx="45">
                  <c:v>7.5999999999999998E-2</c:v>
                </c:pt>
                <c:pt idx="46">
                  <c:v>6.0999999999999999E-2</c:v>
                </c:pt>
                <c:pt idx="47">
                  <c:v>4.8000000000000001E-2</c:v>
                </c:pt>
                <c:pt idx="48">
                  <c:v>0.08</c:v>
                </c:pt>
                <c:pt idx="49">
                  <c:v>5.5E-2</c:v>
                </c:pt>
                <c:pt idx="50">
                  <c:v>0.108</c:v>
                </c:pt>
                <c:pt idx="51">
                  <c:v>6.8000000000000005E-2</c:v>
                </c:pt>
                <c:pt idx="52">
                  <c:v>0</c:v>
                </c:pt>
                <c:pt idx="53">
                  <c:v>9.0999999999999998E-2</c:v>
                </c:pt>
                <c:pt idx="54">
                  <c:v>7.2999999999999995E-2</c:v>
                </c:pt>
                <c:pt idx="55">
                  <c:v>6.5000000000000002E-2</c:v>
                </c:pt>
                <c:pt idx="56">
                  <c:v>6.9000000000000006E-2</c:v>
                </c:pt>
                <c:pt idx="57">
                  <c:v>7.0999999999999994E-2</c:v>
                </c:pt>
                <c:pt idx="58">
                  <c:v>0</c:v>
                </c:pt>
                <c:pt idx="59">
                  <c:v>0.109</c:v>
                </c:pt>
                <c:pt idx="60">
                  <c:v>9.0999999999999998E-2</c:v>
                </c:pt>
                <c:pt idx="61">
                  <c:v>0.08</c:v>
                </c:pt>
                <c:pt idx="62">
                  <c:v>7.2999999999999995E-2</c:v>
                </c:pt>
                <c:pt idx="63">
                  <c:v>0.18</c:v>
                </c:pt>
                <c:pt idx="64">
                  <c:v>8.6999999999999994E-2</c:v>
                </c:pt>
                <c:pt idx="65">
                  <c:v>0.04</c:v>
                </c:pt>
                <c:pt idx="66">
                  <c:v>7.0999999999999994E-2</c:v>
                </c:pt>
                <c:pt idx="67">
                  <c:v>9.0999999999999998E-2</c:v>
                </c:pt>
                <c:pt idx="68">
                  <c:v>5.8999999999999997E-2</c:v>
                </c:pt>
                <c:pt idx="69">
                  <c:v>5.3999999999999999E-2</c:v>
                </c:pt>
                <c:pt idx="70">
                  <c:v>7.3999999999999996E-2</c:v>
                </c:pt>
                <c:pt idx="71">
                  <c:v>7.1999999999999995E-2</c:v>
                </c:pt>
                <c:pt idx="72">
                  <c:v>7.0999999999999994E-2</c:v>
                </c:pt>
                <c:pt idx="73">
                  <c:v>7.8E-2</c:v>
                </c:pt>
                <c:pt idx="74">
                  <c:v>6.9000000000000006E-2</c:v>
                </c:pt>
                <c:pt idx="75">
                  <c:v>7.0000000000000007E-2</c:v>
                </c:pt>
                <c:pt idx="76">
                  <c:v>7.1999999999999995E-2</c:v>
                </c:pt>
                <c:pt idx="77">
                  <c:v>8.3000000000000004E-2</c:v>
                </c:pt>
                <c:pt idx="78">
                  <c:v>3.1E-2</c:v>
                </c:pt>
                <c:pt idx="79">
                  <c:v>7.5999999999999998E-2</c:v>
                </c:pt>
                <c:pt idx="80">
                  <c:v>6.7000000000000004E-2</c:v>
                </c:pt>
                <c:pt idx="81">
                  <c:v>9.9000000000000005E-2</c:v>
                </c:pt>
                <c:pt idx="82">
                  <c:v>6.9000000000000006E-2</c:v>
                </c:pt>
                <c:pt idx="83">
                  <c:v>5.8999999999999997E-2</c:v>
                </c:pt>
                <c:pt idx="84">
                  <c:v>6.4000000000000001E-2</c:v>
                </c:pt>
                <c:pt idx="85">
                  <c:v>9.5000000000000001E-2</c:v>
                </c:pt>
                <c:pt idx="86">
                  <c:v>4.4999999999999998E-2</c:v>
                </c:pt>
                <c:pt idx="87">
                  <c:v>4.7E-2</c:v>
                </c:pt>
                <c:pt idx="88">
                  <c:v>7.8E-2</c:v>
                </c:pt>
                <c:pt idx="89">
                  <c:v>6.0999999999999999E-2</c:v>
                </c:pt>
                <c:pt idx="90">
                  <c:v>9.9000000000000005E-2</c:v>
                </c:pt>
                <c:pt idx="91">
                  <c:v>0.109</c:v>
                </c:pt>
                <c:pt idx="92">
                  <c:v>5.6000000000000001E-2</c:v>
                </c:pt>
                <c:pt idx="93">
                  <c:v>7.3999999999999996E-2</c:v>
                </c:pt>
                <c:pt idx="94">
                  <c:v>8.7999999999999995E-2</c:v>
                </c:pt>
                <c:pt idx="95">
                  <c:v>6.5000000000000002E-2</c:v>
                </c:pt>
                <c:pt idx="96">
                  <c:v>0.06</c:v>
                </c:pt>
                <c:pt idx="97">
                  <c:v>5.0999999999999997E-2</c:v>
                </c:pt>
                <c:pt idx="98">
                  <c:v>7.0000000000000007E-2</c:v>
                </c:pt>
                <c:pt idx="99">
                  <c:v>0.106</c:v>
                </c:pt>
              </c:numCache>
            </c:numRef>
          </c:xVal>
          <c:yVal>
            <c:numRef>
              <c:f>'trade-update'!$F$2:$F$101</c:f>
              <c:numCache>
                <c:formatCode>General</c:formatCode>
                <c:ptCount val="100"/>
                <c:pt idx="0">
                  <c:v>5.1999999999999998E-2</c:v>
                </c:pt>
                <c:pt idx="1">
                  <c:v>7.2999999999999995E-2</c:v>
                </c:pt>
                <c:pt idx="2">
                  <c:v>8.8999999999999996E-2</c:v>
                </c:pt>
                <c:pt idx="3">
                  <c:v>7.6999999999999999E-2</c:v>
                </c:pt>
                <c:pt idx="4">
                  <c:v>7.4999999999999997E-2</c:v>
                </c:pt>
                <c:pt idx="5">
                  <c:v>6.5000000000000002E-2</c:v>
                </c:pt>
                <c:pt idx="6">
                  <c:v>0</c:v>
                </c:pt>
                <c:pt idx="7">
                  <c:v>4.3999999999999997E-2</c:v>
                </c:pt>
                <c:pt idx="8">
                  <c:v>4.8000000000000001E-2</c:v>
                </c:pt>
                <c:pt idx="9">
                  <c:v>5.8999999999999997E-2</c:v>
                </c:pt>
                <c:pt idx="10">
                  <c:v>5.0999999999999997E-2</c:v>
                </c:pt>
                <c:pt idx="11">
                  <c:v>7.8E-2</c:v>
                </c:pt>
                <c:pt idx="12">
                  <c:v>7.9000000000000001E-2</c:v>
                </c:pt>
                <c:pt idx="13">
                  <c:v>4.5999999999999999E-2</c:v>
                </c:pt>
                <c:pt idx="14">
                  <c:v>9.2999999999999999E-2</c:v>
                </c:pt>
                <c:pt idx="15">
                  <c:v>0.08</c:v>
                </c:pt>
                <c:pt idx="16">
                  <c:v>6.4000000000000001E-2</c:v>
                </c:pt>
                <c:pt idx="17">
                  <c:v>7.9000000000000001E-2</c:v>
                </c:pt>
                <c:pt idx="18">
                  <c:v>0</c:v>
                </c:pt>
                <c:pt idx="19">
                  <c:v>9.8000000000000004E-2</c:v>
                </c:pt>
                <c:pt idx="20">
                  <c:v>6.3E-2</c:v>
                </c:pt>
                <c:pt idx="21">
                  <c:v>5.5E-2</c:v>
                </c:pt>
                <c:pt idx="22">
                  <c:v>7.0999999999999994E-2</c:v>
                </c:pt>
                <c:pt idx="23">
                  <c:v>9.7000000000000003E-2</c:v>
                </c:pt>
                <c:pt idx="24">
                  <c:v>3.5999999999999997E-2</c:v>
                </c:pt>
                <c:pt idx="25">
                  <c:v>0.06</c:v>
                </c:pt>
                <c:pt idx="26">
                  <c:v>3.9E-2</c:v>
                </c:pt>
                <c:pt idx="27">
                  <c:v>0</c:v>
                </c:pt>
                <c:pt idx="28">
                  <c:v>8.6999999999999994E-2</c:v>
                </c:pt>
                <c:pt idx="29">
                  <c:v>6.4000000000000001E-2</c:v>
                </c:pt>
                <c:pt idx="30">
                  <c:v>4.9000000000000002E-2</c:v>
                </c:pt>
                <c:pt idx="31">
                  <c:v>6.4000000000000001E-2</c:v>
                </c:pt>
                <c:pt idx="32">
                  <c:v>6.7000000000000004E-2</c:v>
                </c:pt>
                <c:pt idx="33">
                  <c:v>0.08</c:v>
                </c:pt>
                <c:pt idx="34">
                  <c:v>4.2999999999999997E-2</c:v>
                </c:pt>
                <c:pt idx="35">
                  <c:v>6.9000000000000006E-2</c:v>
                </c:pt>
                <c:pt idx="36">
                  <c:v>9.1999999999999998E-2</c:v>
                </c:pt>
                <c:pt idx="37">
                  <c:v>8.2000000000000003E-2</c:v>
                </c:pt>
                <c:pt idx="38">
                  <c:v>5.1999999999999998E-2</c:v>
                </c:pt>
                <c:pt idx="39">
                  <c:v>5.3999999999999999E-2</c:v>
                </c:pt>
                <c:pt idx="40">
                  <c:v>6.3E-2</c:v>
                </c:pt>
                <c:pt idx="41">
                  <c:v>0</c:v>
                </c:pt>
                <c:pt idx="42">
                  <c:v>6.0999999999999999E-2</c:v>
                </c:pt>
                <c:pt idx="43">
                  <c:v>7.4999999999999997E-2</c:v>
                </c:pt>
                <c:pt idx="44">
                  <c:v>0.08</c:v>
                </c:pt>
                <c:pt idx="45">
                  <c:v>9.0999999999999998E-2</c:v>
                </c:pt>
                <c:pt idx="46">
                  <c:v>5.8999999999999997E-2</c:v>
                </c:pt>
                <c:pt idx="47">
                  <c:v>4.1000000000000002E-2</c:v>
                </c:pt>
                <c:pt idx="48">
                  <c:v>7.9000000000000001E-2</c:v>
                </c:pt>
                <c:pt idx="49">
                  <c:v>5.8000000000000003E-2</c:v>
                </c:pt>
                <c:pt idx="50">
                  <c:v>8.8999999999999996E-2</c:v>
                </c:pt>
                <c:pt idx="51">
                  <c:v>6.3E-2</c:v>
                </c:pt>
                <c:pt idx="52">
                  <c:v>0</c:v>
                </c:pt>
                <c:pt idx="53">
                  <c:v>8.7999999999999995E-2</c:v>
                </c:pt>
                <c:pt idx="54">
                  <c:v>5.8999999999999997E-2</c:v>
                </c:pt>
                <c:pt idx="55">
                  <c:v>7.8E-2</c:v>
                </c:pt>
                <c:pt idx="56">
                  <c:v>7.0000000000000007E-2</c:v>
                </c:pt>
                <c:pt idx="57">
                  <c:v>8.3000000000000004E-2</c:v>
                </c:pt>
                <c:pt idx="58">
                  <c:v>0</c:v>
                </c:pt>
                <c:pt idx="59">
                  <c:v>7.0999999999999994E-2</c:v>
                </c:pt>
                <c:pt idx="60">
                  <c:v>7.5999999999999998E-2</c:v>
                </c:pt>
                <c:pt idx="61">
                  <c:v>8.6999999999999994E-2</c:v>
                </c:pt>
                <c:pt idx="62">
                  <c:v>7.9000000000000001E-2</c:v>
                </c:pt>
                <c:pt idx="63">
                  <c:v>9.0999999999999998E-2</c:v>
                </c:pt>
                <c:pt idx="64">
                  <c:v>7.5999999999999998E-2</c:v>
                </c:pt>
                <c:pt idx="65">
                  <c:v>5.0999999999999997E-2</c:v>
                </c:pt>
                <c:pt idx="66">
                  <c:v>7.6999999999999999E-2</c:v>
                </c:pt>
                <c:pt idx="67">
                  <c:v>7.0000000000000007E-2</c:v>
                </c:pt>
                <c:pt idx="68">
                  <c:v>7.0999999999999994E-2</c:v>
                </c:pt>
                <c:pt idx="69">
                  <c:v>4.3999999999999997E-2</c:v>
                </c:pt>
                <c:pt idx="70">
                  <c:v>7.0000000000000007E-2</c:v>
                </c:pt>
                <c:pt idx="71">
                  <c:v>9.0999999999999998E-2</c:v>
                </c:pt>
                <c:pt idx="72">
                  <c:v>8.8999999999999996E-2</c:v>
                </c:pt>
                <c:pt idx="73">
                  <c:v>7.1999999999999995E-2</c:v>
                </c:pt>
                <c:pt idx="74">
                  <c:v>6.0999999999999999E-2</c:v>
                </c:pt>
                <c:pt idx="75">
                  <c:v>6.0999999999999999E-2</c:v>
                </c:pt>
                <c:pt idx="76">
                  <c:v>7.6999999999999999E-2</c:v>
                </c:pt>
                <c:pt idx="77">
                  <c:v>8.8999999999999996E-2</c:v>
                </c:pt>
                <c:pt idx="78">
                  <c:v>3.9E-2</c:v>
                </c:pt>
                <c:pt idx="79">
                  <c:v>6.5000000000000002E-2</c:v>
                </c:pt>
                <c:pt idx="80">
                  <c:v>7.1999999999999995E-2</c:v>
                </c:pt>
                <c:pt idx="81">
                  <c:v>7.6999999999999999E-2</c:v>
                </c:pt>
                <c:pt idx="82">
                  <c:v>6.8000000000000005E-2</c:v>
                </c:pt>
                <c:pt idx="83">
                  <c:v>7.5999999999999998E-2</c:v>
                </c:pt>
                <c:pt idx="84">
                  <c:v>7.0999999999999994E-2</c:v>
                </c:pt>
                <c:pt idx="85">
                  <c:v>8.3000000000000004E-2</c:v>
                </c:pt>
                <c:pt idx="86">
                  <c:v>4.9000000000000002E-2</c:v>
                </c:pt>
                <c:pt idx="87">
                  <c:v>5.1999999999999998E-2</c:v>
                </c:pt>
                <c:pt idx="88">
                  <c:v>7.8E-2</c:v>
                </c:pt>
                <c:pt idx="89">
                  <c:v>6.2E-2</c:v>
                </c:pt>
                <c:pt idx="90">
                  <c:v>7.2999999999999995E-2</c:v>
                </c:pt>
                <c:pt idx="91">
                  <c:v>0.1</c:v>
                </c:pt>
                <c:pt idx="92">
                  <c:v>5.3999999999999999E-2</c:v>
                </c:pt>
                <c:pt idx="93">
                  <c:v>8.1000000000000003E-2</c:v>
                </c:pt>
                <c:pt idx="94">
                  <c:v>7.3999999999999996E-2</c:v>
                </c:pt>
                <c:pt idx="95">
                  <c:v>6.5000000000000002E-2</c:v>
                </c:pt>
                <c:pt idx="96">
                  <c:v>6.5000000000000002E-2</c:v>
                </c:pt>
                <c:pt idx="97">
                  <c:v>5.7000000000000002E-2</c:v>
                </c:pt>
                <c:pt idx="98">
                  <c:v>0.06</c:v>
                </c:pt>
                <c:pt idx="99">
                  <c:v>7.5999999999999998E-2</c:v>
                </c:pt>
              </c:numCache>
            </c:numRef>
          </c:yVal>
        </c:ser>
        <c:axId val="141213056"/>
        <c:axId val="144922112"/>
      </c:scatterChart>
      <c:valAx>
        <c:axId val="141213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44922112"/>
        <c:crosses val="autoZero"/>
        <c:crossBetween val="midCat"/>
      </c:valAx>
      <c:valAx>
        <c:axId val="14492211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/>
        </c:title>
        <c:numFmt formatCode="General" sourceLinked="1"/>
        <c:tickLblPos val="nextTo"/>
        <c:crossAx val="141213056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9968044619422565"/>
          <c:y val="0.63632436570428652"/>
          <c:w val="0.26976399825021885"/>
          <c:h val="8.3717191601049915E-2"/>
        </c:manualLayout>
      </c:layout>
      <c:overlay val="1"/>
    </c:legend>
    <c:plotVisOnly val="1"/>
    <c:dispBlanksAs val="gap"/>
  </c:chart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large(Q1)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'Q1'!$B$2:$B$101</c:f>
              <c:numCache>
                <c:formatCode>General</c:formatCode>
                <c:ptCount val="100"/>
                <c:pt idx="0">
                  <c:v>104.934</c:v>
                </c:pt>
                <c:pt idx="1">
                  <c:v>74.403000000000006</c:v>
                </c:pt>
                <c:pt idx="2">
                  <c:v>82.861999999999995</c:v>
                </c:pt>
                <c:pt idx="3">
                  <c:v>78.866</c:v>
                </c:pt>
                <c:pt idx="4">
                  <c:v>91.102000000000004</c:v>
                </c:pt>
                <c:pt idx="5">
                  <c:v>107.777</c:v>
                </c:pt>
                <c:pt idx="6">
                  <c:v>90.730999999999995</c:v>
                </c:pt>
                <c:pt idx="7">
                  <c:v>114.47499999999999</c:v>
                </c:pt>
                <c:pt idx="8">
                  <c:v>114.55800000000001</c:v>
                </c:pt>
                <c:pt idx="9">
                  <c:v>117.05800000000001</c:v>
                </c:pt>
                <c:pt idx="10">
                  <c:v>124.36199999999999</c:v>
                </c:pt>
                <c:pt idx="11">
                  <c:v>70.400000000000006</c:v>
                </c:pt>
                <c:pt idx="12">
                  <c:v>91.564999999999998</c:v>
                </c:pt>
                <c:pt idx="13">
                  <c:v>130.80799999999999</c:v>
                </c:pt>
                <c:pt idx="14">
                  <c:v>70.316000000000003</c:v>
                </c:pt>
                <c:pt idx="15">
                  <c:v>97.254999999999995</c:v>
                </c:pt>
                <c:pt idx="16">
                  <c:v>91.132000000000005</c:v>
                </c:pt>
                <c:pt idx="17">
                  <c:v>94.552000000000007</c:v>
                </c:pt>
                <c:pt idx="18">
                  <c:v>71.697000000000003</c:v>
                </c:pt>
                <c:pt idx="19">
                  <c:v>0</c:v>
                </c:pt>
                <c:pt idx="20">
                  <c:v>86.798000000000002</c:v>
                </c:pt>
                <c:pt idx="21">
                  <c:v>111.10899999999999</c:v>
                </c:pt>
                <c:pt idx="22">
                  <c:v>106.708</c:v>
                </c:pt>
                <c:pt idx="23">
                  <c:v>0</c:v>
                </c:pt>
                <c:pt idx="24">
                  <c:v>132.64599999999999</c:v>
                </c:pt>
                <c:pt idx="25">
                  <c:v>127.274</c:v>
                </c:pt>
                <c:pt idx="26">
                  <c:v>120.866</c:v>
                </c:pt>
                <c:pt idx="27">
                  <c:v>92.772999999999996</c:v>
                </c:pt>
                <c:pt idx="28">
                  <c:v>92.927000000000007</c:v>
                </c:pt>
                <c:pt idx="29">
                  <c:v>87.486000000000004</c:v>
                </c:pt>
                <c:pt idx="30">
                  <c:v>108.61799999999999</c:v>
                </c:pt>
                <c:pt idx="31">
                  <c:v>120.861</c:v>
                </c:pt>
                <c:pt idx="32">
                  <c:v>97.686999999999998</c:v>
                </c:pt>
                <c:pt idx="33">
                  <c:v>68.179000000000002</c:v>
                </c:pt>
                <c:pt idx="34">
                  <c:v>138.53100000000001</c:v>
                </c:pt>
                <c:pt idx="35">
                  <c:v>122.98</c:v>
                </c:pt>
                <c:pt idx="36">
                  <c:v>88.852999999999994</c:v>
                </c:pt>
                <c:pt idx="37">
                  <c:v>100.631</c:v>
                </c:pt>
                <c:pt idx="38">
                  <c:v>92.497</c:v>
                </c:pt>
                <c:pt idx="39">
                  <c:v>116.089</c:v>
                </c:pt>
                <c:pt idx="40">
                  <c:v>88.325999999999993</c:v>
                </c:pt>
                <c:pt idx="41">
                  <c:v>71.864999999999995</c:v>
                </c:pt>
                <c:pt idx="42">
                  <c:v>105.42</c:v>
                </c:pt>
                <c:pt idx="43">
                  <c:v>77.423000000000002</c:v>
                </c:pt>
                <c:pt idx="44">
                  <c:v>97.198999999999998</c:v>
                </c:pt>
                <c:pt idx="45">
                  <c:v>77.168000000000006</c:v>
                </c:pt>
                <c:pt idx="46">
                  <c:v>119.196</c:v>
                </c:pt>
                <c:pt idx="47">
                  <c:v>121.325</c:v>
                </c:pt>
                <c:pt idx="48">
                  <c:v>109.718</c:v>
                </c:pt>
                <c:pt idx="49">
                  <c:v>141.137</c:v>
                </c:pt>
                <c:pt idx="50">
                  <c:v>53.241999999999997</c:v>
                </c:pt>
                <c:pt idx="51">
                  <c:v>115.953</c:v>
                </c:pt>
                <c:pt idx="52">
                  <c:v>134.34299999999999</c:v>
                </c:pt>
                <c:pt idx="53">
                  <c:v>81.409000000000006</c:v>
                </c:pt>
                <c:pt idx="54">
                  <c:v>104.688</c:v>
                </c:pt>
                <c:pt idx="55">
                  <c:v>67.909000000000006</c:v>
                </c:pt>
                <c:pt idx="56">
                  <c:v>112.024</c:v>
                </c:pt>
                <c:pt idx="57">
                  <c:v>111.91200000000001</c:v>
                </c:pt>
                <c:pt idx="58">
                  <c:v>121.911</c:v>
                </c:pt>
                <c:pt idx="59">
                  <c:v>78.754000000000005</c:v>
                </c:pt>
                <c:pt idx="60">
                  <c:v>71.453000000000003</c:v>
                </c:pt>
                <c:pt idx="61">
                  <c:v>95.076999999999998</c:v>
                </c:pt>
                <c:pt idx="62">
                  <c:v>76.811999999999998</c:v>
                </c:pt>
                <c:pt idx="63">
                  <c:v>34.189</c:v>
                </c:pt>
                <c:pt idx="64">
                  <c:v>48.674999999999997</c:v>
                </c:pt>
                <c:pt idx="65">
                  <c:v>137.69200000000001</c:v>
                </c:pt>
                <c:pt idx="66">
                  <c:v>84.62</c:v>
                </c:pt>
                <c:pt idx="67">
                  <c:v>0</c:v>
                </c:pt>
                <c:pt idx="68">
                  <c:v>125.496</c:v>
                </c:pt>
                <c:pt idx="69">
                  <c:v>136.12100000000001</c:v>
                </c:pt>
                <c:pt idx="70">
                  <c:v>99.25</c:v>
                </c:pt>
                <c:pt idx="71">
                  <c:v>91.566000000000003</c:v>
                </c:pt>
                <c:pt idx="72">
                  <c:v>72.819999999999993</c:v>
                </c:pt>
                <c:pt idx="73">
                  <c:v>68.540000000000006</c:v>
                </c:pt>
                <c:pt idx="74">
                  <c:v>132.43199999999999</c:v>
                </c:pt>
                <c:pt idx="75">
                  <c:v>102.386</c:v>
                </c:pt>
                <c:pt idx="76">
                  <c:v>0</c:v>
                </c:pt>
                <c:pt idx="77">
                  <c:v>87.918999999999997</c:v>
                </c:pt>
                <c:pt idx="78">
                  <c:v>117.208</c:v>
                </c:pt>
                <c:pt idx="79">
                  <c:v>98.927000000000007</c:v>
                </c:pt>
                <c:pt idx="80">
                  <c:v>61.77</c:v>
                </c:pt>
                <c:pt idx="81">
                  <c:v>79.27</c:v>
                </c:pt>
                <c:pt idx="82">
                  <c:v>103.995</c:v>
                </c:pt>
                <c:pt idx="83">
                  <c:v>99.138999999999996</c:v>
                </c:pt>
                <c:pt idx="84">
                  <c:v>77.978999999999999</c:v>
                </c:pt>
                <c:pt idx="85">
                  <c:v>65.555000000000007</c:v>
                </c:pt>
                <c:pt idx="86">
                  <c:v>118.325</c:v>
                </c:pt>
                <c:pt idx="87">
                  <c:v>107.349</c:v>
                </c:pt>
                <c:pt idx="88">
                  <c:v>87.307000000000002</c:v>
                </c:pt>
                <c:pt idx="89">
                  <c:v>77.561000000000007</c:v>
                </c:pt>
                <c:pt idx="90">
                  <c:v>87.905000000000001</c:v>
                </c:pt>
                <c:pt idx="91">
                  <c:v>55.557000000000002</c:v>
                </c:pt>
                <c:pt idx="92">
                  <c:v>122.879</c:v>
                </c:pt>
                <c:pt idx="93">
                  <c:v>79.744</c:v>
                </c:pt>
                <c:pt idx="94">
                  <c:v>94.221999999999994</c:v>
                </c:pt>
                <c:pt idx="95">
                  <c:v>84.545000000000002</c:v>
                </c:pt>
                <c:pt idx="96">
                  <c:v>105.907</c:v>
                </c:pt>
                <c:pt idx="97">
                  <c:v>120.114</c:v>
                </c:pt>
                <c:pt idx="98">
                  <c:v>96.388999999999996</c:v>
                </c:pt>
                <c:pt idx="99">
                  <c:v>0</c:v>
                </c:pt>
              </c:numCache>
            </c:numRef>
          </c:xVal>
          <c:yVal>
            <c:numRef>
              <c:f>'Q1'!$B$2:$B$101</c:f>
              <c:numCache>
                <c:formatCode>General</c:formatCode>
                <c:ptCount val="100"/>
                <c:pt idx="0">
                  <c:v>104.934</c:v>
                </c:pt>
                <c:pt idx="1">
                  <c:v>74.403000000000006</c:v>
                </c:pt>
                <c:pt idx="2">
                  <c:v>82.861999999999995</c:v>
                </c:pt>
                <c:pt idx="3">
                  <c:v>78.866</c:v>
                </c:pt>
                <c:pt idx="4">
                  <c:v>91.102000000000004</c:v>
                </c:pt>
                <c:pt idx="5">
                  <c:v>107.777</c:v>
                </c:pt>
                <c:pt idx="6">
                  <c:v>90.730999999999995</c:v>
                </c:pt>
                <c:pt idx="7">
                  <c:v>114.47499999999999</c:v>
                </c:pt>
                <c:pt idx="8">
                  <c:v>114.55800000000001</c:v>
                </c:pt>
                <c:pt idx="9">
                  <c:v>117.05800000000001</c:v>
                </c:pt>
                <c:pt idx="10">
                  <c:v>124.36199999999999</c:v>
                </c:pt>
                <c:pt idx="11">
                  <c:v>70.400000000000006</c:v>
                </c:pt>
                <c:pt idx="12">
                  <c:v>91.564999999999998</c:v>
                </c:pt>
                <c:pt idx="13">
                  <c:v>130.80799999999999</c:v>
                </c:pt>
                <c:pt idx="14">
                  <c:v>70.316000000000003</c:v>
                </c:pt>
                <c:pt idx="15">
                  <c:v>97.254999999999995</c:v>
                </c:pt>
                <c:pt idx="16">
                  <c:v>91.132000000000005</c:v>
                </c:pt>
                <c:pt idx="17">
                  <c:v>94.552000000000007</c:v>
                </c:pt>
                <c:pt idx="18">
                  <c:v>71.697000000000003</c:v>
                </c:pt>
                <c:pt idx="19">
                  <c:v>0</c:v>
                </c:pt>
                <c:pt idx="20">
                  <c:v>86.798000000000002</c:v>
                </c:pt>
                <c:pt idx="21">
                  <c:v>111.10899999999999</c:v>
                </c:pt>
                <c:pt idx="22">
                  <c:v>106.708</c:v>
                </c:pt>
                <c:pt idx="23">
                  <c:v>0</c:v>
                </c:pt>
                <c:pt idx="24">
                  <c:v>132.64599999999999</c:v>
                </c:pt>
                <c:pt idx="25">
                  <c:v>127.274</c:v>
                </c:pt>
                <c:pt idx="26">
                  <c:v>120.866</c:v>
                </c:pt>
                <c:pt idx="27">
                  <c:v>92.772999999999996</c:v>
                </c:pt>
                <c:pt idx="28">
                  <c:v>92.927000000000007</c:v>
                </c:pt>
                <c:pt idx="29">
                  <c:v>87.486000000000004</c:v>
                </c:pt>
                <c:pt idx="30">
                  <c:v>108.61799999999999</c:v>
                </c:pt>
                <c:pt idx="31">
                  <c:v>120.861</c:v>
                </c:pt>
                <c:pt idx="32">
                  <c:v>97.686999999999998</c:v>
                </c:pt>
                <c:pt idx="33">
                  <c:v>68.179000000000002</c:v>
                </c:pt>
                <c:pt idx="34">
                  <c:v>138.53100000000001</c:v>
                </c:pt>
                <c:pt idx="35">
                  <c:v>122.98</c:v>
                </c:pt>
                <c:pt idx="36">
                  <c:v>88.852999999999994</c:v>
                </c:pt>
                <c:pt idx="37">
                  <c:v>100.631</c:v>
                </c:pt>
                <c:pt idx="38">
                  <c:v>92.497</c:v>
                </c:pt>
                <c:pt idx="39">
                  <c:v>116.089</c:v>
                </c:pt>
                <c:pt idx="40">
                  <c:v>88.325999999999993</c:v>
                </c:pt>
                <c:pt idx="41">
                  <c:v>71.864999999999995</c:v>
                </c:pt>
                <c:pt idx="42">
                  <c:v>105.42</c:v>
                </c:pt>
                <c:pt idx="43">
                  <c:v>77.423000000000002</c:v>
                </c:pt>
                <c:pt idx="44">
                  <c:v>97.198999999999998</c:v>
                </c:pt>
                <c:pt idx="45">
                  <c:v>77.168000000000006</c:v>
                </c:pt>
                <c:pt idx="46">
                  <c:v>119.196</c:v>
                </c:pt>
                <c:pt idx="47">
                  <c:v>121.325</c:v>
                </c:pt>
                <c:pt idx="48">
                  <c:v>109.718</c:v>
                </c:pt>
                <c:pt idx="49">
                  <c:v>141.137</c:v>
                </c:pt>
                <c:pt idx="50">
                  <c:v>53.241999999999997</c:v>
                </c:pt>
                <c:pt idx="51">
                  <c:v>115.953</c:v>
                </c:pt>
                <c:pt idx="52">
                  <c:v>134.34299999999999</c:v>
                </c:pt>
                <c:pt idx="53">
                  <c:v>81.409000000000006</c:v>
                </c:pt>
                <c:pt idx="54">
                  <c:v>104.688</c:v>
                </c:pt>
                <c:pt idx="55">
                  <c:v>67.909000000000006</c:v>
                </c:pt>
                <c:pt idx="56">
                  <c:v>112.024</c:v>
                </c:pt>
                <c:pt idx="57">
                  <c:v>111.91200000000001</c:v>
                </c:pt>
                <c:pt idx="58">
                  <c:v>121.911</c:v>
                </c:pt>
                <c:pt idx="59">
                  <c:v>78.754000000000005</c:v>
                </c:pt>
                <c:pt idx="60">
                  <c:v>71.453000000000003</c:v>
                </c:pt>
                <c:pt idx="61">
                  <c:v>95.076999999999998</c:v>
                </c:pt>
                <c:pt idx="62">
                  <c:v>76.811999999999998</c:v>
                </c:pt>
                <c:pt idx="63">
                  <c:v>34.189</c:v>
                </c:pt>
                <c:pt idx="64">
                  <c:v>48.674999999999997</c:v>
                </c:pt>
                <c:pt idx="65">
                  <c:v>137.69200000000001</c:v>
                </c:pt>
                <c:pt idx="66">
                  <c:v>84.62</c:v>
                </c:pt>
                <c:pt idx="67">
                  <c:v>0</c:v>
                </c:pt>
                <c:pt idx="68">
                  <c:v>125.496</c:v>
                </c:pt>
                <c:pt idx="69">
                  <c:v>136.12100000000001</c:v>
                </c:pt>
                <c:pt idx="70">
                  <c:v>99.25</c:v>
                </c:pt>
                <c:pt idx="71">
                  <c:v>91.566000000000003</c:v>
                </c:pt>
                <c:pt idx="72">
                  <c:v>72.819999999999993</c:v>
                </c:pt>
                <c:pt idx="73">
                  <c:v>68.540000000000006</c:v>
                </c:pt>
                <c:pt idx="74">
                  <c:v>132.43199999999999</c:v>
                </c:pt>
                <c:pt idx="75">
                  <c:v>102.386</c:v>
                </c:pt>
                <c:pt idx="76">
                  <c:v>0</c:v>
                </c:pt>
                <c:pt idx="77">
                  <c:v>87.918999999999997</c:v>
                </c:pt>
                <c:pt idx="78">
                  <c:v>117.208</c:v>
                </c:pt>
                <c:pt idx="79">
                  <c:v>98.927000000000007</c:v>
                </c:pt>
                <c:pt idx="80">
                  <c:v>61.77</c:v>
                </c:pt>
                <c:pt idx="81">
                  <c:v>79.27</c:v>
                </c:pt>
                <c:pt idx="82">
                  <c:v>103.995</c:v>
                </c:pt>
                <c:pt idx="83">
                  <c:v>99.138999999999996</c:v>
                </c:pt>
                <c:pt idx="84">
                  <c:v>77.978999999999999</c:v>
                </c:pt>
                <c:pt idx="85">
                  <c:v>65.555000000000007</c:v>
                </c:pt>
                <c:pt idx="86">
                  <c:v>118.325</c:v>
                </c:pt>
                <c:pt idx="87">
                  <c:v>107.349</c:v>
                </c:pt>
                <c:pt idx="88">
                  <c:v>87.307000000000002</c:v>
                </c:pt>
                <c:pt idx="89">
                  <c:v>77.561000000000007</c:v>
                </c:pt>
                <c:pt idx="90">
                  <c:v>87.905000000000001</c:v>
                </c:pt>
                <c:pt idx="91">
                  <c:v>55.557000000000002</c:v>
                </c:pt>
                <c:pt idx="92">
                  <c:v>122.879</c:v>
                </c:pt>
                <c:pt idx="93">
                  <c:v>79.744</c:v>
                </c:pt>
                <c:pt idx="94">
                  <c:v>94.221999999999994</c:v>
                </c:pt>
                <c:pt idx="95">
                  <c:v>84.545000000000002</c:v>
                </c:pt>
                <c:pt idx="96">
                  <c:v>105.907</c:v>
                </c:pt>
                <c:pt idx="97">
                  <c:v>120.114</c:v>
                </c:pt>
                <c:pt idx="98">
                  <c:v>96.388999999999996</c:v>
                </c:pt>
                <c:pt idx="99">
                  <c:v>0</c:v>
                </c:pt>
              </c:numCache>
            </c:numRef>
          </c:yVal>
          <c:smooth val="1"/>
        </c:ser>
        <c:axId val="110225280"/>
        <c:axId val="137261056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'Q1'!$B$2:$B$101</c:f>
              <c:numCache>
                <c:formatCode>General</c:formatCode>
                <c:ptCount val="100"/>
                <c:pt idx="0">
                  <c:v>104.934</c:v>
                </c:pt>
                <c:pt idx="1">
                  <c:v>74.403000000000006</c:v>
                </c:pt>
                <c:pt idx="2">
                  <c:v>82.861999999999995</c:v>
                </c:pt>
                <c:pt idx="3">
                  <c:v>78.866</c:v>
                </c:pt>
                <c:pt idx="4">
                  <c:v>91.102000000000004</c:v>
                </c:pt>
                <c:pt idx="5">
                  <c:v>107.777</c:v>
                </c:pt>
                <c:pt idx="6">
                  <c:v>90.730999999999995</c:v>
                </c:pt>
                <c:pt idx="7">
                  <c:v>114.47499999999999</c:v>
                </c:pt>
                <c:pt idx="8">
                  <c:v>114.55800000000001</c:v>
                </c:pt>
                <c:pt idx="9">
                  <c:v>117.05800000000001</c:v>
                </c:pt>
                <c:pt idx="10">
                  <c:v>124.36199999999999</c:v>
                </c:pt>
                <c:pt idx="11">
                  <c:v>70.400000000000006</c:v>
                </c:pt>
                <c:pt idx="12">
                  <c:v>91.564999999999998</c:v>
                </c:pt>
                <c:pt idx="13">
                  <c:v>130.80799999999999</c:v>
                </c:pt>
                <c:pt idx="14">
                  <c:v>70.316000000000003</c:v>
                </c:pt>
                <c:pt idx="15">
                  <c:v>97.254999999999995</c:v>
                </c:pt>
                <c:pt idx="16">
                  <c:v>91.132000000000005</c:v>
                </c:pt>
                <c:pt idx="17">
                  <c:v>94.552000000000007</c:v>
                </c:pt>
                <c:pt idx="18">
                  <c:v>71.697000000000003</c:v>
                </c:pt>
                <c:pt idx="19">
                  <c:v>0</c:v>
                </c:pt>
                <c:pt idx="20">
                  <c:v>86.798000000000002</c:v>
                </c:pt>
                <c:pt idx="21">
                  <c:v>111.10899999999999</c:v>
                </c:pt>
                <c:pt idx="22">
                  <c:v>106.708</c:v>
                </c:pt>
                <c:pt idx="23">
                  <c:v>0</c:v>
                </c:pt>
                <c:pt idx="24">
                  <c:v>132.64599999999999</c:v>
                </c:pt>
                <c:pt idx="25">
                  <c:v>127.274</c:v>
                </c:pt>
                <c:pt idx="26">
                  <c:v>120.866</c:v>
                </c:pt>
                <c:pt idx="27">
                  <c:v>92.772999999999996</c:v>
                </c:pt>
                <c:pt idx="28">
                  <c:v>92.927000000000007</c:v>
                </c:pt>
                <c:pt idx="29">
                  <c:v>87.486000000000004</c:v>
                </c:pt>
                <c:pt idx="30">
                  <c:v>108.61799999999999</c:v>
                </c:pt>
                <c:pt idx="31">
                  <c:v>120.861</c:v>
                </c:pt>
                <c:pt idx="32">
                  <c:v>97.686999999999998</c:v>
                </c:pt>
                <c:pt idx="33">
                  <c:v>68.179000000000002</c:v>
                </c:pt>
                <c:pt idx="34">
                  <c:v>138.53100000000001</c:v>
                </c:pt>
                <c:pt idx="35">
                  <c:v>122.98</c:v>
                </c:pt>
                <c:pt idx="36">
                  <c:v>88.852999999999994</c:v>
                </c:pt>
                <c:pt idx="37">
                  <c:v>100.631</c:v>
                </c:pt>
                <c:pt idx="38">
                  <c:v>92.497</c:v>
                </c:pt>
                <c:pt idx="39">
                  <c:v>116.089</c:v>
                </c:pt>
                <c:pt idx="40">
                  <c:v>88.325999999999993</c:v>
                </c:pt>
                <c:pt idx="41">
                  <c:v>71.864999999999995</c:v>
                </c:pt>
                <c:pt idx="42">
                  <c:v>105.42</c:v>
                </c:pt>
                <c:pt idx="43">
                  <c:v>77.423000000000002</c:v>
                </c:pt>
                <c:pt idx="44">
                  <c:v>97.198999999999998</c:v>
                </c:pt>
                <c:pt idx="45">
                  <c:v>77.168000000000006</c:v>
                </c:pt>
                <c:pt idx="46">
                  <c:v>119.196</c:v>
                </c:pt>
                <c:pt idx="47">
                  <c:v>121.325</c:v>
                </c:pt>
                <c:pt idx="48">
                  <c:v>109.718</c:v>
                </c:pt>
                <c:pt idx="49">
                  <c:v>141.137</c:v>
                </c:pt>
                <c:pt idx="50">
                  <c:v>53.241999999999997</c:v>
                </c:pt>
                <c:pt idx="51">
                  <c:v>115.953</c:v>
                </c:pt>
                <c:pt idx="52">
                  <c:v>134.34299999999999</c:v>
                </c:pt>
                <c:pt idx="53">
                  <c:v>81.409000000000006</c:v>
                </c:pt>
                <c:pt idx="54">
                  <c:v>104.688</c:v>
                </c:pt>
                <c:pt idx="55">
                  <c:v>67.909000000000006</c:v>
                </c:pt>
                <c:pt idx="56">
                  <c:v>112.024</c:v>
                </c:pt>
                <c:pt idx="57">
                  <c:v>111.91200000000001</c:v>
                </c:pt>
                <c:pt idx="58">
                  <c:v>121.911</c:v>
                </c:pt>
                <c:pt idx="59">
                  <c:v>78.754000000000005</c:v>
                </c:pt>
                <c:pt idx="60">
                  <c:v>71.453000000000003</c:v>
                </c:pt>
                <c:pt idx="61">
                  <c:v>95.076999999999998</c:v>
                </c:pt>
                <c:pt idx="62">
                  <c:v>76.811999999999998</c:v>
                </c:pt>
                <c:pt idx="63">
                  <c:v>34.189</c:v>
                </c:pt>
                <c:pt idx="64">
                  <c:v>48.674999999999997</c:v>
                </c:pt>
                <c:pt idx="65">
                  <c:v>137.69200000000001</c:v>
                </c:pt>
                <c:pt idx="66">
                  <c:v>84.62</c:v>
                </c:pt>
                <c:pt idx="67">
                  <c:v>0</c:v>
                </c:pt>
                <c:pt idx="68">
                  <c:v>125.496</c:v>
                </c:pt>
                <c:pt idx="69">
                  <c:v>136.12100000000001</c:v>
                </c:pt>
                <c:pt idx="70">
                  <c:v>99.25</c:v>
                </c:pt>
                <c:pt idx="71">
                  <c:v>91.566000000000003</c:v>
                </c:pt>
                <c:pt idx="72">
                  <c:v>72.819999999999993</c:v>
                </c:pt>
                <c:pt idx="73">
                  <c:v>68.540000000000006</c:v>
                </c:pt>
                <c:pt idx="74">
                  <c:v>132.43199999999999</c:v>
                </c:pt>
                <c:pt idx="75">
                  <c:v>102.386</c:v>
                </c:pt>
                <c:pt idx="76">
                  <c:v>0</c:v>
                </c:pt>
                <c:pt idx="77">
                  <c:v>87.918999999999997</c:v>
                </c:pt>
                <c:pt idx="78">
                  <c:v>117.208</c:v>
                </c:pt>
                <c:pt idx="79">
                  <c:v>98.927000000000007</c:v>
                </c:pt>
                <c:pt idx="80">
                  <c:v>61.77</c:v>
                </c:pt>
                <c:pt idx="81">
                  <c:v>79.27</c:v>
                </c:pt>
                <c:pt idx="82">
                  <c:v>103.995</c:v>
                </c:pt>
                <c:pt idx="83">
                  <c:v>99.138999999999996</c:v>
                </c:pt>
                <c:pt idx="84">
                  <c:v>77.978999999999999</c:v>
                </c:pt>
                <c:pt idx="85">
                  <c:v>65.555000000000007</c:v>
                </c:pt>
                <c:pt idx="86">
                  <c:v>118.325</c:v>
                </c:pt>
                <c:pt idx="87">
                  <c:v>107.349</c:v>
                </c:pt>
                <c:pt idx="88">
                  <c:v>87.307000000000002</c:v>
                </c:pt>
                <c:pt idx="89">
                  <c:v>77.561000000000007</c:v>
                </c:pt>
                <c:pt idx="90">
                  <c:v>87.905000000000001</c:v>
                </c:pt>
                <c:pt idx="91">
                  <c:v>55.557000000000002</c:v>
                </c:pt>
                <c:pt idx="92">
                  <c:v>122.879</c:v>
                </c:pt>
                <c:pt idx="93">
                  <c:v>79.744</c:v>
                </c:pt>
                <c:pt idx="94">
                  <c:v>94.221999999999994</c:v>
                </c:pt>
                <c:pt idx="95">
                  <c:v>84.545000000000002</c:v>
                </c:pt>
                <c:pt idx="96">
                  <c:v>105.907</c:v>
                </c:pt>
                <c:pt idx="97">
                  <c:v>120.114</c:v>
                </c:pt>
                <c:pt idx="98">
                  <c:v>96.388999999999996</c:v>
                </c:pt>
                <c:pt idx="99">
                  <c:v>0</c:v>
                </c:pt>
              </c:numCache>
            </c:numRef>
          </c:xVal>
          <c:yVal>
            <c:numRef>
              <c:f>'Q1'!$F$2:$F$101</c:f>
              <c:numCache>
                <c:formatCode>General</c:formatCode>
                <c:ptCount val="100"/>
                <c:pt idx="0">
                  <c:v>106.149</c:v>
                </c:pt>
                <c:pt idx="1">
                  <c:v>72.311000000000007</c:v>
                </c:pt>
                <c:pt idx="2">
                  <c:v>79.813999999999993</c:v>
                </c:pt>
                <c:pt idx="3">
                  <c:v>87.47</c:v>
                </c:pt>
                <c:pt idx="4">
                  <c:v>90.623999999999995</c:v>
                </c:pt>
                <c:pt idx="5">
                  <c:v>107.319</c:v>
                </c:pt>
                <c:pt idx="6">
                  <c:v>93.323999999999998</c:v>
                </c:pt>
                <c:pt idx="7">
                  <c:v>113.408</c:v>
                </c:pt>
                <c:pt idx="8">
                  <c:v>102.593</c:v>
                </c:pt>
                <c:pt idx="9">
                  <c:v>115.461</c:v>
                </c:pt>
                <c:pt idx="10">
                  <c:v>126.902</c:v>
                </c:pt>
                <c:pt idx="11">
                  <c:v>72.403000000000006</c:v>
                </c:pt>
                <c:pt idx="12">
                  <c:v>91.900999999999996</c:v>
                </c:pt>
                <c:pt idx="13">
                  <c:v>134.44399999999999</c:v>
                </c:pt>
                <c:pt idx="14">
                  <c:v>72.176000000000002</c:v>
                </c:pt>
                <c:pt idx="15">
                  <c:v>95.605000000000004</c:v>
                </c:pt>
                <c:pt idx="16">
                  <c:v>88.424999999999997</c:v>
                </c:pt>
                <c:pt idx="17">
                  <c:v>90.402000000000001</c:v>
                </c:pt>
                <c:pt idx="18">
                  <c:v>70.331000000000003</c:v>
                </c:pt>
                <c:pt idx="19">
                  <c:v>0</c:v>
                </c:pt>
                <c:pt idx="20">
                  <c:v>89.245000000000005</c:v>
                </c:pt>
                <c:pt idx="21">
                  <c:v>109.276</c:v>
                </c:pt>
                <c:pt idx="22">
                  <c:v>101.221</c:v>
                </c:pt>
                <c:pt idx="23">
                  <c:v>0</c:v>
                </c:pt>
                <c:pt idx="24">
                  <c:v>133.33600000000001</c:v>
                </c:pt>
                <c:pt idx="25">
                  <c:v>123.999</c:v>
                </c:pt>
                <c:pt idx="26">
                  <c:v>123.49</c:v>
                </c:pt>
                <c:pt idx="27">
                  <c:v>89.56</c:v>
                </c:pt>
                <c:pt idx="28">
                  <c:v>86.902000000000001</c:v>
                </c:pt>
                <c:pt idx="29">
                  <c:v>81.307000000000002</c:v>
                </c:pt>
                <c:pt idx="30">
                  <c:v>103.17</c:v>
                </c:pt>
                <c:pt idx="31">
                  <c:v>116.944</c:v>
                </c:pt>
                <c:pt idx="32">
                  <c:v>98.132999999999996</c:v>
                </c:pt>
                <c:pt idx="33">
                  <c:v>67.61</c:v>
                </c:pt>
                <c:pt idx="34">
                  <c:v>137.68899999999999</c:v>
                </c:pt>
                <c:pt idx="35">
                  <c:v>122.077</c:v>
                </c:pt>
                <c:pt idx="36">
                  <c:v>82.179000000000002</c:v>
                </c:pt>
                <c:pt idx="37">
                  <c:v>96.153999999999996</c:v>
                </c:pt>
                <c:pt idx="38">
                  <c:v>95.173000000000002</c:v>
                </c:pt>
                <c:pt idx="39">
                  <c:v>118.265</c:v>
                </c:pt>
                <c:pt idx="40">
                  <c:v>74.778000000000006</c:v>
                </c:pt>
                <c:pt idx="41">
                  <c:v>74.656999999999996</c:v>
                </c:pt>
                <c:pt idx="42">
                  <c:v>103.497</c:v>
                </c:pt>
                <c:pt idx="43">
                  <c:v>76.353999999999999</c:v>
                </c:pt>
                <c:pt idx="44">
                  <c:v>104.08799999999999</c:v>
                </c:pt>
                <c:pt idx="45">
                  <c:v>73.811000000000007</c:v>
                </c:pt>
                <c:pt idx="46">
                  <c:v>109.49299999999999</c:v>
                </c:pt>
                <c:pt idx="47">
                  <c:v>123.15300000000001</c:v>
                </c:pt>
                <c:pt idx="48">
                  <c:v>107.182</c:v>
                </c:pt>
                <c:pt idx="49">
                  <c:v>136.39400000000001</c:v>
                </c:pt>
                <c:pt idx="50">
                  <c:v>58.134999999999998</c:v>
                </c:pt>
                <c:pt idx="51">
                  <c:v>120.16</c:v>
                </c:pt>
                <c:pt idx="52">
                  <c:v>127.181</c:v>
                </c:pt>
                <c:pt idx="53">
                  <c:v>83.248000000000005</c:v>
                </c:pt>
                <c:pt idx="54">
                  <c:v>108.589</c:v>
                </c:pt>
                <c:pt idx="55">
                  <c:v>71.793000000000006</c:v>
                </c:pt>
                <c:pt idx="56">
                  <c:v>115.535</c:v>
                </c:pt>
                <c:pt idx="57">
                  <c:v>106.61199999999999</c:v>
                </c:pt>
                <c:pt idx="58">
                  <c:v>120.726</c:v>
                </c:pt>
                <c:pt idx="59">
                  <c:v>76.108999999999995</c:v>
                </c:pt>
                <c:pt idx="60">
                  <c:v>71.212000000000003</c:v>
                </c:pt>
                <c:pt idx="61">
                  <c:v>90.728999999999999</c:v>
                </c:pt>
                <c:pt idx="62">
                  <c:v>74.754000000000005</c:v>
                </c:pt>
                <c:pt idx="63">
                  <c:v>41.536999999999999</c:v>
                </c:pt>
                <c:pt idx="64">
                  <c:v>51.328000000000003</c:v>
                </c:pt>
                <c:pt idx="65">
                  <c:v>136.81</c:v>
                </c:pt>
                <c:pt idx="66">
                  <c:v>88.432000000000002</c:v>
                </c:pt>
                <c:pt idx="67">
                  <c:v>0</c:v>
                </c:pt>
                <c:pt idx="68">
                  <c:v>126.627</c:v>
                </c:pt>
                <c:pt idx="69">
                  <c:v>122.535</c:v>
                </c:pt>
                <c:pt idx="70">
                  <c:v>96.182000000000002</c:v>
                </c:pt>
                <c:pt idx="71">
                  <c:v>81.296000000000006</c:v>
                </c:pt>
                <c:pt idx="72">
                  <c:v>72.802999999999997</c:v>
                </c:pt>
                <c:pt idx="73">
                  <c:v>73.798000000000002</c:v>
                </c:pt>
                <c:pt idx="74">
                  <c:v>129.06399999999999</c:v>
                </c:pt>
                <c:pt idx="75">
                  <c:v>88.694000000000003</c:v>
                </c:pt>
                <c:pt idx="76">
                  <c:v>0</c:v>
                </c:pt>
                <c:pt idx="77">
                  <c:v>81.185000000000002</c:v>
                </c:pt>
                <c:pt idx="78">
                  <c:v>115.343</c:v>
                </c:pt>
                <c:pt idx="79">
                  <c:v>99.296000000000006</c:v>
                </c:pt>
                <c:pt idx="80">
                  <c:v>62.179000000000002</c:v>
                </c:pt>
                <c:pt idx="81">
                  <c:v>80.704999999999998</c:v>
                </c:pt>
                <c:pt idx="82">
                  <c:v>104.377</c:v>
                </c:pt>
                <c:pt idx="83">
                  <c:v>93.03</c:v>
                </c:pt>
                <c:pt idx="84">
                  <c:v>73.216999999999999</c:v>
                </c:pt>
                <c:pt idx="85">
                  <c:v>70.394999999999996</c:v>
                </c:pt>
                <c:pt idx="86">
                  <c:v>114.595</c:v>
                </c:pt>
                <c:pt idx="87">
                  <c:v>109.09399999999999</c:v>
                </c:pt>
                <c:pt idx="88">
                  <c:v>85.087999999999994</c:v>
                </c:pt>
                <c:pt idx="89">
                  <c:v>80.274000000000001</c:v>
                </c:pt>
                <c:pt idx="90">
                  <c:v>79.39</c:v>
                </c:pt>
                <c:pt idx="91">
                  <c:v>62.100999999999999</c:v>
                </c:pt>
                <c:pt idx="92">
                  <c:v>123.652</c:v>
                </c:pt>
                <c:pt idx="93">
                  <c:v>85.516999999999996</c:v>
                </c:pt>
                <c:pt idx="94">
                  <c:v>94.346000000000004</c:v>
                </c:pt>
                <c:pt idx="95">
                  <c:v>77.099999999999994</c:v>
                </c:pt>
                <c:pt idx="96">
                  <c:v>101.282</c:v>
                </c:pt>
                <c:pt idx="97">
                  <c:v>120.56</c:v>
                </c:pt>
                <c:pt idx="98">
                  <c:v>92.784999999999997</c:v>
                </c:pt>
                <c:pt idx="99">
                  <c:v>0</c:v>
                </c:pt>
              </c:numCache>
            </c:numRef>
          </c:yVal>
        </c:ser>
        <c:axId val="110225280"/>
        <c:axId val="137261056"/>
      </c:scatterChart>
      <c:valAx>
        <c:axId val="110225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  <c:layout/>
        </c:title>
        <c:numFmt formatCode="General" sourceLinked="1"/>
        <c:tickLblPos val="nextTo"/>
        <c:crossAx val="137261056"/>
        <c:crosses val="autoZero"/>
        <c:crossBetween val="midCat"/>
      </c:valAx>
      <c:valAx>
        <c:axId val="13726105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  <c:layout/>
        </c:title>
        <c:numFmt formatCode="General" sourceLinked="1"/>
        <c:tickLblPos val="nextTo"/>
        <c:crossAx val="11022528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7745822397200361"/>
          <c:y val="0.5461041848935545"/>
          <c:w val="0.26976399825021885"/>
          <c:h val="0.16743438320209997"/>
        </c:manualLayout>
      </c:layout>
      <c:overlay val="1"/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large (Q6)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'Q6'!$B$2:$B$101</c:f>
              <c:numCache>
                <c:formatCode>General</c:formatCode>
                <c:ptCount val="100"/>
                <c:pt idx="0">
                  <c:v>111.267</c:v>
                </c:pt>
                <c:pt idx="1">
                  <c:v>70.224000000000004</c:v>
                </c:pt>
                <c:pt idx="2">
                  <c:v>70.808000000000007</c:v>
                </c:pt>
                <c:pt idx="3">
                  <c:v>0</c:v>
                </c:pt>
                <c:pt idx="4">
                  <c:v>80.363</c:v>
                </c:pt>
                <c:pt idx="5">
                  <c:v>105.13</c:v>
                </c:pt>
                <c:pt idx="6">
                  <c:v>106.51900000000001</c:v>
                </c:pt>
                <c:pt idx="7">
                  <c:v>78.926000000000002</c:v>
                </c:pt>
                <c:pt idx="8">
                  <c:v>110.572</c:v>
                </c:pt>
                <c:pt idx="9">
                  <c:v>108.806</c:v>
                </c:pt>
                <c:pt idx="10">
                  <c:v>108.343</c:v>
                </c:pt>
                <c:pt idx="11">
                  <c:v>91.141999999999996</c:v>
                </c:pt>
                <c:pt idx="12">
                  <c:v>108.002</c:v>
                </c:pt>
                <c:pt idx="13">
                  <c:v>142.05600000000001</c:v>
                </c:pt>
                <c:pt idx="14">
                  <c:v>80.188000000000002</c:v>
                </c:pt>
                <c:pt idx="15">
                  <c:v>122.377</c:v>
                </c:pt>
                <c:pt idx="16">
                  <c:v>104.43600000000001</c:v>
                </c:pt>
                <c:pt idx="17">
                  <c:v>80.680999999999997</c:v>
                </c:pt>
                <c:pt idx="18">
                  <c:v>56.381</c:v>
                </c:pt>
                <c:pt idx="19">
                  <c:v>77.415000000000006</c:v>
                </c:pt>
                <c:pt idx="20">
                  <c:v>122.26300000000001</c:v>
                </c:pt>
                <c:pt idx="21">
                  <c:v>105.672</c:v>
                </c:pt>
                <c:pt idx="22">
                  <c:v>110.21</c:v>
                </c:pt>
                <c:pt idx="23">
                  <c:v>55.792999999999999</c:v>
                </c:pt>
                <c:pt idx="24">
                  <c:v>136.42400000000001</c:v>
                </c:pt>
                <c:pt idx="25">
                  <c:v>131.774</c:v>
                </c:pt>
                <c:pt idx="26">
                  <c:v>109.79</c:v>
                </c:pt>
                <c:pt idx="27">
                  <c:v>62.75</c:v>
                </c:pt>
                <c:pt idx="28">
                  <c:v>88.096000000000004</c:v>
                </c:pt>
                <c:pt idx="29">
                  <c:v>78.594999999999999</c:v>
                </c:pt>
                <c:pt idx="30">
                  <c:v>104.331</c:v>
                </c:pt>
                <c:pt idx="31">
                  <c:v>122.20699999999999</c:v>
                </c:pt>
                <c:pt idx="32">
                  <c:v>101.664</c:v>
                </c:pt>
                <c:pt idx="33">
                  <c:v>62.951999999999998</c:v>
                </c:pt>
                <c:pt idx="34">
                  <c:v>130.11600000000001</c:v>
                </c:pt>
                <c:pt idx="35">
                  <c:v>122.80200000000001</c:v>
                </c:pt>
                <c:pt idx="36">
                  <c:v>70.524000000000001</c:v>
                </c:pt>
                <c:pt idx="37">
                  <c:v>92.55</c:v>
                </c:pt>
                <c:pt idx="38">
                  <c:v>90.480999999999995</c:v>
                </c:pt>
                <c:pt idx="39">
                  <c:v>127.40900000000001</c:v>
                </c:pt>
                <c:pt idx="40">
                  <c:v>87.253</c:v>
                </c:pt>
                <c:pt idx="41">
                  <c:v>70.875</c:v>
                </c:pt>
                <c:pt idx="42">
                  <c:v>100.67100000000001</c:v>
                </c:pt>
                <c:pt idx="43">
                  <c:v>69.105999999999995</c:v>
                </c:pt>
                <c:pt idx="44">
                  <c:v>69.510000000000005</c:v>
                </c:pt>
                <c:pt idx="45">
                  <c:v>88.471999999999994</c:v>
                </c:pt>
                <c:pt idx="46">
                  <c:v>88.143000000000001</c:v>
                </c:pt>
                <c:pt idx="47">
                  <c:v>128.45699999999999</c:v>
                </c:pt>
                <c:pt idx="48">
                  <c:v>94.58</c:v>
                </c:pt>
                <c:pt idx="49">
                  <c:v>154.327</c:v>
                </c:pt>
                <c:pt idx="50">
                  <c:v>0</c:v>
                </c:pt>
                <c:pt idx="51">
                  <c:v>104.08499999999999</c:v>
                </c:pt>
                <c:pt idx="52">
                  <c:v>128.64699999999999</c:v>
                </c:pt>
                <c:pt idx="53">
                  <c:v>65.986999999999995</c:v>
                </c:pt>
                <c:pt idx="54">
                  <c:v>90.474999999999994</c:v>
                </c:pt>
                <c:pt idx="55">
                  <c:v>81.45</c:v>
                </c:pt>
                <c:pt idx="56">
                  <c:v>113.06699999999999</c:v>
                </c:pt>
                <c:pt idx="57">
                  <c:v>117.71599999999999</c:v>
                </c:pt>
                <c:pt idx="58">
                  <c:v>110.45699999999999</c:v>
                </c:pt>
                <c:pt idx="59">
                  <c:v>69.924999999999997</c:v>
                </c:pt>
                <c:pt idx="60">
                  <c:v>78.206000000000003</c:v>
                </c:pt>
                <c:pt idx="61">
                  <c:v>103.988</c:v>
                </c:pt>
                <c:pt idx="62">
                  <c:v>62.249000000000002</c:v>
                </c:pt>
                <c:pt idx="63">
                  <c:v>34.216999999999999</c:v>
                </c:pt>
                <c:pt idx="64">
                  <c:v>62.947000000000003</c:v>
                </c:pt>
                <c:pt idx="65">
                  <c:v>138.29599999999999</c:v>
                </c:pt>
                <c:pt idx="66">
                  <c:v>0</c:v>
                </c:pt>
                <c:pt idx="67">
                  <c:v>81.180999999999997</c:v>
                </c:pt>
                <c:pt idx="68">
                  <c:v>132.62700000000001</c:v>
                </c:pt>
                <c:pt idx="69">
                  <c:v>136.93199999999999</c:v>
                </c:pt>
                <c:pt idx="70">
                  <c:v>91.795000000000002</c:v>
                </c:pt>
                <c:pt idx="71">
                  <c:v>88.304000000000002</c:v>
                </c:pt>
                <c:pt idx="72">
                  <c:v>87.269000000000005</c:v>
                </c:pt>
                <c:pt idx="73">
                  <c:v>55.731000000000002</c:v>
                </c:pt>
                <c:pt idx="74">
                  <c:v>133.971</c:v>
                </c:pt>
                <c:pt idx="75">
                  <c:v>91.613</c:v>
                </c:pt>
                <c:pt idx="76">
                  <c:v>72.284999999999997</c:v>
                </c:pt>
                <c:pt idx="77">
                  <c:v>0</c:v>
                </c:pt>
                <c:pt idx="78">
                  <c:v>94.873999999999995</c:v>
                </c:pt>
                <c:pt idx="79">
                  <c:v>103.001</c:v>
                </c:pt>
                <c:pt idx="80">
                  <c:v>63.715000000000003</c:v>
                </c:pt>
                <c:pt idx="81">
                  <c:v>76.096000000000004</c:v>
                </c:pt>
                <c:pt idx="82">
                  <c:v>110.196</c:v>
                </c:pt>
                <c:pt idx="83">
                  <c:v>94.825999999999993</c:v>
                </c:pt>
                <c:pt idx="84">
                  <c:v>0</c:v>
                </c:pt>
                <c:pt idx="85">
                  <c:v>49.128999999999998</c:v>
                </c:pt>
                <c:pt idx="86">
                  <c:v>129.61799999999999</c:v>
                </c:pt>
                <c:pt idx="87">
                  <c:v>0</c:v>
                </c:pt>
                <c:pt idx="88">
                  <c:v>95.284000000000006</c:v>
                </c:pt>
                <c:pt idx="89">
                  <c:v>102.81699999999999</c:v>
                </c:pt>
                <c:pt idx="90">
                  <c:v>86.558000000000007</c:v>
                </c:pt>
                <c:pt idx="91">
                  <c:v>47.17</c:v>
                </c:pt>
                <c:pt idx="92">
                  <c:v>135.11099999999999</c:v>
                </c:pt>
                <c:pt idx="93">
                  <c:v>61.652999999999999</c:v>
                </c:pt>
                <c:pt idx="94">
                  <c:v>77.037999999999997</c:v>
                </c:pt>
                <c:pt idx="95">
                  <c:v>73.86</c:v>
                </c:pt>
                <c:pt idx="96">
                  <c:v>88.725999999999999</c:v>
                </c:pt>
                <c:pt idx="97">
                  <c:v>122.96899999999999</c:v>
                </c:pt>
                <c:pt idx="98">
                  <c:v>71.796999999999997</c:v>
                </c:pt>
                <c:pt idx="99">
                  <c:v>42.451999999999998</c:v>
                </c:pt>
              </c:numCache>
            </c:numRef>
          </c:xVal>
          <c:yVal>
            <c:numRef>
              <c:f>'Q6'!$B$2:$B$101</c:f>
              <c:numCache>
                <c:formatCode>General</c:formatCode>
                <c:ptCount val="100"/>
                <c:pt idx="0">
                  <c:v>111.267</c:v>
                </c:pt>
                <c:pt idx="1">
                  <c:v>70.224000000000004</c:v>
                </c:pt>
                <c:pt idx="2">
                  <c:v>70.808000000000007</c:v>
                </c:pt>
                <c:pt idx="3">
                  <c:v>0</c:v>
                </c:pt>
                <c:pt idx="4">
                  <c:v>80.363</c:v>
                </c:pt>
                <c:pt idx="5">
                  <c:v>105.13</c:v>
                </c:pt>
                <c:pt idx="6">
                  <c:v>106.51900000000001</c:v>
                </c:pt>
                <c:pt idx="7">
                  <c:v>78.926000000000002</c:v>
                </c:pt>
                <c:pt idx="8">
                  <c:v>110.572</c:v>
                </c:pt>
                <c:pt idx="9">
                  <c:v>108.806</c:v>
                </c:pt>
                <c:pt idx="10">
                  <c:v>108.343</c:v>
                </c:pt>
                <c:pt idx="11">
                  <c:v>91.141999999999996</c:v>
                </c:pt>
                <c:pt idx="12">
                  <c:v>108.002</c:v>
                </c:pt>
                <c:pt idx="13">
                  <c:v>142.05600000000001</c:v>
                </c:pt>
                <c:pt idx="14">
                  <c:v>80.188000000000002</c:v>
                </c:pt>
                <c:pt idx="15">
                  <c:v>122.377</c:v>
                </c:pt>
                <c:pt idx="16">
                  <c:v>104.43600000000001</c:v>
                </c:pt>
                <c:pt idx="17">
                  <c:v>80.680999999999997</c:v>
                </c:pt>
                <c:pt idx="18">
                  <c:v>56.381</c:v>
                </c:pt>
                <c:pt idx="19">
                  <c:v>77.415000000000006</c:v>
                </c:pt>
                <c:pt idx="20">
                  <c:v>122.26300000000001</c:v>
                </c:pt>
                <c:pt idx="21">
                  <c:v>105.672</c:v>
                </c:pt>
                <c:pt idx="22">
                  <c:v>110.21</c:v>
                </c:pt>
                <c:pt idx="23">
                  <c:v>55.792999999999999</c:v>
                </c:pt>
                <c:pt idx="24">
                  <c:v>136.42400000000001</c:v>
                </c:pt>
                <c:pt idx="25">
                  <c:v>131.774</c:v>
                </c:pt>
                <c:pt idx="26">
                  <c:v>109.79</c:v>
                </c:pt>
                <c:pt idx="27">
                  <c:v>62.75</c:v>
                </c:pt>
                <c:pt idx="28">
                  <c:v>88.096000000000004</c:v>
                </c:pt>
                <c:pt idx="29">
                  <c:v>78.594999999999999</c:v>
                </c:pt>
                <c:pt idx="30">
                  <c:v>104.331</c:v>
                </c:pt>
                <c:pt idx="31">
                  <c:v>122.20699999999999</c:v>
                </c:pt>
                <c:pt idx="32">
                  <c:v>101.664</c:v>
                </c:pt>
                <c:pt idx="33">
                  <c:v>62.951999999999998</c:v>
                </c:pt>
                <c:pt idx="34">
                  <c:v>130.11600000000001</c:v>
                </c:pt>
                <c:pt idx="35">
                  <c:v>122.80200000000001</c:v>
                </c:pt>
                <c:pt idx="36">
                  <c:v>70.524000000000001</c:v>
                </c:pt>
                <c:pt idx="37">
                  <c:v>92.55</c:v>
                </c:pt>
                <c:pt idx="38">
                  <c:v>90.480999999999995</c:v>
                </c:pt>
                <c:pt idx="39">
                  <c:v>127.40900000000001</c:v>
                </c:pt>
                <c:pt idx="40">
                  <c:v>87.253</c:v>
                </c:pt>
                <c:pt idx="41">
                  <c:v>70.875</c:v>
                </c:pt>
                <c:pt idx="42">
                  <c:v>100.67100000000001</c:v>
                </c:pt>
                <c:pt idx="43">
                  <c:v>69.105999999999995</c:v>
                </c:pt>
                <c:pt idx="44">
                  <c:v>69.510000000000005</c:v>
                </c:pt>
                <c:pt idx="45">
                  <c:v>88.471999999999994</c:v>
                </c:pt>
                <c:pt idx="46">
                  <c:v>88.143000000000001</c:v>
                </c:pt>
                <c:pt idx="47">
                  <c:v>128.45699999999999</c:v>
                </c:pt>
                <c:pt idx="48">
                  <c:v>94.58</c:v>
                </c:pt>
                <c:pt idx="49">
                  <c:v>154.327</c:v>
                </c:pt>
                <c:pt idx="50">
                  <c:v>0</c:v>
                </c:pt>
                <c:pt idx="51">
                  <c:v>104.08499999999999</c:v>
                </c:pt>
                <c:pt idx="52">
                  <c:v>128.64699999999999</c:v>
                </c:pt>
                <c:pt idx="53">
                  <c:v>65.986999999999995</c:v>
                </c:pt>
                <c:pt idx="54">
                  <c:v>90.474999999999994</c:v>
                </c:pt>
                <c:pt idx="55">
                  <c:v>81.45</c:v>
                </c:pt>
                <c:pt idx="56">
                  <c:v>113.06699999999999</c:v>
                </c:pt>
                <c:pt idx="57">
                  <c:v>117.71599999999999</c:v>
                </c:pt>
                <c:pt idx="58">
                  <c:v>110.45699999999999</c:v>
                </c:pt>
                <c:pt idx="59">
                  <c:v>69.924999999999997</c:v>
                </c:pt>
                <c:pt idx="60">
                  <c:v>78.206000000000003</c:v>
                </c:pt>
                <c:pt idx="61">
                  <c:v>103.988</c:v>
                </c:pt>
                <c:pt idx="62">
                  <c:v>62.249000000000002</c:v>
                </c:pt>
                <c:pt idx="63">
                  <c:v>34.216999999999999</c:v>
                </c:pt>
                <c:pt idx="64">
                  <c:v>62.947000000000003</c:v>
                </c:pt>
                <c:pt idx="65">
                  <c:v>138.29599999999999</c:v>
                </c:pt>
                <c:pt idx="66">
                  <c:v>0</c:v>
                </c:pt>
                <c:pt idx="67">
                  <c:v>81.180999999999997</c:v>
                </c:pt>
                <c:pt idx="68">
                  <c:v>132.62700000000001</c:v>
                </c:pt>
                <c:pt idx="69">
                  <c:v>136.93199999999999</c:v>
                </c:pt>
                <c:pt idx="70">
                  <c:v>91.795000000000002</c:v>
                </c:pt>
                <c:pt idx="71">
                  <c:v>88.304000000000002</c:v>
                </c:pt>
                <c:pt idx="72">
                  <c:v>87.269000000000005</c:v>
                </c:pt>
                <c:pt idx="73">
                  <c:v>55.731000000000002</c:v>
                </c:pt>
                <c:pt idx="74">
                  <c:v>133.971</c:v>
                </c:pt>
                <c:pt idx="75">
                  <c:v>91.613</c:v>
                </c:pt>
                <c:pt idx="76">
                  <c:v>72.284999999999997</c:v>
                </c:pt>
                <c:pt idx="77">
                  <c:v>0</c:v>
                </c:pt>
                <c:pt idx="78">
                  <c:v>94.873999999999995</c:v>
                </c:pt>
                <c:pt idx="79">
                  <c:v>103.001</c:v>
                </c:pt>
                <c:pt idx="80">
                  <c:v>63.715000000000003</c:v>
                </c:pt>
                <c:pt idx="81">
                  <c:v>76.096000000000004</c:v>
                </c:pt>
                <c:pt idx="82">
                  <c:v>110.196</c:v>
                </c:pt>
                <c:pt idx="83">
                  <c:v>94.825999999999993</c:v>
                </c:pt>
                <c:pt idx="84">
                  <c:v>0</c:v>
                </c:pt>
                <c:pt idx="85">
                  <c:v>49.128999999999998</c:v>
                </c:pt>
                <c:pt idx="86">
                  <c:v>129.61799999999999</c:v>
                </c:pt>
                <c:pt idx="87">
                  <c:v>0</c:v>
                </c:pt>
                <c:pt idx="88">
                  <c:v>95.284000000000006</c:v>
                </c:pt>
                <c:pt idx="89">
                  <c:v>102.81699999999999</c:v>
                </c:pt>
                <c:pt idx="90">
                  <c:v>86.558000000000007</c:v>
                </c:pt>
                <c:pt idx="91">
                  <c:v>47.17</c:v>
                </c:pt>
                <c:pt idx="92">
                  <c:v>135.11099999999999</c:v>
                </c:pt>
                <c:pt idx="93">
                  <c:v>61.652999999999999</c:v>
                </c:pt>
                <c:pt idx="94">
                  <c:v>77.037999999999997</c:v>
                </c:pt>
                <c:pt idx="95">
                  <c:v>73.86</c:v>
                </c:pt>
                <c:pt idx="96">
                  <c:v>88.725999999999999</c:v>
                </c:pt>
                <c:pt idx="97">
                  <c:v>122.96899999999999</c:v>
                </c:pt>
                <c:pt idx="98">
                  <c:v>71.796999999999997</c:v>
                </c:pt>
                <c:pt idx="99">
                  <c:v>42.451999999999998</c:v>
                </c:pt>
              </c:numCache>
            </c:numRef>
          </c:yVal>
          <c:smooth val="1"/>
        </c:ser>
        <c:axId val="137274880"/>
        <c:axId val="137276800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'Q6'!$B$2:$B$101</c:f>
              <c:numCache>
                <c:formatCode>General</c:formatCode>
                <c:ptCount val="100"/>
                <c:pt idx="0">
                  <c:v>111.267</c:v>
                </c:pt>
                <c:pt idx="1">
                  <c:v>70.224000000000004</c:v>
                </c:pt>
                <c:pt idx="2">
                  <c:v>70.808000000000007</c:v>
                </c:pt>
                <c:pt idx="3">
                  <c:v>0</c:v>
                </c:pt>
                <c:pt idx="4">
                  <c:v>80.363</c:v>
                </c:pt>
                <c:pt idx="5">
                  <c:v>105.13</c:v>
                </c:pt>
                <c:pt idx="6">
                  <c:v>106.51900000000001</c:v>
                </c:pt>
                <c:pt idx="7">
                  <c:v>78.926000000000002</c:v>
                </c:pt>
                <c:pt idx="8">
                  <c:v>110.572</c:v>
                </c:pt>
                <c:pt idx="9">
                  <c:v>108.806</c:v>
                </c:pt>
                <c:pt idx="10">
                  <c:v>108.343</c:v>
                </c:pt>
                <c:pt idx="11">
                  <c:v>91.141999999999996</c:v>
                </c:pt>
                <c:pt idx="12">
                  <c:v>108.002</c:v>
                </c:pt>
                <c:pt idx="13">
                  <c:v>142.05600000000001</c:v>
                </c:pt>
                <c:pt idx="14">
                  <c:v>80.188000000000002</c:v>
                </c:pt>
                <c:pt idx="15">
                  <c:v>122.377</c:v>
                </c:pt>
                <c:pt idx="16">
                  <c:v>104.43600000000001</c:v>
                </c:pt>
                <c:pt idx="17">
                  <c:v>80.680999999999997</c:v>
                </c:pt>
                <c:pt idx="18">
                  <c:v>56.381</c:v>
                </c:pt>
                <c:pt idx="19">
                  <c:v>77.415000000000006</c:v>
                </c:pt>
                <c:pt idx="20">
                  <c:v>122.26300000000001</c:v>
                </c:pt>
                <c:pt idx="21">
                  <c:v>105.672</c:v>
                </c:pt>
                <c:pt idx="22">
                  <c:v>110.21</c:v>
                </c:pt>
                <c:pt idx="23">
                  <c:v>55.792999999999999</c:v>
                </c:pt>
                <c:pt idx="24">
                  <c:v>136.42400000000001</c:v>
                </c:pt>
                <c:pt idx="25">
                  <c:v>131.774</c:v>
                </c:pt>
                <c:pt idx="26">
                  <c:v>109.79</c:v>
                </c:pt>
                <c:pt idx="27">
                  <c:v>62.75</c:v>
                </c:pt>
                <c:pt idx="28">
                  <c:v>88.096000000000004</c:v>
                </c:pt>
                <c:pt idx="29">
                  <c:v>78.594999999999999</c:v>
                </c:pt>
                <c:pt idx="30">
                  <c:v>104.331</c:v>
                </c:pt>
                <c:pt idx="31">
                  <c:v>122.20699999999999</c:v>
                </c:pt>
                <c:pt idx="32">
                  <c:v>101.664</c:v>
                </c:pt>
                <c:pt idx="33">
                  <c:v>62.951999999999998</c:v>
                </c:pt>
                <c:pt idx="34">
                  <c:v>130.11600000000001</c:v>
                </c:pt>
                <c:pt idx="35">
                  <c:v>122.80200000000001</c:v>
                </c:pt>
                <c:pt idx="36">
                  <c:v>70.524000000000001</c:v>
                </c:pt>
                <c:pt idx="37">
                  <c:v>92.55</c:v>
                </c:pt>
                <c:pt idx="38">
                  <c:v>90.480999999999995</c:v>
                </c:pt>
                <c:pt idx="39">
                  <c:v>127.40900000000001</c:v>
                </c:pt>
                <c:pt idx="40">
                  <c:v>87.253</c:v>
                </c:pt>
                <c:pt idx="41">
                  <c:v>70.875</c:v>
                </c:pt>
                <c:pt idx="42">
                  <c:v>100.67100000000001</c:v>
                </c:pt>
                <c:pt idx="43">
                  <c:v>69.105999999999995</c:v>
                </c:pt>
                <c:pt idx="44">
                  <c:v>69.510000000000005</c:v>
                </c:pt>
                <c:pt idx="45">
                  <c:v>88.471999999999994</c:v>
                </c:pt>
                <c:pt idx="46">
                  <c:v>88.143000000000001</c:v>
                </c:pt>
                <c:pt idx="47">
                  <c:v>128.45699999999999</c:v>
                </c:pt>
                <c:pt idx="48">
                  <c:v>94.58</c:v>
                </c:pt>
                <c:pt idx="49">
                  <c:v>154.327</c:v>
                </c:pt>
                <c:pt idx="50">
                  <c:v>0</c:v>
                </c:pt>
                <c:pt idx="51">
                  <c:v>104.08499999999999</c:v>
                </c:pt>
                <c:pt idx="52">
                  <c:v>128.64699999999999</c:v>
                </c:pt>
                <c:pt idx="53">
                  <c:v>65.986999999999995</c:v>
                </c:pt>
                <c:pt idx="54">
                  <c:v>90.474999999999994</c:v>
                </c:pt>
                <c:pt idx="55">
                  <c:v>81.45</c:v>
                </c:pt>
                <c:pt idx="56">
                  <c:v>113.06699999999999</c:v>
                </c:pt>
                <c:pt idx="57">
                  <c:v>117.71599999999999</c:v>
                </c:pt>
                <c:pt idx="58">
                  <c:v>110.45699999999999</c:v>
                </c:pt>
                <c:pt idx="59">
                  <c:v>69.924999999999997</c:v>
                </c:pt>
                <c:pt idx="60">
                  <c:v>78.206000000000003</c:v>
                </c:pt>
                <c:pt idx="61">
                  <c:v>103.988</c:v>
                </c:pt>
                <c:pt idx="62">
                  <c:v>62.249000000000002</c:v>
                </c:pt>
                <c:pt idx="63">
                  <c:v>34.216999999999999</c:v>
                </c:pt>
                <c:pt idx="64">
                  <c:v>62.947000000000003</c:v>
                </c:pt>
                <c:pt idx="65">
                  <c:v>138.29599999999999</c:v>
                </c:pt>
                <c:pt idx="66">
                  <c:v>0</c:v>
                </c:pt>
                <c:pt idx="67">
                  <c:v>81.180999999999997</c:v>
                </c:pt>
                <c:pt idx="68">
                  <c:v>132.62700000000001</c:v>
                </c:pt>
                <c:pt idx="69">
                  <c:v>136.93199999999999</c:v>
                </c:pt>
                <c:pt idx="70">
                  <c:v>91.795000000000002</c:v>
                </c:pt>
                <c:pt idx="71">
                  <c:v>88.304000000000002</c:v>
                </c:pt>
                <c:pt idx="72">
                  <c:v>87.269000000000005</c:v>
                </c:pt>
                <c:pt idx="73">
                  <c:v>55.731000000000002</c:v>
                </c:pt>
                <c:pt idx="74">
                  <c:v>133.971</c:v>
                </c:pt>
                <c:pt idx="75">
                  <c:v>91.613</c:v>
                </c:pt>
                <c:pt idx="76">
                  <c:v>72.284999999999997</c:v>
                </c:pt>
                <c:pt idx="77">
                  <c:v>0</c:v>
                </c:pt>
                <c:pt idx="78">
                  <c:v>94.873999999999995</c:v>
                </c:pt>
                <c:pt idx="79">
                  <c:v>103.001</c:v>
                </c:pt>
                <c:pt idx="80">
                  <c:v>63.715000000000003</c:v>
                </c:pt>
                <c:pt idx="81">
                  <c:v>76.096000000000004</c:v>
                </c:pt>
                <c:pt idx="82">
                  <c:v>110.196</c:v>
                </c:pt>
                <c:pt idx="83">
                  <c:v>94.825999999999993</c:v>
                </c:pt>
                <c:pt idx="84">
                  <c:v>0</c:v>
                </c:pt>
                <c:pt idx="85">
                  <c:v>49.128999999999998</c:v>
                </c:pt>
                <c:pt idx="86">
                  <c:v>129.61799999999999</c:v>
                </c:pt>
                <c:pt idx="87">
                  <c:v>0</c:v>
                </c:pt>
                <c:pt idx="88">
                  <c:v>95.284000000000006</c:v>
                </c:pt>
                <c:pt idx="89">
                  <c:v>102.81699999999999</c:v>
                </c:pt>
                <c:pt idx="90">
                  <c:v>86.558000000000007</c:v>
                </c:pt>
                <c:pt idx="91">
                  <c:v>47.17</c:v>
                </c:pt>
                <c:pt idx="92">
                  <c:v>135.11099999999999</c:v>
                </c:pt>
                <c:pt idx="93">
                  <c:v>61.652999999999999</c:v>
                </c:pt>
                <c:pt idx="94">
                  <c:v>77.037999999999997</c:v>
                </c:pt>
                <c:pt idx="95">
                  <c:v>73.86</c:v>
                </c:pt>
                <c:pt idx="96">
                  <c:v>88.725999999999999</c:v>
                </c:pt>
                <c:pt idx="97">
                  <c:v>122.96899999999999</c:v>
                </c:pt>
                <c:pt idx="98">
                  <c:v>71.796999999999997</c:v>
                </c:pt>
                <c:pt idx="99">
                  <c:v>42.451999999999998</c:v>
                </c:pt>
              </c:numCache>
            </c:numRef>
          </c:xVal>
          <c:yVal>
            <c:numRef>
              <c:f>'Q6'!$F$2:$F$101</c:f>
              <c:numCache>
                <c:formatCode>General</c:formatCode>
                <c:ptCount val="100"/>
                <c:pt idx="0">
                  <c:v>118.619</c:v>
                </c:pt>
                <c:pt idx="1">
                  <c:v>69.209999999999994</c:v>
                </c:pt>
                <c:pt idx="2">
                  <c:v>71.456000000000003</c:v>
                </c:pt>
                <c:pt idx="3">
                  <c:v>0</c:v>
                </c:pt>
                <c:pt idx="4">
                  <c:v>77.652000000000001</c:v>
                </c:pt>
                <c:pt idx="5">
                  <c:v>103.812</c:v>
                </c:pt>
                <c:pt idx="6">
                  <c:v>106.46299999999999</c:v>
                </c:pt>
                <c:pt idx="7">
                  <c:v>87.460999999999999</c:v>
                </c:pt>
                <c:pt idx="8">
                  <c:v>107.7</c:v>
                </c:pt>
                <c:pt idx="9">
                  <c:v>105.879</c:v>
                </c:pt>
                <c:pt idx="10">
                  <c:v>109.259</c:v>
                </c:pt>
                <c:pt idx="11">
                  <c:v>93.813000000000002</c:v>
                </c:pt>
                <c:pt idx="12">
                  <c:v>112.286</c:v>
                </c:pt>
                <c:pt idx="13">
                  <c:v>144.55199999999999</c:v>
                </c:pt>
                <c:pt idx="14">
                  <c:v>84.301000000000002</c:v>
                </c:pt>
                <c:pt idx="15">
                  <c:v>126.96899999999999</c:v>
                </c:pt>
                <c:pt idx="16">
                  <c:v>106.01900000000001</c:v>
                </c:pt>
                <c:pt idx="17">
                  <c:v>83.834999999999994</c:v>
                </c:pt>
                <c:pt idx="18">
                  <c:v>54.009</c:v>
                </c:pt>
                <c:pt idx="19">
                  <c:v>81.67</c:v>
                </c:pt>
                <c:pt idx="20">
                  <c:v>125.148</c:v>
                </c:pt>
                <c:pt idx="21">
                  <c:v>103.65600000000001</c:v>
                </c:pt>
                <c:pt idx="22">
                  <c:v>112.506</c:v>
                </c:pt>
                <c:pt idx="23">
                  <c:v>57.021999999999998</c:v>
                </c:pt>
                <c:pt idx="24">
                  <c:v>137.57300000000001</c:v>
                </c:pt>
                <c:pt idx="25">
                  <c:v>132.62100000000001</c:v>
                </c:pt>
                <c:pt idx="26">
                  <c:v>112.976</c:v>
                </c:pt>
                <c:pt idx="27">
                  <c:v>65.792000000000002</c:v>
                </c:pt>
                <c:pt idx="28">
                  <c:v>92.313000000000002</c:v>
                </c:pt>
                <c:pt idx="29">
                  <c:v>81.411000000000001</c:v>
                </c:pt>
                <c:pt idx="30">
                  <c:v>107.371</c:v>
                </c:pt>
                <c:pt idx="31">
                  <c:v>119.937</c:v>
                </c:pt>
                <c:pt idx="32">
                  <c:v>102.095</c:v>
                </c:pt>
                <c:pt idx="33">
                  <c:v>62.496000000000002</c:v>
                </c:pt>
                <c:pt idx="34">
                  <c:v>129.929</c:v>
                </c:pt>
                <c:pt idx="35">
                  <c:v>120.03700000000001</c:v>
                </c:pt>
                <c:pt idx="36">
                  <c:v>72.277000000000001</c:v>
                </c:pt>
                <c:pt idx="37">
                  <c:v>91.847999999999999</c:v>
                </c:pt>
                <c:pt idx="38">
                  <c:v>89.804000000000002</c:v>
                </c:pt>
                <c:pt idx="39">
                  <c:v>125.449</c:v>
                </c:pt>
                <c:pt idx="40">
                  <c:v>75.343000000000004</c:v>
                </c:pt>
                <c:pt idx="41">
                  <c:v>72.403000000000006</c:v>
                </c:pt>
                <c:pt idx="42">
                  <c:v>98.111000000000004</c:v>
                </c:pt>
                <c:pt idx="43">
                  <c:v>70.475999999999999</c:v>
                </c:pt>
                <c:pt idx="44">
                  <c:v>74.707999999999998</c:v>
                </c:pt>
                <c:pt idx="45">
                  <c:v>89.694000000000003</c:v>
                </c:pt>
                <c:pt idx="46">
                  <c:v>93.308999999999997</c:v>
                </c:pt>
                <c:pt idx="47">
                  <c:v>125.953</c:v>
                </c:pt>
                <c:pt idx="48">
                  <c:v>96.903999999999996</c:v>
                </c:pt>
                <c:pt idx="49">
                  <c:v>153.227</c:v>
                </c:pt>
                <c:pt idx="50">
                  <c:v>0</c:v>
                </c:pt>
                <c:pt idx="51">
                  <c:v>107.491</c:v>
                </c:pt>
                <c:pt idx="52">
                  <c:v>123.495</c:v>
                </c:pt>
                <c:pt idx="53">
                  <c:v>67.167000000000002</c:v>
                </c:pt>
                <c:pt idx="54">
                  <c:v>89.441999999999993</c:v>
                </c:pt>
                <c:pt idx="55">
                  <c:v>83.929000000000002</c:v>
                </c:pt>
                <c:pt idx="56">
                  <c:v>117.06699999999999</c:v>
                </c:pt>
                <c:pt idx="57">
                  <c:v>118.682</c:v>
                </c:pt>
                <c:pt idx="58">
                  <c:v>110.947</c:v>
                </c:pt>
                <c:pt idx="59">
                  <c:v>71.024000000000001</c:v>
                </c:pt>
                <c:pt idx="60">
                  <c:v>79.331000000000003</c:v>
                </c:pt>
                <c:pt idx="61">
                  <c:v>104.23399999999999</c:v>
                </c:pt>
                <c:pt idx="62">
                  <c:v>63.942999999999998</c:v>
                </c:pt>
                <c:pt idx="63">
                  <c:v>31.193999999999999</c:v>
                </c:pt>
                <c:pt idx="64">
                  <c:v>58.996000000000002</c:v>
                </c:pt>
                <c:pt idx="65">
                  <c:v>141.298</c:v>
                </c:pt>
                <c:pt idx="66">
                  <c:v>0</c:v>
                </c:pt>
                <c:pt idx="67">
                  <c:v>85.564999999999998</c:v>
                </c:pt>
                <c:pt idx="68">
                  <c:v>132.14599999999999</c:v>
                </c:pt>
                <c:pt idx="69">
                  <c:v>142.10400000000001</c:v>
                </c:pt>
                <c:pt idx="70">
                  <c:v>94.120999999999995</c:v>
                </c:pt>
                <c:pt idx="71">
                  <c:v>85.766000000000005</c:v>
                </c:pt>
                <c:pt idx="72">
                  <c:v>89.150999999999996</c:v>
                </c:pt>
                <c:pt idx="73">
                  <c:v>57.311999999999998</c:v>
                </c:pt>
                <c:pt idx="74">
                  <c:v>134.89500000000001</c:v>
                </c:pt>
                <c:pt idx="75">
                  <c:v>83.545000000000002</c:v>
                </c:pt>
                <c:pt idx="76">
                  <c:v>73.632999999999996</c:v>
                </c:pt>
                <c:pt idx="77">
                  <c:v>0</c:v>
                </c:pt>
                <c:pt idx="78">
                  <c:v>98.706000000000003</c:v>
                </c:pt>
                <c:pt idx="79">
                  <c:v>99.197999999999993</c:v>
                </c:pt>
                <c:pt idx="80">
                  <c:v>64.350999999999999</c:v>
                </c:pt>
                <c:pt idx="81">
                  <c:v>76.807000000000002</c:v>
                </c:pt>
                <c:pt idx="82">
                  <c:v>114.175</c:v>
                </c:pt>
                <c:pt idx="83">
                  <c:v>95.203999999999994</c:v>
                </c:pt>
                <c:pt idx="84">
                  <c:v>0</c:v>
                </c:pt>
                <c:pt idx="85">
                  <c:v>50.38</c:v>
                </c:pt>
                <c:pt idx="86">
                  <c:v>128.56100000000001</c:v>
                </c:pt>
                <c:pt idx="87">
                  <c:v>0</c:v>
                </c:pt>
                <c:pt idx="88">
                  <c:v>95.715999999999994</c:v>
                </c:pt>
                <c:pt idx="89">
                  <c:v>103.66</c:v>
                </c:pt>
                <c:pt idx="90">
                  <c:v>86.951999999999998</c:v>
                </c:pt>
                <c:pt idx="91">
                  <c:v>52.137</c:v>
                </c:pt>
                <c:pt idx="92">
                  <c:v>138.24199999999999</c:v>
                </c:pt>
                <c:pt idx="93">
                  <c:v>61.600999999999999</c:v>
                </c:pt>
                <c:pt idx="94">
                  <c:v>78.495000000000005</c:v>
                </c:pt>
                <c:pt idx="95">
                  <c:v>72.63</c:v>
                </c:pt>
                <c:pt idx="96">
                  <c:v>91.614000000000004</c:v>
                </c:pt>
                <c:pt idx="97">
                  <c:v>118.13</c:v>
                </c:pt>
                <c:pt idx="98">
                  <c:v>74.096999999999994</c:v>
                </c:pt>
                <c:pt idx="99">
                  <c:v>38.49</c:v>
                </c:pt>
              </c:numCache>
            </c:numRef>
          </c:yVal>
        </c:ser>
        <c:axId val="137274880"/>
        <c:axId val="137276800"/>
      </c:scatterChart>
      <c:valAx>
        <c:axId val="137274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37276800"/>
        <c:crosses val="autoZero"/>
        <c:crossBetween val="midCat"/>
      </c:valAx>
      <c:valAx>
        <c:axId val="1372768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</c:title>
        <c:numFmt formatCode="General" sourceLinked="1"/>
        <c:tickLblPos val="nextTo"/>
        <c:crossAx val="137274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745822397200361"/>
          <c:y val="0.5461041848935545"/>
          <c:w val="0.26976399825021885"/>
          <c:h val="0.16743438320210008"/>
        </c:manualLayout>
      </c:layout>
      <c:overlay val="1"/>
    </c:legend>
    <c:plotVisOnly val="1"/>
    <c:dispBlanksAs val="gap"/>
  </c:chart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large (Q12)</a:t>
            </a:r>
          </a:p>
        </c:rich>
      </c:tx>
      <c:overlay val="1"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'Q12'!$B$2:$B$101</c:f>
              <c:numCache>
                <c:formatCode>General</c:formatCode>
                <c:ptCount val="100"/>
                <c:pt idx="0">
                  <c:v>702.34</c:v>
                </c:pt>
                <c:pt idx="1">
                  <c:v>365.28300000000002</c:v>
                </c:pt>
                <c:pt idx="2">
                  <c:v>368.54300000000001</c:v>
                </c:pt>
                <c:pt idx="3">
                  <c:v>316.06700000000001</c:v>
                </c:pt>
                <c:pt idx="4">
                  <c:v>416.25599999999997</c:v>
                </c:pt>
                <c:pt idx="5">
                  <c:v>676.79</c:v>
                </c:pt>
                <c:pt idx="6">
                  <c:v>670.79100000000005</c:v>
                </c:pt>
                <c:pt idx="7">
                  <c:v>348.149</c:v>
                </c:pt>
                <c:pt idx="8">
                  <c:v>696.58600000000001</c:v>
                </c:pt>
                <c:pt idx="9">
                  <c:v>691.40899999999999</c:v>
                </c:pt>
                <c:pt idx="10">
                  <c:v>676.01499999999999</c:v>
                </c:pt>
                <c:pt idx="11">
                  <c:v>646.93600000000004</c:v>
                </c:pt>
                <c:pt idx="12">
                  <c:v>707.55200000000002</c:v>
                </c:pt>
                <c:pt idx="13">
                  <c:v>812.63099999999997</c:v>
                </c:pt>
                <c:pt idx="14">
                  <c:v>629.11199999999997</c:v>
                </c:pt>
                <c:pt idx="15">
                  <c:v>770.76300000000003</c:v>
                </c:pt>
                <c:pt idx="16">
                  <c:v>662.75300000000004</c:v>
                </c:pt>
                <c:pt idx="17">
                  <c:v>360.51499999999999</c:v>
                </c:pt>
                <c:pt idx="18">
                  <c:v>0</c:v>
                </c:pt>
                <c:pt idx="19">
                  <c:v>446.50700000000001</c:v>
                </c:pt>
                <c:pt idx="20">
                  <c:v>755.32</c:v>
                </c:pt>
                <c:pt idx="21">
                  <c:v>678.90200000000004</c:v>
                </c:pt>
                <c:pt idx="22">
                  <c:v>735.95</c:v>
                </c:pt>
                <c:pt idx="23">
                  <c:v>348.99700000000001</c:v>
                </c:pt>
                <c:pt idx="24">
                  <c:v>773.35799999999995</c:v>
                </c:pt>
                <c:pt idx="25">
                  <c:v>765.74400000000003</c:v>
                </c:pt>
                <c:pt idx="26">
                  <c:v>690.58699999999999</c:v>
                </c:pt>
                <c:pt idx="27">
                  <c:v>333.44099999999997</c:v>
                </c:pt>
                <c:pt idx="28">
                  <c:v>605.21600000000001</c:v>
                </c:pt>
                <c:pt idx="29">
                  <c:v>364.19</c:v>
                </c:pt>
                <c:pt idx="30">
                  <c:v>655.20899999999995</c:v>
                </c:pt>
                <c:pt idx="31">
                  <c:v>675.52099999999996</c:v>
                </c:pt>
                <c:pt idx="32">
                  <c:v>709.88900000000001</c:v>
                </c:pt>
                <c:pt idx="33">
                  <c:v>347.00900000000001</c:v>
                </c:pt>
                <c:pt idx="34">
                  <c:v>744.66800000000001</c:v>
                </c:pt>
                <c:pt idx="35">
                  <c:v>682.66399999999999</c:v>
                </c:pt>
                <c:pt idx="36">
                  <c:v>352.084</c:v>
                </c:pt>
                <c:pt idx="37">
                  <c:v>638.63699999999994</c:v>
                </c:pt>
                <c:pt idx="38">
                  <c:v>647.40700000000004</c:v>
                </c:pt>
                <c:pt idx="39">
                  <c:v>765.26900000000001</c:v>
                </c:pt>
                <c:pt idx="40">
                  <c:v>447.899</c:v>
                </c:pt>
                <c:pt idx="41">
                  <c:v>371.00099999999998</c:v>
                </c:pt>
                <c:pt idx="42">
                  <c:v>658.11</c:v>
                </c:pt>
                <c:pt idx="43">
                  <c:v>371.55</c:v>
                </c:pt>
                <c:pt idx="44">
                  <c:v>349.23200000000003</c:v>
                </c:pt>
                <c:pt idx="45">
                  <c:v>635.11199999999997</c:v>
                </c:pt>
                <c:pt idx="46">
                  <c:v>0</c:v>
                </c:pt>
                <c:pt idx="47">
                  <c:v>746.20799999999997</c:v>
                </c:pt>
                <c:pt idx="48">
                  <c:v>643.66700000000003</c:v>
                </c:pt>
                <c:pt idx="49">
                  <c:v>798.57</c:v>
                </c:pt>
                <c:pt idx="50">
                  <c:v>414.54</c:v>
                </c:pt>
                <c:pt idx="51">
                  <c:v>653.92399999999998</c:v>
                </c:pt>
                <c:pt idx="52">
                  <c:v>723.59799999999996</c:v>
                </c:pt>
                <c:pt idx="53">
                  <c:v>0</c:v>
                </c:pt>
                <c:pt idx="54">
                  <c:v>623.85900000000004</c:v>
                </c:pt>
                <c:pt idx="55">
                  <c:v>419.10399999999998</c:v>
                </c:pt>
                <c:pt idx="56">
                  <c:v>742.13199999999995</c:v>
                </c:pt>
                <c:pt idx="57">
                  <c:v>740.51099999999997</c:v>
                </c:pt>
                <c:pt idx="58">
                  <c:v>693.77300000000002</c:v>
                </c:pt>
                <c:pt idx="59">
                  <c:v>331.34500000000003</c:v>
                </c:pt>
                <c:pt idx="60">
                  <c:v>496.22300000000001</c:v>
                </c:pt>
                <c:pt idx="61">
                  <c:v>679.97</c:v>
                </c:pt>
                <c:pt idx="62">
                  <c:v>327.98700000000002</c:v>
                </c:pt>
                <c:pt idx="63">
                  <c:v>221.19399999999999</c:v>
                </c:pt>
                <c:pt idx="64">
                  <c:v>391.89400000000001</c:v>
                </c:pt>
                <c:pt idx="65">
                  <c:v>803.02099999999996</c:v>
                </c:pt>
                <c:pt idx="66">
                  <c:v>342.15899999999999</c:v>
                </c:pt>
                <c:pt idx="67">
                  <c:v>386.05799999999999</c:v>
                </c:pt>
                <c:pt idx="68">
                  <c:v>794.46100000000001</c:v>
                </c:pt>
                <c:pt idx="69">
                  <c:v>804.72500000000002</c:v>
                </c:pt>
                <c:pt idx="70">
                  <c:v>632.46799999999996</c:v>
                </c:pt>
                <c:pt idx="71">
                  <c:v>526.63</c:v>
                </c:pt>
                <c:pt idx="72">
                  <c:v>640.03300000000002</c:v>
                </c:pt>
                <c:pt idx="73">
                  <c:v>317.68</c:v>
                </c:pt>
                <c:pt idx="74">
                  <c:v>758.78200000000004</c:v>
                </c:pt>
                <c:pt idx="75">
                  <c:v>0</c:v>
                </c:pt>
                <c:pt idx="76">
                  <c:v>416.69900000000001</c:v>
                </c:pt>
                <c:pt idx="77">
                  <c:v>614.81899999999996</c:v>
                </c:pt>
                <c:pt idx="78">
                  <c:v>654.55799999999999</c:v>
                </c:pt>
                <c:pt idx="79">
                  <c:v>685.15200000000004</c:v>
                </c:pt>
                <c:pt idx="80">
                  <c:v>344.77199999999999</c:v>
                </c:pt>
                <c:pt idx="81">
                  <c:v>379.42</c:v>
                </c:pt>
                <c:pt idx="82">
                  <c:v>708.23199999999997</c:v>
                </c:pt>
                <c:pt idx="83">
                  <c:v>653.07899999999995</c:v>
                </c:pt>
                <c:pt idx="84">
                  <c:v>611.54100000000005</c:v>
                </c:pt>
                <c:pt idx="85">
                  <c:v>315.75700000000001</c:v>
                </c:pt>
                <c:pt idx="86">
                  <c:v>749.053</c:v>
                </c:pt>
                <c:pt idx="87">
                  <c:v>424.72399999999999</c:v>
                </c:pt>
                <c:pt idx="88">
                  <c:v>640.00900000000001</c:v>
                </c:pt>
                <c:pt idx="89">
                  <c:v>672.10599999999999</c:v>
                </c:pt>
                <c:pt idx="90">
                  <c:v>462.32</c:v>
                </c:pt>
                <c:pt idx="91">
                  <c:v>311.02499999999998</c:v>
                </c:pt>
                <c:pt idx="92">
                  <c:v>791.17600000000004</c:v>
                </c:pt>
                <c:pt idx="93">
                  <c:v>341.27</c:v>
                </c:pt>
                <c:pt idx="94">
                  <c:v>0</c:v>
                </c:pt>
                <c:pt idx="95">
                  <c:v>357.52800000000002</c:v>
                </c:pt>
                <c:pt idx="96">
                  <c:v>610.44799999999998</c:v>
                </c:pt>
                <c:pt idx="97">
                  <c:v>727.59299999999996</c:v>
                </c:pt>
                <c:pt idx="98">
                  <c:v>353.61500000000001</c:v>
                </c:pt>
                <c:pt idx="99">
                  <c:v>227.762</c:v>
                </c:pt>
              </c:numCache>
            </c:numRef>
          </c:xVal>
          <c:yVal>
            <c:numRef>
              <c:f>'Q12'!$B$2:$B$101</c:f>
              <c:numCache>
                <c:formatCode>General</c:formatCode>
                <c:ptCount val="100"/>
                <c:pt idx="0">
                  <c:v>702.34</c:v>
                </c:pt>
                <c:pt idx="1">
                  <c:v>365.28300000000002</c:v>
                </c:pt>
                <c:pt idx="2">
                  <c:v>368.54300000000001</c:v>
                </c:pt>
                <c:pt idx="3">
                  <c:v>316.06700000000001</c:v>
                </c:pt>
                <c:pt idx="4">
                  <c:v>416.25599999999997</c:v>
                </c:pt>
                <c:pt idx="5">
                  <c:v>676.79</c:v>
                </c:pt>
                <c:pt idx="6">
                  <c:v>670.79100000000005</c:v>
                </c:pt>
                <c:pt idx="7">
                  <c:v>348.149</c:v>
                </c:pt>
                <c:pt idx="8">
                  <c:v>696.58600000000001</c:v>
                </c:pt>
                <c:pt idx="9">
                  <c:v>691.40899999999999</c:v>
                </c:pt>
                <c:pt idx="10">
                  <c:v>676.01499999999999</c:v>
                </c:pt>
                <c:pt idx="11">
                  <c:v>646.93600000000004</c:v>
                </c:pt>
                <c:pt idx="12">
                  <c:v>707.55200000000002</c:v>
                </c:pt>
                <c:pt idx="13">
                  <c:v>812.63099999999997</c:v>
                </c:pt>
                <c:pt idx="14">
                  <c:v>629.11199999999997</c:v>
                </c:pt>
                <c:pt idx="15">
                  <c:v>770.76300000000003</c:v>
                </c:pt>
                <c:pt idx="16">
                  <c:v>662.75300000000004</c:v>
                </c:pt>
                <c:pt idx="17">
                  <c:v>360.51499999999999</c:v>
                </c:pt>
                <c:pt idx="18">
                  <c:v>0</c:v>
                </c:pt>
                <c:pt idx="19">
                  <c:v>446.50700000000001</c:v>
                </c:pt>
                <c:pt idx="20">
                  <c:v>755.32</c:v>
                </c:pt>
                <c:pt idx="21">
                  <c:v>678.90200000000004</c:v>
                </c:pt>
                <c:pt idx="22">
                  <c:v>735.95</c:v>
                </c:pt>
                <c:pt idx="23">
                  <c:v>348.99700000000001</c:v>
                </c:pt>
                <c:pt idx="24">
                  <c:v>773.35799999999995</c:v>
                </c:pt>
                <c:pt idx="25">
                  <c:v>765.74400000000003</c:v>
                </c:pt>
                <c:pt idx="26">
                  <c:v>690.58699999999999</c:v>
                </c:pt>
                <c:pt idx="27">
                  <c:v>333.44099999999997</c:v>
                </c:pt>
                <c:pt idx="28">
                  <c:v>605.21600000000001</c:v>
                </c:pt>
                <c:pt idx="29">
                  <c:v>364.19</c:v>
                </c:pt>
                <c:pt idx="30">
                  <c:v>655.20899999999995</c:v>
                </c:pt>
                <c:pt idx="31">
                  <c:v>675.52099999999996</c:v>
                </c:pt>
                <c:pt idx="32">
                  <c:v>709.88900000000001</c:v>
                </c:pt>
                <c:pt idx="33">
                  <c:v>347.00900000000001</c:v>
                </c:pt>
                <c:pt idx="34">
                  <c:v>744.66800000000001</c:v>
                </c:pt>
                <c:pt idx="35">
                  <c:v>682.66399999999999</c:v>
                </c:pt>
                <c:pt idx="36">
                  <c:v>352.084</c:v>
                </c:pt>
                <c:pt idx="37">
                  <c:v>638.63699999999994</c:v>
                </c:pt>
                <c:pt idx="38">
                  <c:v>647.40700000000004</c:v>
                </c:pt>
                <c:pt idx="39">
                  <c:v>765.26900000000001</c:v>
                </c:pt>
                <c:pt idx="40">
                  <c:v>447.899</c:v>
                </c:pt>
                <c:pt idx="41">
                  <c:v>371.00099999999998</c:v>
                </c:pt>
                <c:pt idx="42">
                  <c:v>658.11</c:v>
                </c:pt>
                <c:pt idx="43">
                  <c:v>371.55</c:v>
                </c:pt>
                <c:pt idx="44">
                  <c:v>349.23200000000003</c:v>
                </c:pt>
                <c:pt idx="45">
                  <c:v>635.11199999999997</c:v>
                </c:pt>
                <c:pt idx="46">
                  <c:v>0</c:v>
                </c:pt>
                <c:pt idx="47">
                  <c:v>746.20799999999997</c:v>
                </c:pt>
                <c:pt idx="48">
                  <c:v>643.66700000000003</c:v>
                </c:pt>
                <c:pt idx="49">
                  <c:v>798.57</c:v>
                </c:pt>
                <c:pt idx="50">
                  <c:v>414.54</c:v>
                </c:pt>
                <c:pt idx="51">
                  <c:v>653.92399999999998</c:v>
                </c:pt>
                <c:pt idx="52">
                  <c:v>723.59799999999996</c:v>
                </c:pt>
                <c:pt idx="53">
                  <c:v>0</c:v>
                </c:pt>
                <c:pt idx="54">
                  <c:v>623.85900000000004</c:v>
                </c:pt>
                <c:pt idx="55">
                  <c:v>419.10399999999998</c:v>
                </c:pt>
                <c:pt idx="56">
                  <c:v>742.13199999999995</c:v>
                </c:pt>
                <c:pt idx="57">
                  <c:v>740.51099999999997</c:v>
                </c:pt>
                <c:pt idx="58">
                  <c:v>693.77300000000002</c:v>
                </c:pt>
                <c:pt idx="59">
                  <c:v>331.34500000000003</c:v>
                </c:pt>
                <c:pt idx="60">
                  <c:v>496.22300000000001</c:v>
                </c:pt>
                <c:pt idx="61">
                  <c:v>679.97</c:v>
                </c:pt>
                <c:pt idx="62">
                  <c:v>327.98700000000002</c:v>
                </c:pt>
                <c:pt idx="63">
                  <c:v>221.19399999999999</c:v>
                </c:pt>
                <c:pt idx="64">
                  <c:v>391.89400000000001</c:v>
                </c:pt>
                <c:pt idx="65">
                  <c:v>803.02099999999996</c:v>
                </c:pt>
                <c:pt idx="66">
                  <c:v>342.15899999999999</c:v>
                </c:pt>
                <c:pt idx="67">
                  <c:v>386.05799999999999</c:v>
                </c:pt>
                <c:pt idx="68">
                  <c:v>794.46100000000001</c:v>
                </c:pt>
                <c:pt idx="69">
                  <c:v>804.72500000000002</c:v>
                </c:pt>
                <c:pt idx="70">
                  <c:v>632.46799999999996</c:v>
                </c:pt>
                <c:pt idx="71">
                  <c:v>526.63</c:v>
                </c:pt>
                <c:pt idx="72">
                  <c:v>640.03300000000002</c:v>
                </c:pt>
                <c:pt idx="73">
                  <c:v>317.68</c:v>
                </c:pt>
                <c:pt idx="74">
                  <c:v>758.78200000000004</c:v>
                </c:pt>
                <c:pt idx="75">
                  <c:v>0</c:v>
                </c:pt>
                <c:pt idx="76">
                  <c:v>416.69900000000001</c:v>
                </c:pt>
                <c:pt idx="77">
                  <c:v>614.81899999999996</c:v>
                </c:pt>
                <c:pt idx="78">
                  <c:v>654.55799999999999</c:v>
                </c:pt>
                <c:pt idx="79">
                  <c:v>685.15200000000004</c:v>
                </c:pt>
                <c:pt idx="80">
                  <c:v>344.77199999999999</c:v>
                </c:pt>
                <c:pt idx="81">
                  <c:v>379.42</c:v>
                </c:pt>
                <c:pt idx="82">
                  <c:v>708.23199999999997</c:v>
                </c:pt>
                <c:pt idx="83">
                  <c:v>653.07899999999995</c:v>
                </c:pt>
                <c:pt idx="84">
                  <c:v>611.54100000000005</c:v>
                </c:pt>
                <c:pt idx="85">
                  <c:v>315.75700000000001</c:v>
                </c:pt>
                <c:pt idx="86">
                  <c:v>749.053</c:v>
                </c:pt>
                <c:pt idx="87">
                  <c:v>424.72399999999999</c:v>
                </c:pt>
                <c:pt idx="88">
                  <c:v>640.00900000000001</c:v>
                </c:pt>
                <c:pt idx="89">
                  <c:v>672.10599999999999</c:v>
                </c:pt>
                <c:pt idx="90">
                  <c:v>462.32</c:v>
                </c:pt>
                <c:pt idx="91">
                  <c:v>311.02499999999998</c:v>
                </c:pt>
                <c:pt idx="92">
                  <c:v>791.17600000000004</c:v>
                </c:pt>
                <c:pt idx="93">
                  <c:v>341.27</c:v>
                </c:pt>
                <c:pt idx="94">
                  <c:v>0</c:v>
                </c:pt>
                <c:pt idx="95">
                  <c:v>357.52800000000002</c:v>
                </c:pt>
                <c:pt idx="96">
                  <c:v>610.44799999999998</c:v>
                </c:pt>
                <c:pt idx="97">
                  <c:v>727.59299999999996</c:v>
                </c:pt>
                <c:pt idx="98">
                  <c:v>353.61500000000001</c:v>
                </c:pt>
                <c:pt idx="99">
                  <c:v>227.762</c:v>
                </c:pt>
              </c:numCache>
            </c:numRef>
          </c:yVal>
          <c:smooth val="1"/>
        </c:ser>
        <c:axId val="137970816"/>
        <c:axId val="137972736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'Q12'!$B$2:$B$101</c:f>
              <c:numCache>
                <c:formatCode>General</c:formatCode>
                <c:ptCount val="100"/>
                <c:pt idx="0">
                  <c:v>702.34</c:v>
                </c:pt>
                <c:pt idx="1">
                  <c:v>365.28300000000002</c:v>
                </c:pt>
                <c:pt idx="2">
                  <c:v>368.54300000000001</c:v>
                </c:pt>
                <c:pt idx="3">
                  <c:v>316.06700000000001</c:v>
                </c:pt>
                <c:pt idx="4">
                  <c:v>416.25599999999997</c:v>
                </c:pt>
                <c:pt idx="5">
                  <c:v>676.79</c:v>
                </c:pt>
                <c:pt idx="6">
                  <c:v>670.79100000000005</c:v>
                </c:pt>
                <c:pt idx="7">
                  <c:v>348.149</c:v>
                </c:pt>
                <c:pt idx="8">
                  <c:v>696.58600000000001</c:v>
                </c:pt>
                <c:pt idx="9">
                  <c:v>691.40899999999999</c:v>
                </c:pt>
                <c:pt idx="10">
                  <c:v>676.01499999999999</c:v>
                </c:pt>
                <c:pt idx="11">
                  <c:v>646.93600000000004</c:v>
                </c:pt>
                <c:pt idx="12">
                  <c:v>707.55200000000002</c:v>
                </c:pt>
                <c:pt idx="13">
                  <c:v>812.63099999999997</c:v>
                </c:pt>
                <c:pt idx="14">
                  <c:v>629.11199999999997</c:v>
                </c:pt>
                <c:pt idx="15">
                  <c:v>770.76300000000003</c:v>
                </c:pt>
                <c:pt idx="16">
                  <c:v>662.75300000000004</c:v>
                </c:pt>
                <c:pt idx="17">
                  <c:v>360.51499999999999</c:v>
                </c:pt>
                <c:pt idx="18">
                  <c:v>0</c:v>
                </c:pt>
                <c:pt idx="19">
                  <c:v>446.50700000000001</c:v>
                </c:pt>
                <c:pt idx="20">
                  <c:v>755.32</c:v>
                </c:pt>
                <c:pt idx="21">
                  <c:v>678.90200000000004</c:v>
                </c:pt>
                <c:pt idx="22">
                  <c:v>735.95</c:v>
                </c:pt>
                <c:pt idx="23">
                  <c:v>348.99700000000001</c:v>
                </c:pt>
                <c:pt idx="24">
                  <c:v>773.35799999999995</c:v>
                </c:pt>
                <c:pt idx="25">
                  <c:v>765.74400000000003</c:v>
                </c:pt>
                <c:pt idx="26">
                  <c:v>690.58699999999999</c:v>
                </c:pt>
                <c:pt idx="27">
                  <c:v>333.44099999999997</c:v>
                </c:pt>
                <c:pt idx="28">
                  <c:v>605.21600000000001</c:v>
                </c:pt>
                <c:pt idx="29">
                  <c:v>364.19</c:v>
                </c:pt>
                <c:pt idx="30">
                  <c:v>655.20899999999995</c:v>
                </c:pt>
                <c:pt idx="31">
                  <c:v>675.52099999999996</c:v>
                </c:pt>
                <c:pt idx="32">
                  <c:v>709.88900000000001</c:v>
                </c:pt>
                <c:pt idx="33">
                  <c:v>347.00900000000001</c:v>
                </c:pt>
                <c:pt idx="34">
                  <c:v>744.66800000000001</c:v>
                </c:pt>
                <c:pt idx="35">
                  <c:v>682.66399999999999</c:v>
                </c:pt>
                <c:pt idx="36">
                  <c:v>352.084</c:v>
                </c:pt>
                <c:pt idx="37">
                  <c:v>638.63699999999994</c:v>
                </c:pt>
                <c:pt idx="38">
                  <c:v>647.40700000000004</c:v>
                </c:pt>
                <c:pt idx="39">
                  <c:v>765.26900000000001</c:v>
                </c:pt>
                <c:pt idx="40">
                  <c:v>447.899</c:v>
                </c:pt>
                <c:pt idx="41">
                  <c:v>371.00099999999998</c:v>
                </c:pt>
                <c:pt idx="42">
                  <c:v>658.11</c:v>
                </c:pt>
                <c:pt idx="43">
                  <c:v>371.55</c:v>
                </c:pt>
                <c:pt idx="44">
                  <c:v>349.23200000000003</c:v>
                </c:pt>
                <c:pt idx="45">
                  <c:v>635.11199999999997</c:v>
                </c:pt>
                <c:pt idx="46">
                  <c:v>0</c:v>
                </c:pt>
                <c:pt idx="47">
                  <c:v>746.20799999999997</c:v>
                </c:pt>
                <c:pt idx="48">
                  <c:v>643.66700000000003</c:v>
                </c:pt>
                <c:pt idx="49">
                  <c:v>798.57</c:v>
                </c:pt>
                <c:pt idx="50">
                  <c:v>414.54</c:v>
                </c:pt>
                <c:pt idx="51">
                  <c:v>653.92399999999998</c:v>
                </c:pt>
                <c:pt idx="52">
                  <c:v>723.59799999999996</c:v>
                </c:pt>
                <c:pt idx="53">
                  <c:v>0</c:v>
                </c:pt>
                <c:pt idx="54">
                  <c:v>623.85900000000004</c:v>
                </c:pt>
                <c:pt idx="55">
                  <c:v>419.10399999999998</c:v>
                </c:pt>
                <c:pt idx="56">
                  <c:v>742.13199999999995</c:v>
                </c:pt>
                <c:pt idx="57">
                  <c:v>740.51099999999997</c:v>
                </c:pt>
                <c:pt idx="58">
                  <c:v>693.77300000000002</c:v>
                </c:pt>
                <c:pt idx="59">
                  <c:v>331.34500000000003</c:v>
                </c:pt>
                <c:pt idx="60">
                  <c:v>496.22300000000001</c:v>
                </c:pt>
                <c:pt idx="61">
                  <c:v>679.97</c:v>
                </c:pt>
                <c:pt idx="62">
                  <c:v>327.98700000000002</c:v>
                </c:pt>
                <c:pt idx="63">
                  <c:v>221.19399999999999</c:v>
                </c:pt>
                <c:pt idx="64">
                  <c:v>391.89400000000001</c:v>
                </c:pt>
                <c:pt idx="65">
                  <c:v>803.02099999999996</c:v>
                </c:pt>
                <c:pt idx="66">
                  <c:v>342.15899999999999</c:v>
                </c:pt>
                <c:pt idx="67">
                  <c:v>386.05799999999999</c:v>
                </c:pt>
                <c:pt idx="68">
                  <c:v>794.46100000000001</c:v>
                </c:pt>
                <c:pt idx="69">
                  <c:v>804.72500000000002</c:v>
                </c:pt>
                <c:pt idx="70">
                  <c:v>632.46799999999996</c:v>
                </c:pt>
                <c:pt idx="71">
                  <c:v>526.63</c:v>
                </c:pt>
                <c:pt idx="72">
                  <c:v>640.03300000000002</c:v>
                </c:pt>
                <c:pt idx="73">
                  <c:v>317.68</c:v>
                </c:pt>
                <c:pt idx="74">
                  <c:v>758.78200000000004</c:v>
                </c:pt>
                <c:pt idx="75">
                  <c:v>0</c:v>
                </c:pt>
                <c:pt idx="76">
                  <c:v>416.69900000000001</c:v>
                </c:pt>
                <c:pt idx="77">
                  <c:v>614.81899999999996</c:v>
                </c:pt>
                <c:pt idx="78">
                  <c:v>654.55799999999999</c:v>
                </c:pt>
                <c:pt idx="79">
                  <c:v>685.15200000000004</c:v>
                </c:pt>
                <c:pt idx="80">
                  <c:v>344.77199999999999</c:v>
                </c:pt>
                <c:pt idx="81">
                  <c:v>379.42</c:v>
                </c:pt>
                <c:pt idx="82">
                  <c:v>708.23199999999997</c:v>
                </c:pt>
                <c:pt idx="83">
                  <c:v>653.07899999999995</c:v>
                </c:pt>
                <c:pt idx="84">
                  <c:v>611.54100000000005</c:v>
                </c:pt>
                <c:pt idx="85">
                  <c:v>315.75700000000001</c:v>
                </c:pt>
                <c:pt idx="86">
                  <c:v>749.053</c:v>
                </c:pt>
                <c:pt idx="87">
                  <c:v>424.72399999999999</c:v>
                </c:pt>
                <c:pt idx="88">
                  <c:v>640.00900000000001</c:v>
                </c:pt>
                <c:pt idx="89">
                  <c:v>672.10599999999999</c:v>
                </c:pt>
                <c:pt idx="90">
                  <c:v>462.32</c:v>
                </c:pt>
                <c:pt idx="91">
                  <c:v>311.02499999999998</c:v>
                </c:pt>
                <c:pt idx="92">
                  <c:v>791.17600000000004</c:v>
                </c:pt>
                <c:pt idx="93">
                  <c:v>341.27</c:v>
                </c:pt>
                <c:pt idx="94">
                  <c:v>0</c:v>
                </c:pt>
                <c:pt idx="95">
                  <c:v>357.52800000000002</c:v>
                </c:pt>
                <c:pt idx="96">
                  <c:v>610.44799999999998</c:v>
                </c:pt>
                <c:pt idx="97">
                  <c:v>727.59299999999996</c:v>
                </c:pt>
                <c:pt idx="98">
                  <c:v>353.61500000000001</c:v>
                </c:pt>
                <c:pt idx="99">
                  <c:v>227.762</c:v>
                </c:pt>
              </c:numCache>
            </c:numRef>
          </c:xVal>
          <c:yVal>
            <c:numRef>
              <c:f>'Q12'!$F$2:$F$101</c:f>
              <c:numCache>
                <c:formatCode>General</c:formatCode>
                <c:ptCount val="100"/>
                <c:pt idx="0">
                  <c:v>689.90599999999995</c:v>
                </c:pt>
                <c:pt idx="1">
                  <c:v>389.58800000000002</c:v>
                </c:pt>
                <c:pt idx="2">
                  <c:v>419.08699999999999</c:v>
                </c:pt>
                <c:pt idx="3">
                  <c:v>310.12200000000001</c:v>
                </c:pt>
                <c:pt idx="4">
                  <c:v>489.93900000000002</c:v>
                </c:pt>
                <c:pt idx="5">
                  <c:v>677.09500000000003</c:v>
                </c:pt>
                <c:pt idx="6">
                  <c:v>612.101</c:v>
                </c:pt>
                <c:pt idx="7">
                  <c:v>431.06400000000002</c:v>
                </c:pt>
                <c:pt idx="8">
                  <c:v>651.37900000000002</c:v>
                </c:pt>
                <c:pt idx="9">
                  <c:v>661.94</c:v>
                </c:pt>
                <c:pt idx="10">
                  <c:v>615.80399999999997</c:v>
                </c:pt>
                <c:pt idx="11">
                  <c:v>593.452</c:v>
                </c:pt>
                <c:pt idx="12">
                  <c:v>728.55</c:v>
                </c:pt>
                <c:pt idx="13">
                  <c:v>894.55700000000002</c:v>
                </c:pt>
                <c:pt idx="14">
                  <c:v>615.16700000000003</c:v>
                </c:pt>
                <c:pt idx="15">
                  <c:v>848.55</c:v>
                </c:pt>
                <c:pt idx="16">
                  <c:v>674.27499999999998</c:v>
                </c:pt>
                <c:pt idx="17">
                  <c:v>455.12799999999999</c:v>
                </c:pt>
                <c:pt idx="18">
                  <c:v>0</c:v>
                </c:pt>
                <c:pt idx="19">
                  <c:v>555.96</c:v>
                </c:pt>
                <c:pt idx="20">
                  <c:v>858.25199999999995</c:v>
                </c:pt>
                <c:pt idx="21">
                  <c:v>672.96299999999997</c:v>
                </c:pt>
                <c:pt idx="22">
                  <c:v>754.91300000000001</c:v>
                </c:pt>
                <c:pt idx="23">
                  <c:v>386.39699999999999</c:v>
                </c:pt>
                <c:pt idx="24">
                  <c:v>815.28099999999995</c:v>
                </c:pt>
                <c:pt idx="25">
                  <c:v>854.51099999999997</c:v>
                </c:pt>
                <c:pt idx="26">
                  <c:v>612.96500000000003</c:v>
                </c:pt>
                <c:pt idx="27">
                  <c:v>341.74900000000002</c:v>
                </c:pt>
                <c:pt idx="28">
                  <c:v>547.02</c:v>
                </c:pt>
                <c:pt idx="29">
                  <c:v>453.06</c:v>
                </c:pt>
                <c:pt idx="30">
                  <c:v>605.51300000000003</c:v>
                </c:pt>
                <c:pt idx="31">
                  <c:v>707.91099999999994</c:v>
                </c:pt>
                <c:pt idx="32">
                  <c:v>726.36699999999996</c:v>
                </c:pt>
                <c:pt idx="33">
                  <c:v>350.16800000000001</c:v>
                </c:pt>
                <c:pt idx="34">
                  <c:v>793.68899999999996</c:v>
                </c:pt>
                <c:pt idx="35">
                  <c:v>709.35299999999995</c:v>
                </c:pt>
                <c:pt idx="36">
                  <c:v>423.79199999999997</c:v>
                </c:pt>
                <c:pt idx="37">
                  <c:v>576.22699999999998</c:v>
                </c:pt>
                <c:pt idx="38">
                  <c:v>510.27699999999999</c:v>
                </c:pt>
                <c:pt idx="39">
                  <c:v>802.39499999999998</c:v>
                </c:pt>
                <c:pt idx="40">
                  <c:v>438.83499999999998</c:v>
                </c:pt>
                <c:pt idx="41">
                  <c:v>388.47699999999998</c:v>
                </c:pt>
                <c:pt idx="42">
                  <c:v>569.40599999999995</c:v>
                </c:pt>
                <c:pt idx="43">
                  <c:v>451.17500000000001</c:v>
                </c:pt>
                <c:pt idx="44">
                  <c:v>442.012</c:v>
                </c:pt>
                <c:pt idx="45">
                  <c:v>628.40099999999995</c:v>
                </c:pt>
                <c:pt idx="46">
                  <c:v>0</c:v>
                </c:pt>
                <c:pt idx="47">
                  <c:v>771.96500000000003</c:v>
                </c:pt>
                <c:pt idx="48">
                  <c:v>620.899</c:v>
                </c:pt>
                <c:pt idx="49">
                  <c:v>963.803</c:v>
                </c:pt>
                <c:pt idx="50">
                  <c:v>463.70699999999999</c:v>
                </c:pt>
                <c:pt idx="51">
                  <c:v>609.26300000000003</c:v>
                </c:pt>
                <c:pt idx="52">
                  <c:v>687.20299999999997</c:v>
                </c:pt>
                <c:pt idx="53">
                  <c:v>0</c:v>
                </c:pt>
                <c:pt idx="54">
                  <c:v>557.096</c:v>
                </c:pt>
                <c:pt idx="55">
                  <c:v>503.185</c:v>
                </c:pt>
                <c:pt idx="56">
                  <c:v>761.29300000000001</c:v>
                </c:pt>
                <c:pt idx="57">
                  <c:v>769.178</c:v>
                </c:pt>
                <c:pt idx="58">
                  <c:v>595.03899999999999</c:v>
                </c:pt>
                <c:pt idx="59">
                  <c:v>341.18400000000003</c:v>
                </c:pt>
                <c:pt idx="60">
                  <c:v>542.52700000000004</c:v>
                </c:pt>
                <c:pt idx="61">
                  <c:v>650.48099999999999</c:v>
                </c:pt>
                <c:pt idx="62">
                  <c:v>347.28199999999998</c:v>
                </c:pt>
                <c:pt idx="63">
                  <c:v>196.83099999999999</c:v>
                </c:pt>
                <c:pt idx="64">
                  <c:v>399.06700000000001</c:v>
                </c:pt>
                <c:pt idx="65">
                  <c:v>895.73099999999999</c:v>
                </c:pt>
                <c:pt idx="66">
                  <c:v>351.74299999999999</c:v>
                </c:pt>
                <c:pt idx="67">
                  <c:v>483.78300000000002</c:v>
                </c:pt>
                <c:pt idx="68">
                  <c:v>890.19600000000003</c:v>
                </c:pt>
                <c:pt idx="69">
                  <c:v>887.54899999999998</c:v>
                </c:pt>
                <c:pt idx="70">
                  <c:v>559.21100000000001</c:v>
                </c:pt>
                <c:pt idx="71">
                  <c:v>530.37599999999998</c:v>
                </c:pt>
                <c:pt idx="72">
                  <c:v>577.41300000000001</c:v>
                </c:pt>
                <c:pt idx="73">
                  <c:v>276.55900000000003</c:v>
                </c:pt>
                <c:pt idx="74">
                  <c:v>810.495</c:v>
                </c:pt>
                <c:pt idx="75">
                  <c:v>0</c:v>
                </c:pt>
                <c:pt idx="76">
                  <c:v>493.63200000000001</c:v>
                </c:pt>
                <c:pt idx="77">
                  <c:v>517.98500000000001</c:v>
                </c:pt>
                <c:pt idx="78">
                  <c:v>508.73700000000002</c:v>
                </c:pt>
                <c:pt idx="79">
                  <c:v>651.53899999999999</c:v>
                </c:pt>
                <c:pt idx="80">
                  <c:v>365.36599999999999</c:v>
                </c:pt>
                <c:pt idx="81">
                  <c:v>440.16800000000001</c:v>
                </c:pt>
                <c:pt idx="82">
                  <c:v>707.07899999999995</c:v>
                </c:pt>
                <c:pt idx="83">
                  <c:v>600.42100000000005</c:v>
                </c:pt>
                <c:pt idx="84">
                  <c:v>490.03</c:v>
                </c:pt>
                <c:pt idx="85">
                  <c:v>245.77099999999999</c:v>
                </c:pt>
                <c:pt idx="86">
                  <c:v>794.80399999999997</c:v>
                </c:pt>
                <c:pt idx="87">
                  <c:v>488.08699999999999</c:v>
                </c:pt>
                <c:pt idx="88">
                  <c:v>580.19500000000005</c:v>
                </c:pt>
                <c:pt idx="89">
                  <c:v>637.44200000000001</c:v>
                </c:pt>
                <c:pt idx="90">
                  <c:v>532.69799999999998</c:v>
                </c:pt>
                <c:pt idx="91">
                  <c:v>266.53500000000003</c:v>
                </c:pt>
                <c:pt idx="92">
                  <c:v>873.15</c:v>
                </c:pt>
                <c:pt idx="93">
                  <c:v>369.67599999999999</c:v>
                </c:pt>
                <c:pt idx="94">
                  <c:v>0</c:v>
                </c:pt>
                <c:pt idx="95">
                  <c:v>393.75700000000001</c:v>
                </c:pt>
                <c:pt idx="96">
                  <c:v>577.79100000000005</c:v>
                </c:pt>
                <c:pt idx="97">
                  <c:v>725.03700000000003</c:v>
                </c:pt>
                <c:pt idx="98">
                  <c:v>383.07</c:v>
                </c:pt>
                <c:pt idx="99">
                  <c:v>181.797</c:v>
                </c:pt>
              </c:numCache>
            </c:numRef>
          </c:yVal>
        </c:ser>
        <c:axId val="137970816"/>
        <c:axId val="137972736"/>
      </c:scatterChart>
      <c:valAx>
        <c:axId val="137970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37972736"/>
        <c:crosses val="autoZero"/>
        <c:crossBetween val="midCat"/>
      </c:valAx>
      <c:valAx>
        <c:axId val="13797273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</c:title>
        <c:numFmt formatCode="General" sourceLinked="1"/>
        <c:tickLblPos val="nextTo"/>
        <c:crossAx val="1379708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745822397200361"/>
          <c:y val="0.5461041848935545"/>
          <c:w val="0.26976399825021885"/>
          <c:h val="0.16743438320210008"/>
        </c:manualLayout>
      </c:layout>
      <c:overlay val="1"/>
    </c:legend>
    <c:plotVisOnly val="1"/>
    <c:dispBlanksAs val="gap"/>
  </c:chart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large (Q21)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'Q21'!$B$2:$B$101</c:f>
              <c:numCache>
                <c:formatCode>General</c:formatCode>
                <c:ptCount val="100"/>
                <c:pt idx="0">
                  <c:v>860.43</c:v>
                </c:pt>
                <c:pt idx="1">
                  <c:v>704.12699999999995</c:v>
                </c:pt>
                <c:pt idx="2">
                  <c:v>716.44799999999998</c:v>
                </c:pt>
                <c:pt idx="3">
                  <c:v>0</c:v>
                </c:pt>
                <c:pt idx="4">
                  <c:v>782.65499999999997</c:v>
                </c:pt>
                <c:pt idx="5">
                  <c:v>738.54600000000005</c:v>
                </c:pt>
                <c:pt idx="6">
                  <c:v>792.61500000000001</c:v>
                </c:pt>
                <c:pt idx="7">
                  <c:v>0</c:v>
                </c:pt>
                <c:pt idx="8">
                  <c:v>777.62699999999995</c:v>
                </c:pt>
                <c:pt idx="9">
                  <c:v>735.09299999999996</c:v>
                </c:pt>
                <c:pt idx="10">
                  <c:v>736.34900000000005</c:v>
                </c:pt>
                <c:pt idx="11">
                  <c:v>825.29100000000005</c:v>
                </c:pt>
                <c:pt idx="12">
                  <c:v>851.43299999999999</c:v>
                </c:pt>
                <c:pt idx="13">
                  <c:v>975.25800000000004</c:v>
                </c:pt>
                <c:pt idx="14">
                  <c:v>735.97799999999995</c:v>
                </c:pt>
                <c:pt idx="15">
                  <c:v>952.59799999999996</c:v>
                </c:pt>
                <c:pt idx="16">
                  <c:v>746.64499999999998</c:v>
                </c:pt>
                <c:pt idx="17">
                  <c:v>706.61300000000006</c:v>
                </c:pt>
                <c:pt idx="18">
                  <c:v>628.18700000000001</c:v>
                </c:pt>
                <c:pt idx="19">
                  <c:v>845.07100000000003</c:v>
                </c:pt>
                <c:pt idx="20">
                  <c:v>934.86900000000003</c:v>
                </c:pt>
                <c:pt idx="21">
                  <c:v>740.66700000000003</c:v>
                </c:pt>
                <c:pt idx="22">
                  <c:v>899.08500000000004</c:v>
                </c:pt>
                <c:pt idx="23">
                  <c:v>665.529</c:v>
                </c:pt>
                <c:pt idx="24">
                  <c:v>893.68499999999995</c:v>
                </c:pt>
                <c:pt idx="25">
                  <c:v>867.31899999999996</c:v>
                </c:pt>
                <c:pt idx="26">
                  <c:v>827.12300000000005</c:v>
                </c:pt>
                <c:pt idx="27">
                  <c:v>652.45399999999995</c:v>
                </c:pt>
                <c:pt idx="28">
                  <c:v>655.55200000000002</c:v>
                </c:pt>
                <c:pt idx="29">
                  <c:v>0</c:v>
                </c:pt>
                <c:pt idx="30">
                  <c:v>778.32299999999998</c:v>
                </c:pt>
                <c:pt idx="31">
                  <c:v>735.10199999999998</c:v>
                </c:pt>
                <c:pt idx="32">
                  <c:v>829.93899999999996</c:v>
                </c:pt>
                <c:pt idx="33">
                  <c:v>680.33600000000001</c:v>
                </c:pt>
                <c:pt idx="34">
                  <c:v>802.99699999999996</c:v>
                </c:pt>
                <c:pt idx="35">
                  <c:v>763.48500000000001</c:v>
                </c:pt>
                <c:pt idx="36">
                  <c:v>683.56899999999996</c:v>
                </c:pt>
                <c:pt idx="37">
                  <c:v>744.87900000000002</c:v>
                </c:pt>
                <c:pt idx="38">
                  <c:v>808.70100000000002</c:v>
                </c:pt>
                <c:pt idx="39">
                  <c:v>947.39200000000005</c:v>
                </c:pt>
                <c:pt idx="40">
                  <c:v>724.24900000000002</c:v>
                </c:pt>
                <c:pt idx="41">
                  <c:v>727.57500000000005</c:v>
                </c:pt>
                <c:pt idx="42">
                  <c:v>793.83600000000001</c:v>
                </c:pt>
                <c:pt idx="43">
                  <c:v>700.84799999999996</c:v>
                </c:pt>
                <c:pt idx="44">
                  <c:v>0</c:v>
                </c:pt>
                <c:pt idx="45">
                  <c:v>736.52099999999996</c:v>
                </c:pt>
                <c:pt idx="46">
                  <c:v>657.03700000000003</c:v>
                </c:pt>
                <c:pt idx="47">
                  <c:v>886.44200000000001</c:v>
                </c:pt>
                <c:pt idx="48">
                  <c:v>691.846</c:v>
                </c:pt>
                <c:pt idx="49">
                  <c:v>940.10900000000004</c:v>
                </c:pt>
                <c:pt idx="50">
                  <c:v>774.63599999999997</c:v>
                </c:pt>
                <c:pt idx="51">
                  <c:v>732.63499999999999</c:v>
                </c:pt>
                <c:pt idx="52">
                  <c:v>902.03599999999994</c:v>
                </c:pt>
                <c:pt idx="53">
                  <c:v>652.89300000000003</c:v>
                </c:pt>
                <c:pt idx="54">
                  <c:v>669.00800000000004</c:v>
                </c:pt>
                <c:pt idx="55">
                  <c:v>803.84</c:v>
                </c:pt>
                <c:pt idx="56">
                  <c:v>905.22699999999998</c:v>
                </c:pt>
                <c:pt idx="57">
                  <c:v>898.73800000000006</c:v>
                </c:pt>
                <c:pt idx="58">
                  <c:v>809.31399999999996</c:v>
                </c:pt>
                <c:pt idx="59">
                  <c:v>649.69399999999996</c:v>
                </c:pt>
                <c:pt idx="60">
                  <c:v>763.64200000000005</c:v>
                </c:pt>
                <c:pt idx="61">
                  <c:v>839.55600000000004</c:v>
                </c:pt>
                <c:pt idx="62">
                  <c:v>644.29600000000005</c:v>
                </c:pt>
                <c:pt idx="63">
                  <c:v>346.84399999999999</c:v>
                </c:pt>
                <c:pt idx="64">
                  <c:v>743.45299999999997</c:v>
                </c:pt>
                <c:pt idx="65">
                  <c:v>922.73299999999995</c:v>
                </c:pt>
                <c:pt idx="66">
                  <c:v>655.34799999999996</c:v>
                </c:pt>
                <c:pt idx="67">
                  <c:v>750.98800000000006</c:v>
                </c:pt>
                <c:pt idx="68">
                  <c:v>938.32399999999996</c:v>
                </c:pt>
                <c:pt idx="69">
                  <c:v>944.92399999999998</c:v>
                </c:pt>
                <c:pt idx="70">
                  <c:v>702.10500000000002</c:v>
                </c:pt>
                <c:pt idx="71">
                  <c:v>713.84900000000005</c:v>
                </c:pt>
                <c:pt idx="72">
                  <c:v>817.26700000000005</c:v>
                </c:pt>
                <c:pt idx="73">
                  <c:v>622.52</c:v>
                </c:pt>
                <c:pt idx="74">
                  <c:v>841.00400000000002</c:v>
                </c:pt>
                <c:pt idx="75">
                  <c:v>789.50699999999995</c:v>
                </c:pt>
                <c:pt idx="76">
                  <c:v>786.62400000000002</c:v>
                </c:pt>
                <c:pt idx="77">
                  <c:v>763.83100000000002</c:v>
                </c:pt>
                <c:pt idx="78">
                  <c:v>718.68299999999999</c:v>
                </c:pt>
                <c:pt idx="79">
                  <c:v>826.85400000000004</c:v>
                </c:pt>
                <c:pt idx="80">
                  <c:v>675.05499999999995</c:v>
                </c:pt>
                <c:pt idx="81">
                  <c:v>738.27099999999996</c:v>
                </c:pt>
                <c:pt idx="82">
                  <c:v>826.40700000000004</c:v>
                </c:pt>
                <c:pt idx="83">
                  <c:v>696.822</c:v>
                </c:pt>
                <c:pt idx="84">
                  <c:v>781.14200000000005</c:v>
                </c:pt>
                <c:pt idx="85">
                  <c:v>347.447</c:v>
                </c:pt>
                <c:pt idx="86">
                  <c:v>889.63199999999995</c:v>
                </c:pt>
                <c:pt idx="87">
                  <c:v>730.15499999999997</c:v>
                </c:pt>
                <c:pt idx="88">
                  <c:v>680.70299999999997</c:v>
                </c:pt>
                <c:pt idx="89">
                  <c:v>859.58699999999999</c:v>
                </c:pt>
                <c:pt idx="90">
                  <c:v>767.94899999999996</c:v>
                </c:pt>
                <c:pt idx="91">
                  <c:v>342.50900000000001</c:v>
                </c:pt>
                <c:pt idx="92">
                  <c:v>951.101</c:v>
                </c:pt>
                <c:pt idx="93">
                  <c:v>655.29700000000003</c:v>
                </c:pt>
                <c:pt idx="94">
                  <c:v>707.45</c:v>
                </c:pt>
                <c:pt idx="95">
                  <c:v>701.87300000000005</c:v>
                </c:pt>
                <c:pt idx="96">
                  <c:v>654.00300000000004</c:v>
                </c:pt>
                <c:pt idx="97">
                  <c:v>909.42700000000002</c:v>
                </c:pt>
                <c:pt idx="98">
                  <c:v>0</c:v>
                </c:pt>
                <c:pt idx="99">
                  <c:v>354.428</c:v>
                </c:pt>
              </c:numCache>
            </c:numRef>
          </c:xVal>
          <c:yVal>
            <c:numRef>
              <c:f>'Q21'!$B$2:$B$101</c:f>
              <c:numCache>
                <c:formatCode>General</c:formatCode>
                <c:ptCount val="100"/>
                <c:pt idx="0">
                  <c:v>860.43</c:v>
                </c:pt>
                <c:pt idx="1">
                  <c:v>704.12699999999995</c:v>
                </c:pt>
                <c:pt idx="2">
                  <c:v>716.44799999999998</c:v>
                </c:pt>
                <c:pt idx="3">
                  <c:v>0</c:v>
                </c:pt>
                <c:pt idx="4">
                  <c:v>782.65499999999997</c:v>
                </c:pt>
                <c:pt idx="5">
                  <c:v>738.54600000000005</c:v>
                </c:pt>
                <c:pt idx="6">
                  <c:v>792.61500000000001</c:v>
                </c:pt>
                <c:pt idx="7">
                  <c:v>0</c:v>
                </c:pt>
                <c:pt idx="8">
                  <c:v>777.62699999999995</c:v>
                </c:pt>
                <c:pt idx="9">
                  <c:v>735.09299999999996</c:v>
                </c:pt>
                <c:pt idx="10">
                  <c:v>736.34900000000005</c:v>
                </c:pt>
                <c:pt idx="11">
                  <c:v>825.29100000000005</c:v>
                </c:pt>
                <c:pt idx="12">
                  <c:v>851.43299999999999</c:v>
                </c:pt>
                <c:pt idx="13">
                  <c:v>975.25800000000004</c:v>
                </c:pt>
                <c:pt idx="14">
                  <c:v>735.97799999999995</c:v>
                </c:pt>
                <c:pt idx="15">
                  <c:v>952.59799999999996</c:v>
                </c:pt>
                <c:pt idx="16">
                  <c:v>746.64499999999998</c:v>
                </c:pt>
                <c:pt idx="17">
                  <c:v>706.61300000000006</c:v>
                </c:pt>
                <c:pt idx="18">
                  <c:v>628.18700000000001</c:v>
                </c:pt>
                <c:pt idx="19">
                  <c:v>845.07100000000003</c:v>
                </c:pt>
                <c:pt idx="20">
                  <c:v>934.86900000000003</c:v>
                </c:pt>
                <c:pt idx="21">
                  <c:v>740.66700000000003</c:v>
                </c:pt>
                <c:pt idx="22">
                  <c:v>899.08500000000004</c:v>
                </c:pt>
                <c:pt idx="23">
                  <c:v>665.529</c:v>
                </c:pt>
                <c:pt idx="24">
                  <c:v>893.68499999999995</c:v>
                </c:pt>
                <c:pt idx="25">
                  <c:v>867.31899999999996</c:v>
                </c:pt>
                <c:pt idx="26">
                  <c:v>827.12300000000005</c:v>
                </c:pt>
                <c:pt idx="27">
                  <c:v>652.45399999999995</c:v>
                </c:pt>
                <c:pt idx="28">
                  <c:v>655.55200000000002</c:v>
                </c:pt>
                <c:pt idx="29">
                  <c:v>0</c:v>
                </c:pt>
                <c:pt idx="30">
                  <c:v>778.32299999999998</c:v>
                </c:pt>
                <c:pt idx="31">
                  <c:v>735.10199999999998</c:v>
                </c:pt>
                <c:pt idx="32">
                  <c:v>829.93899999999996</c:v>
                </c:pt>
                <c:pt idx="33">
                  <c:v>680.33600000000001</c:v>
                </c:pt>
                <c:pt idx="34">
                  <c:v>802.99699999999996</c:v>
                </c:pt>
                <c:pt idx="35">
                  <c:v>763.48500000000001</c:v>
                </c:pt>
                <c:pt idx="36">
                  <c:v>683.56899999999996</c:v>
                </c:pt>
                <c:pt idx="37">
                  <c:v>744.87900000000002</c:v>
                </c:pt>
                <c:pt idx="38">
                  <c:v>808.70100000000002</c:v>
                </c:pt>
                <c:pt idx="39">
                  <c:v>947.39200000000005</c:v>
                </c:pt>
                <c:pt idx="40">
                  <c:v>724.24900000000002</c:v>
                </c:pt>
                <c:pt idx="41">
                  <c:v>727.57500000000005</c:v>
                </c:pt>
                <c:pt idx="42">
                  <c:v>793.83600000000001</c:v>
                </c:pt>
                <c:pt idx="43">
                  <c:v>700.84799999999996</c:v>
                </c:pt>
                <c:pt idx="44">
                  <c:v>0</c:v>
                </c:pt>
                <c:pt idx="45">
                  <c:v>736.52099999999996</c:v>
                </c:pt>
                <c:pt idx="46">
                  <c:v>657.03700000000003</c:v>
                </c:pt>
                <c:pt idx="47">
                  <c:v>886.44200000000001</c:v>
                </c:pt>
                <c:pt idx="48">
                  <c:v>691.846</c:v>
                </c:pt>
                <c:pt idx="49">
                  <c:v>940.10900000000004</c:v>
                </c:pt>
                <c:pt idx="50">
                  <c:v>774.63599999999997</c:v>
                </c:pt>
                <c:pt idx="51">
                  <c:v>732.63499999999999</c:v>
                </c:pt>
                <c:pt idx="52">
                  <c:v>902.03599999999994</c:v>
                </c:pt>
                <c:pt idx="53">
                  <c:v>652.89300000000003</c:v>
                </c:pt>
                <c:pt idx="54">
                  <c:v>669.00800000000004</c:v>
                </c:pt>
                <c:pt idx="55">
                  <c:v>803.84</c:v>
                </c:pt>
                <c:pt idx="56">
                  <c:v>905.22699999999998</c:v>
                </c:pt>
                <c:pt idx="57">
                  <c:v>898.73800000000006</c:v>
                </c:pt>
                <c:pt idx="58">
                  <c:v>809.31399999999996</c:v>
                </c:pt>
                <c:pt idx="59">
                  <c:v>649.69399999999996</c:v>
                </c:pt>
                <c:pt idx="60">
                  <c:v>763.64200000000005</c:v>
                </c:pt>
                <c:pt idx="61">
                  <c:v>839.55600000000004</c:v>
                </c:pt>
                <c:pt idx="62">
                  <c:v>644.29600000000005</c:v>
                </c:pt>
                <c:pt idx="63">
                  <c:v>346.84399999999999</c:v>
                </c:pt>
                <c:pt idx="64">
                  <c:v>743.45299999999997</c:v>
                </c:pt>
                <c:pt idx="65">
                  <c:v>922.73299999999995</c:v>
                </c:pt>
                <c:pt idx="66">
                  <c:v>655.34799999999996</c:v>
                </c:pt>
                <c:pt idx="67">
                  <c:v>750.98800000000006</c:v>
                </c:pt>
                <c:pt idx="68">
                  <c:v>938.32399999999996</c:v>
                </c:pt>
                <c:pt idx="69">
                  <c:v>944.92399999999998</c:v>
                </c:pt>
                <c:pt idx="70">
                  <c:v>702.10500000000002</c:v>
                </c:pt>
                <c:pt idx="71">
                  <c:v>713.84900000000005</c:v>
                </c:pt>
                <c:pt idx="72">
                  <c:v>817.26700000000005</c:v>
                </c:pt>
                <c:pt idx="73">
                  <c:v>622.52</c:v>
                </c:pt>
                <c:pt idx="74">
                  <c:v>841.00400000000002</c:v>
                </c:pt>
                <c:pt idx="75">
                  <c:v>789.50699999999995</c:v>
                </c:pt>
                <c:pt idx="76">
                  <c:v>786.62400000000002</c:v>
                </c:pt>
                <c:pt idx="77">
                  <c:v>763.83100000000002</c:v>
                </c:pt>
                <c:pt idx="78">
                  <c:v>718.68299999999999</c:v>
                </c:pt>
                <c:pt idx="79">
                  <c:v>826.85400000000004</c:v>
                </c:pt>
                <c:pt idx="80">
                  <c:v>675.05499999999995</c:v>
                </c:pt>
                <c:pt idx="81">
                  <c:v>738.27099999999996</c:v>
                </c:pt>
                <c:pt idx="82">
                  <c:v>826.40700000000004</c:v>
                </c:pt>
                <c:pt idx="83">
                  <c:v>696.822</c:v>
                </c:pt>
                <c:pt idx="84">
                  <c:v>781.14200000000005</c:v>
                </c:pt>
                <c:pt idx="85">
                  <c:v>347.447</c:v>
                </c:pt>
                <c:pt idx="86">
                  <c:v>889.63199999999995</c:v>
                </c:pt>
                <c:pt idx="87">
                  <c:v>730.15499999999997</c:v>
                </c:pt>
                <c:pt idx="88">
                  <c:v>680.70299999999997</c:v>
                </c:pt>
                <c:pt idx="89">
                  <c:v>859.58699999999999</c:v>
                </c:pt>
                <c:pt idx="90">
                  <c:v>767.94899999999996</c:v>
                </c:pt>
                <c:pt idx="91">
                  <c:v>342.50900000000001</c:v>
                </c:pt>
                <c:pt idx="92">
                  <c:v>951.101</c:v>
                </c:pt>
                <c:pt idx="93">
                  <c:v>655.29700000000003</c:v>
                </c:pt>
                <c:pt idx="94">
                  <c:v>707.45</c:v>
                </c:pt>
                <c:pt idx="95">
                  <c:v>701.87300000000005</c:v>
                </c:pt>
                <c:pt idx="96">
                  <c:v>654.00300000000004</c:v>
                </c:pt>
                <c:pt idx="97">
                  <c:v>909.42700000000002</c:v>
                </c:pt>
                <c:pt idx="98">
                  <c:v>0</c:v>
                </c:pt>
                <c:pt idx="99">
                  <c:v>354.428</c:v>
                </c:pt>
              </c:numCache>
            </c:numRef>
          </c:yVal>
          <c:smooth val="1"/>
        </c:ser>
        <c:axId val="138248960"/>
        <c:axId val="138250880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'Q21'!$B$2:$B$101</c:f>
              <c:numCache>
                <c:formatCode>General</c:formatCode>
                <c:ptCount val="100"/>
                <c:pt idx="0">
                  <c:v>860.43</c:v>
                </c:pt>
                <c:pt idx="1">
                  <c:v>704.12699999999995</c:v>
                </c:pt>
                <c:pt idx="2">
                  <c:v>716.44799999999998</c:v>
                </c:pt>
                <c:pt idx="3">
                  <c:v>0</c:v>
                </c:pt>
                <c:pt idx="4">
                  <c:v>782.65499999999997</c:v>
                </c:pt>
                <c:pt idx="5">
                  <c:v>738.54600000000005</c:v>
                </c:pt>
                <c:pt idx="6">
                  <c:v>792.61500000000001</c:v>
                </c:pt>
                <c:pt idx="7">
                  <c:v>0</c:v>
                </c:pt>
                <c:pt idx="8">
                  <c:v>777.62699999999995</c:v>
                </c:pt>
                <c:pt idx="9">
                  <c:v>735.09299999999996</c:v>
                </c:pt>
                <c:pt idx="10">
                  <c:v>736.34900000000005</c:v>
                </c:pt>
                <c:pt idx="11">
                  <c:v>825.29100000000005</c:v>
                </c:pt>
                <c:pt idx="12">
                  <c:v>851.43299999999999</c:v>
                </c:pt>
                <c:pt idx="13">
                  <c:v>975.25800000000004</c:v>
                </c:pt>
                <c:pt idx="14">
                  <c:v>735.97799999999995</c:v>
                </c:pt>
                <c:pt idx="15">
                  <c:v>952.59799999999996</c:v>
                </c:pt>
                <c:pt idx="16">
                  <c:v>746.64499999999998</c:v>
                </c:pt>
                <c:pt idx="17">
                  <c:v>706.61300000000006</c:v>
                </c:pt>
                <c:pt idx="18">
                  <c:v>628.18700000000001</c:v>
                </c:pt>
                <c:pt idx="19">
                  <c:v>845.07100000000003</c:v>
                </c:pt>
                <c:pt idx="20">
                  <c:v>934.86900000000003</c:v>
                </c:pt>
                <c:pt idx="21">
                  <c:v>740.66700000000003</c:v>
                </c:pt>
                <c:pt idx="22">
                  <c:v>899.08500000000004</c:v>
                </c:pt>
                <c:pt idx="23">
                  <c:v>665.529</c:v>
                </c:pt>
                <c:pt idx="24">
                  <c:v>893.68499999999995</c:v>
                </c:pt>
                <c:pt idx="25">
                  <c:v>867.31899999999996</c:v>
                </c:pt>
                <c:pt idx="26">
                  <c:v>827.12300000000005</c:v>
                </c:pt>
                <c:pt idx="27">
                  <c:v>652.45399999999995</c:v>
                </c:pt>
                <c:pt idx="28">
                  <c:v>655.55200000000002</c:v>
                </c:pt>
                <c:pt idx="29">
                  <c:v>0</c:v>
                </c:pt>
                <c:pt idx="30">
                  <c:v>778.32299999999998</c:v>
                </c:pt>
                <c:pt idx="31">
                  <c:v>735.10199999999998</c:v>
                </c:pt>
                <c:pt idx="32">
                  <c:v>829.93899999999996</c:v>
                </c:pt>
                <c:pt idx="33">
                  <c:v>680.33600000000001</c:v>
                </c:pt>
                <c:pt idx="34">
                  <c:v>802.99699999999996</c:v>
                </c:pt>
                <c:pt idx="35">
                  <c:v>763.48500000000001</c:v>
                </c:pt>
                <c:pt idx="36">
                  <c:v>683.56899999999996</c:v>
                </c:pt>
                <c:pt idx="37">
                  <c:v>744.87900000000002</c:v>
                </c:pt>
                <c:pt idx="38">
                  <c:v>808.70100000000002</c:v>
                </c:pt>
                <c:pt idx="39">
                  <c:v>947.39200000000005</c:v>
                </c:pt>
                <c:pt idx="40">
                  <c:v>724.24900000000002</c:v>
                </c:pt>
                <c:pt idx="41">
                  <c:v>727.57500000000005</c:v>
                </c:pt>
                <c:pt idx="42">
                  <c:v>793.83600000000001</c:v>
                </c:pt>
                <c:pt idx="43">
                  <c:v>700.84799999999996</c:v>
                </c:pt>
                <c:pt idx="44">
                  <c:v>0</c:v>
                </c:pt>
                <c:pt idx="45">
                  <c:v>736.52099999999996</c:v>
                </c:pt>
                <c:pt idx="46">
                  <c:v>657.03700000000003</c:v>
                </c:pt>
                <c:pt idx="47">
                  <c:v>886.44200000000001</c:v>
                </c:pt>
                <c:pt idx="48">
                  <c:v>691.846</c:v>
                </c:pt>
                <c:pt idx="49">
                  <c:v>940.10900000000004</c:v>
                </c:pt>
                <c:pt idx="50">
                  <c:v>774.63599999999997</c:v>
                </c:pt>
                <c:pt idx="51">
                  <c:v>732.63499999999999</c:v>
                </c:pt>
                <c:pt idx="52">
                  <c:v>902.03599999999994</c:v>
                </c:pt>
                <c:pt idx="53">
                  <c:v>652.89300000000003</c:v>
                </c:pt>
                <c:pt idx="54">
                  <c:v>669.00800000000004</c:v>
                </c:pt>
                <c:pt idx="55">
                  <c:v>803.84</c:v>
                </c:pt>
                <c:pt idx="56">
                  <c:v>905.22699999999998</c:v>
                </c:pt>
                <c:pt idx="57">
                  <c:v>898.73800000000006</c:v>
                </c:pt>
                <c:pt idx="58">
                  <c:v>809.31399999999996</c:v>
                </c:pt>
                <c:pt idx="59">
                  <c:v>649.69399999999996</c:v>
                </c:pt>
                <c:pt idx="60">
                  <c:v>763.64200000000005</c:v>
                </c:pt>
                <c:pt idx="61">
                  <c:v>839.55600000000004</c:v>
                </c:pt>
                <c:pt idx="62">
                  <c:v>644.29600000000005</c:v>
                </c:pt>
                <c:pt idx="63">
                  <c:v>346.84399999999999</c:v>
                </c:pt>
                <c:pt idx="64">
                  <c:v>743.45299999999997</c:v>
                </c:pt>
                <c:pt idx="65">
                  <c:v>922.73299999999995</c:v>
                </c:pt>
                <c:pt idx="66">
                  <c:v>655.34799999999996</c:v>
                </c:pt>
                <c:pt idx="67">
                  <c:v>750.98800000000006</c:v>
                </c:pt>
                <c:pt idx="68">
                  <c:v>938.32399999999996</c:v>
                </c:pt>
                <c:pt idx="69">
                  <c:v>944.92399999999998</c:v>
                </c:pt>
                <c:pt idx="70">
                  <c:v>702.10500000000002</c:v>
                </c:pt>
                <c:pt idx="71">
                  <c:v>713.84900000000005</c:v>
                </c:pt>
                <c:pt idx="72">
                  <c:v>817.26700000000005</c:v>
                </c:pt>
                <c:pt idx="73">
                  <c:v>622.52</c:v>
                </c:pt>
                <c:pt idx="74">
                  <c:v>841.00400000000002</c:v>
                </c:pt>
                <c:pt idx="75">
                  <c:v>789.50699999999995</c:v>
                </c:pt>
                <c:pt idx="76">
                  <c:v>786.62400000000002</c:v>
                </c:pt>
                <c:pt idx="77">
                  <c:v>763.83100000000002</c:v>
                </c:pt>
                <c:pt idx="78">
                  <c:v>718.68299999999999</c:v>
                </c:pt>
                <c:pt idx="79">
                  <c:v>826.85400000000004</c:v>
                </c:pt>
                <c:pt idx="80">
                  <c:v>675.05499999999995</c:v>
                </c:pt>
                <c:pt idx="81">
                  <c:v>738.27099999999996</c:v>
                </c:pt>
                <c:pt idx="82">
                  <c:v>826.40700000000004</c:v>
                </c:pt>
                <c:pt idx="83">
                  <c:v>696.822</c:v>
                </c:pt>
                <c:pt idx="84">
                  <c:v>781.14200000000005</c:v>
                </c:pt>
                <c:pt idx="85">
                  <c:v>347.447</c:v>
                </c:pt>
                <c:pt idx="86">
                  <c:v>889.63199999999995</c:v>
                </c:pt>
                <c:pt idx="87">
                  <c:v>730.15499999999997</c:v>
                </c:pt>
                <c:pt idx="88">
                  <c:v>680.70299999999997</c:v>
                </c:pt>
                <c:pt idx="89">
                  <c:v>859.58699999999999</c:v>
                </c:pt>
                <c:pt idx="90">
                  <c:v>767.94899999999996</c:v>
                </c:pt>
                <c:pt idx="91">
                  <c:v>342.50900000000001</c:v>
                </c:pt>
                <c:pt idx="92">
                  <c:v>951.101</c:v>
                </c:pt>
                <c:pt idx="93">
                  <c:v>655.29700000000003</c:v>
                </c:pt>
                <c:pt idx="94">
                  <c:v>707.45</c:v>
                </c:pt>
                <c:pt idx="95">
                  <c:v>701.87300000000005</c:v>
                </c:pt>
                <c:pt idx="96">
                  <c:v>654.00300000000004</c:v>
                </c:pt>
                <c:pt idx="97">
                  <c:v>909.42700000000002</c:v>
                </c:pt>
                <c:pt idx="98">
                  <c:v>0</c:v>
                </c:pt>
                <c:pt idx="99">
                  <c:v>354.428</c:v>
                </c:pt>
              </c:numCache>
            </c:numRef>
          </c:xVal>
          <c:yVal>
            <c:numRef>
              <c:f>'Q21'!$F$2:$F$101</c:f>
              <c:numCache>
                <c:formatCode>General</c:formatCode>
                <c:ptCount val="100"/>
                <c:pt idx="0">
                  <c:v>876.38400000000001</c:v>
                </c:pt>
                <c:pt idx="1">
                  <c:v>650.73</c:v>
                </c:pt>
                <c:pt idx="2">
                  <c:v>672.572</c:v>
                </c:pt>
                <c:pt idx="3">
                  <c:v>0</c:v>
                </c:pt>
                <c:pt idx="4">
                  <c:v>647.18100000000004</c:v>
                </c:pt>
                <c:pt idx="5">
                  <c:v>755.26700000000005</c:v>
                </c:pt>
                <c:pt idx="6">
                  <c:v>806.01900000000001</c:v>
                </c:pt>
                <c:pt idx="7">
                  <c:v>0</c:v>
                </c:pt>
                <c:pt idx="8">
                  <c:v>783.37400000000002</c:v>
                </c:pt>
                <c:pt idx="9">
                  <c:v>744.03800000000001</c:v>
                </c:pt>
                <c:pt idx="10">
                  <c:v>755.452</c:v>
                </c:pt>
                <c:pt idx="11">
                  <c:v>837.64099999999996</c:v>
                </c:pt>
                <c:pt idx="12">
                  <c:v>849.55</c:v>
                </c:pt>
                <c:pt idx="13">
                  <c:v>964.86099999999999</c:v>
                </c:pt>
                <c:pt idx="14">
                  <c:v>759.57399999999996</c:v>
                </c:pt>
                <c:pt idx="15">
                  <c:v>939.81700000000001</c:v>
                </c:pt>
                <c:pt idx="16">
                  <c:v>768.65800000000002</c:v>
                </c:pt>
                <c:pt idx="17">
                  <c:v>659.98199999999997</c:v>
                </c:pt>
                <c:pt idx="18">
                  <c:v>549.178</c:v>
                </c:pt>
                <c:pt idx="19">
                  <c:v>751.447</c:v>
                </c:pt>
                <c:pt idx="20">
                  <c:v>942.78599999999994</c:v>
                </c:pt>
                <c:pt idx="21">
                  <c:v>759.11400000000003</c:v>
                </c:pt>
                <c:pt idx="22">
                  <c:v>884.23299999999995</c:v>
                </c:pt>
                <c:pt idx="23">
                  <c:v>623.78599999999994</c:v>
                </c:pt>
                <c:pt idx="24">
                  <c:v>896.75400000000002</c:v>
                </c:pt>
                <c:pt idx="25">
                  <c:v>864.63</c:v>
                </c:pt>
                <c:pt idx="26">
                  <c:v>838.41099999999994</c:v>
                </c:pt>
                <c:pt idx="27">
                  <c:v>619.178</c:v>
                </c:pt>
                <c:pt idx="28">
                  <c:v>663.952</c:v>
                </c:pt>
                <c:pt idx="29">
                  <c:v>0</c:v>
                </c:pt>
                <c:pt idx="30">
                  <c:v>799.66600000000005</c:v>
                </c:pt>
                <c:pt idx="31">
                  <c:v>764.19500000000005</c:v>
                </c:pt>
                <c:pt idx="32">
                  <c:v>836.74800000000005</c:v>
                </c:pt>
                <c:pt idx="33">
                  <c:v>691.85799999999995</c:v>
                </c:pt>
                <c:pt idx="34">
                  <c:v>821.08500000000004</c:v>
                </c:pt>
                <c:pt idx="35">
                  <c:v>785.24699999999996</c:v>
                </c:pt>
                <c:pt idx="36">
                  <c:v>616.66999999999996</c:v>
                </c:pt>
                <c:pt idx="37">
                  <c:v>756.43100000000004</c:v>
                </c:pt>
                <c:pt idx="38">
                  <c:v>819.28300000000002</c:v>
                </c:pt>
                <c:pt idx="39">
                  <c:v>938.68200000000002</c:v>
                </c:pt>
                <c:pt idx="40">
                  <c:v>704.00800000000004</c:v>
                </c:pt>
                <c:pt idx="41">
                  <c:v>742.90700000000004</c:v>
                </c:pt>
                <c:pt idx="42">
                  <c:v>807.65099999999995</c:v>
                </c:pt>
                <c:pt idx="43">
                  <c:v>617.57399999999996</c:v>
                </c:pt>
                <c:pt idx="44">
                  <c:v>0</c:v>
                </c:pt>
                <c:pt idx="45">
                  <c:v>761.947</c:v>
                </c:pt>
                <c:pt idx="46">
                  <c:v>647.63599999999997</c:v>
                </c:pt>
                <c:pt idx="47">
                  <c:v>892.48500000000001</c:v>
                </c:pt>
                <c:pt idx="48">
                  <c:v>705.32100000000003</c:v>
                </c:pt>
                <c:pt idx="49">
                  <c:v>944.41700000000003</c:v>
                </c:pt>
                <c:pt idx="50">
                  <c:v>692.47199999999998</c:v>
                </c:pt>
                <c:pt idx="51">
                  <c:v>748.98</c:v>
                </c:pt>
                <c:pt idx="52">
                  <c:v>905.31100000000004</c:v>
                </c:pt>
                <c:pt idx="53">
                  <c:v>643.49599999999998</c:v>
                </c:pt>
                <c:pt idx="54">
                  <c:v>676.31100000000004</c:v>
                </c:pt>
                <c:pt idx="55">
                  <c:v>729.73800000000006</c:v>
                </c:pt>
                <c:pt idx="56">
                  <c:v>891.95799999999997</c:v>
                </c:pt>
                <c:pt idx="57">
                  <c:v>890.10199999999998</c:v>
                </c:pt>
                <c:pt idx="58">
                  <c:v>816.67899999999997</c:v>
                </c:pt>
                <c:pt idx="59">
                  <c:v>577.55700000000002</c:v>
                </c:pt>
                <c:pt idx="60">
                  <c:v>764.02800000000002</c:v>
                </c:pt>
                <c:pt idx="61">
                  <c:v>836.44899999999996</c:v>
                </c:pt>
                <c:pt idx="62">
                  <c:v>592.93399999999997</c:v>
                </c:pt>
                <c:pt idx="63">
                  <c:v>531.17200000000003</c:v>
                </c:pt>
                <c:pt idx="64">
                  <c:v>691.202</c:v>
                </c:pt>
                <c:pt idx="65">
                  <c:v>907.70699999999999</c:v>
                </c:pt>
                <c:pt idx="66">
                  <c:v>591.54200000000003</c:v>
                </c:pt>
                <c:pt idx="67">
                  <c:v>692.71900000000005</c:v>
                </c:pt>
                <c:pt idx="68">
                  <c:v>914.471</c:v>
                </c:pt>
                <c:pt idx="69">
                  <c:v>937.29</c:v>
                </c:pt>
                <c:pt idx="70">
                  <c:v>703.06799999999998</c:v>
                </c:pt>
                <c:pt idx="71">
                  <c:v>705.92200000000003</c:v>
                </c:pt>
                <c:pt idx="72">
                  <c:v>832.80499999999995</c:v>
                </c:pt>
                <c:pt idx="73">
                  <c:v>584.88599999999997</c:v>
                </c:pt>
                <c:pt idx="74">
                  <c:v>835.1</c:v>
                </c:pt>
                <c:pt idx="75">
                  <c:v>786.21400000000006</c:v>
                </c:pt>
                <c:pt idx="76">
                  <c:v>700.33299999999997</c:v>
                </c:pt>
                <c:pt idx="77">
                  <c:v>768.94</c:v>
                </c:pt>
                <c:pt idx="78">
                  <c:v>720.25199999999995</c:v>
                </c:pt>
                <c:pt idx="79">
                  <c:v>837.32100000000003</c:v>
                </c:pt>
                <c:pt idx="80">
                  <c:v>668.34699999999998</c:v>
                </c:pt>
                <c:pt idx="81">
                  <c:v>708.53599999999994</c:v>
                </c:pt>
                <c:pt idx="82">
                  <c:v>825.21299999999997</c:v>
                </c:pt>
                <c:pt idx="83">
                  <c:v>702.45699999999999</c:v>
                </c:pt>
                <c:pt idx="84">
                  <c:v>789.88499999999999</c:v>
                </c:pt>
                <c:pt idx="85">
                  <c:v>548.274</c:v>
                </c:pt>
                <c:pt idx="86">
                  <c:v>900.76499999999999</c:v>
                </c:pt>
                <c:pt idx="87">
                  <c:v>686.72699999999998</c:v>
                </c:pt>
                <c:pt idx="88">
                  <c:v>670.76900000000001</c:v>
                </c:pt>
                <c:pt idx="89">
                  <c:v>873.06</c:v>
                </c:pt>
                <c:pt idx="90">
                  <c:v>754.75</c:v>
                </c:pt>
                <c:pt idx="91">
                  <c:v>530.78599999999994</c:v>
                </c:pt>
                <c:pt idx="92">
                  <c:v>940.93899999999996</c:v>
                </c:pt>
                <c:pt idx="93">
                  <c:v>595.77099999999996</c:v>
                </c:pt>
                <c:pt idx="94">
                  <c:v>720.90899999999999</c:v>
                </c:pt>
                <c:pt idx="95">
                  <c:v>693.63499999999999</c:v>
                </c:pt>
                <c:pt idx="96">
                  <c:v>672.02200000000005</c:v>
                </c:pt>
                <c:pt idx="97">
                  <c:v>911.59799999999996</c:v>
                </c:pt>
                <c:pt idx="98">
                  <c:v>0</c:v>
                </c:pt>
                <c:pt idx="99">
                  <c:v>542.59199999999998</c:v>
                </c:pt>
              </c:numCache>
            </c:numRef>
          </c:yVal>
        </c:ser>
        <c:axId val="138248960"/>
        <c:axId val="138250880"/>
      </c:scatterChart>
      <c:valAx>
        <c:axId val="138248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response time (s)</a:t>
                </a:r>
              </a:p>
            </c:rich>
          </c:tx>
        </c:title>
        <c:numFmt formatCode="General" sourceLinked="1"/>
        <c:tickLblPos val="nextTo"/>
        <c:crossAx val="138250880"/>
        <c:crosses val="autoZero"/>
        <c:crossBetween val="midCat"/>
      </c:valAx>
      <c:valAx>
        <c:axId val="1382508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response time (s)</a:t>
                </a:r>
              </a:p>
            </c:rich>
          </c:tx>
        </c:title>
        <c:numFmt formatCode="General" sourceLinked="1"/>
        <c:tickLblPos val="nextTo"/>
        <c:crossAx val="138248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745822397200361"/>
          <c:y val="0.5461041848935545"/>
          <c:w val="0.26976399825021885"/>
          <c:h val="0.16743438320210019"/>
        </c:manualLayout>
      </c:layout>
      <c:overlay val="1"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large (new-order)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'new-order'!$B$2:$B$101</c:f>
              <c:numCache>
                <c:formatCode>General</c:formatCode>
                <c:ptCount val="100"/>
                <c:pt idx="0">
                  <c:v>16.373999999999999</c:v>
                </c:pt>
                <c:pt idx="1">
                  <c:v>12.855</c:v>
                </c:pt>
                <c:pt idx="2">
                  <c:v>25.256</c:v>
                </c:pt>
                <c:pt idx="3">
                  <c:v>13.558999999999999</c:v>
                </c:pt>
                <c:pt idx="4">
                  <c:v>8.0120000000000005</c:v>
                </c:pt>
                <c:pt idx="5">
                  <c:v>17.599</c:v>
                </c:pt>
                <c:pt idx="6">
                  <c:v>16.122</c:v>
                </c:pt>
                <c:pt idx="7">
                  <c:v>10.388</c:v>
                </c:pt>
                <c:pt idx="8">
                  <c:v>16.7</c:v>
                </c:pt>
                <c:pt idx="9">
                  <c:v>10.669</c:v>
                </c:pt>
                <c:pt idx="10">
                  <c:v>19.129000000000001</c:v>
                </c:pt>
                <c:pt idx="11">
                  <c:v>21.59</c:v>
                </c:pt>
                <c:pt idx="12">
                  <c:v>19.172999999999998</c:v>
                </c:pt>
                <c:pt idx="13">
                  <c:v>2.859</c:v>
                </c:pt>
                <c:pt idx="14">
                  <c:v>24.757999999999999</c:v>
                </c:pt>
                <c:pt idx="15">
                  <c:v>8.6039999999999992</c:v>
                </c:pt>
                <c:pt idx="16">
                  <c:v>0</c:v>
                </c:pt>
                <c:pt idx="17">
                  <c:v>17.398</c:v>
                </c:pt>
                <c:pt idx="18">
                  <c:v>0</c:v>
                </c:pt>
                <c:pt idx="19">
                  <c:v>4.9249999999999998</c:v>
                </c:pt>
                <c:pt idx="20">
                  <c:v>13.006</c:v>
                </c:pt>
                <c:pt idx="21">
                  <c:v>18.782</c:v>
                </c:pt>
                <c:pt idx="22">
                  <c:v>6.556</c:v>
                </c:pt>
                <c:pt idx="23">
                  <c:v>32.734999999999999</c:v>
                </c:pt>
                <c:pt idx="24">
                  <c:v>7.6520000000000001</c:v>
                </c:pt>
                <c:pt idx="25">
                  <c:v>7.8280000000000003</c:v>
                </c:pt>
                <c:pt idx="26">
                  <c:v>14.565</c:v>
                </c:pt>
                <c:pt idx="27">
                  <c:v>17.672000000000001</c:v>
                </c:pt>
                <c:pt idx="28">
                  <c:v>16.050999999999998</c:v>
                </c:pt>
                <c:pt idx="29">
                  <c:v>17.803000000000001</c:v>
                </c:pt>
                <c:pt idx="30">
                  <c:v>3.8090000000000002</c:v>
                </c:pt>
                <c:pt idx="31">
                  <c:v>16.786000000000001</c:v>
                </c:pt>
                <c:pt idx="32">
                  <c:v>18.184999999999999</c:v>
                </c:pt>
                <c:pt idx="33">
                  <c:v>21.768999999999998</c:v>
                </c:pt>
                <c:pt idx="34">
                  <c:v>11.712999999999999</c:v>
                </c:pt>
                <c:pt idx="35">
                  <c:v>15.836</c:v>
                </c:pt>
                <c:pt idx="36">
                  <c:v>19.805</c:v>
                </c:pt>
                <c:pt idx="37">
                  <c:v>22.847999999999999</c:v>
                </c:pt>
                <c:pt idx="38">
                  <c:v>9.1809999999999992</c:v>
                </c:pt>
                <c:pt idx="39">
                  <c:v>8.3889999999999993</c:v>
                </c:pt>
                <c:pt idx="40">
                  <c:v>19.992999999999999</c:v>
                </c:pt>
                <c:pt idx="41">
                  <c:v>5.1970000000000001</c:v>
                </c:pt>
                <c:pt idx="42">
                  <c:v>8.8000000000000007</c:v>
                </c:pt>
                <c:pt idx="43">
                  <c:v>26.146999999999998</c:v>
                </c:pt>
                <c:pt idx="44">
                  <c:v>28.513000000000002</c:v>
                </c:pt>
                <c:pt idx="45">
                  <c:v>6.944</c:v>
                </c:pt>
                <c:pt idx="46">
                  <c:v>13.657</c:v>
                </c:pt>
                <c:pt idx="47">
                  <c:v>5.8220000000000001</c:v>
                </c:pt>
                <c:pt idx="48">
                  <c:v>18.847000000000001</c:v>
                </c:pt>
                <c:pt idx="49">
                  <c:v>7.9130000000000003</c:v>
                </c:pt>
                <c:pt idx="50">
                  <c:v>29.658999999999999</c:v>
                </c:pt>
                <c:pt idx="51">
                  <c:v>23.091000000000001</c:v>
                </c:pt>
                <c:pt idx="52">
                  <c:v>2.2440000000000002</c:v>
                </c:pt>
                <c:pt idx="53">
                  <c:v>19.408999999999999</c:v>
                </c:pt>
                <c:pt idx="54">
                  <c:v>16.103999999999999</c:v>
                </c:pt>
                <c:pt idx="55">
                  <c:v>0</c:v>
                </c:pt>
                <c:pt idx="56">
                  <c:v>3.3580000000000001</c:v>
                </c:pt>
                <c:pt idx="57">
                  <c:v>11.763</c:v>
                </c:pt>
                <c:pt idx="58">
                  <c:v>14.63</c:v>
                </c:pt>
                <c:pt idx="59">
                  <c:v>21.391999999999999</c:v>
                </c:pt>
                <c:pt idx="60">
                  <c:v>28.338999999999999</c:v>
                </c:pt>
                <c:pt idx="61">
                  <c:v>12.614000000000001</c:v>
                </c:pt>
                <c:pt idx="62">
                  <c:v>26.155000000000001</c:v>
                </c:pt>
                <c:pt idx="63">
                  <c:v>21.341999999999999</c:v>
                </c:pt>
                <c:pt idx="64">
                  <c:v>0</c:v>
                </c:pt>
                <c:pt idx="65">
                  <c:v>14.428000000000001</c:v>
                </c:pt>
                <c:pt idx="66">
                  <c:v>4.8499999999999996</c:v>
                </c:pt>
                <c:pt idx="67">
                  <c:v>19.785</c:v>
                </c:pt>
                <c:pt idx="68">
                  <c:v>7.5460000000000003</c:v>
                </c:pt>
                <c:pt idx="69">
                  <c:v>11.798</c:v>
                </c:pt>
                <c:pt idx="70">
                  <c:v>0</c:v>
                </c:pt>
                <c:pt idx="71">
                  <c:v>17.928999999999998</c:v>
                </c:pt>
                <c:pt idx="72">
                  <c:v>19.384</c:v>
                </c:pt>
                <c:pt idx="73">
                  <c:v>28.68</c:v>
                </c:pt>
                <c:pt idx="74">
                  <c:v>10.103</c:v>
                </c:pt>
                <c:pt idx="75">
                  <c:v>16.425000000000001</c:v>
                </c:pt>
                <c:pt idx="76">
                  <c:v>22.003</c:v>
                </c:pt>
                <c:pt idx="77">
                  <c:v>3.6309999999999998</c:v>
                </c:pt>
                <c:pt idx="78">
                  <c:v>8.5020000000000007</c:v>
                </c:pt>
                <c:pt idx="79">
                  <c:v>21.776</c:v>
                </c:pt>
                <c:pt idx="80">
                  <c:v>19.959</c:v>
                </c:pt>
                <c:pt idx="81">
                  <c:v>0</c:v>
                </c:pt>
                <c:pt idx="82">
                  <c:v>5.6890000000000001</c:v>
                </c:pt>
                <c:pt idx="83">
                  <c:v>15.071</c:v>
                </c:pt>
                <c:pt idx="84">
                  <c:v>21.83</c:v>
                </c:pt>
                <c:pt idx="85">
                  <c:v>20.018999999999998</c:v>
                </c:pt>
                <c:pt idx="86">
                  <c:v>18.167999999999999</c:v>
                </c:pt>
                <c:pt idx="87">
                  <c:v>10.034000000000001</c:v>
                </c:pt>
                <c:pt idx="88">
                  <c:v>19.212</c:v>
                </c:pt>
                <c:pt idx="89">
                  <c:v>3.68</c:v>
                </c:pt>
                <c:pt idx="90">
                  <c:v>4.2050000000000001</c:v>
                </c:pt>
                <c:pt idx="91">
                  <c:v>26.844999999999999</c:v>
                </c:pt>
                <c:pt idx="92">
                  <c:v>8.5850000000000009</c:v>
                </c:pt>
                <c:pt idx="93">
                  <c:v>38.911999999999999</c:v>
                </c:pt>
                <c:pt idx="94">
                  <c:v>14.249000000000001</c:v>
                </c:pt>
                <c:pt idx="95">
                  <c:v>26.248999999999999</c:v>
                </c:pt>
                <c:pt idx="96">
                  <c:v>21.173999999999999</c:v>
                </c:pt>
                <c:pt idx="97">
                  <c:v>12.254</c:v>
                </c:pt>
                <c:pt idx="98">
                  <c:v>30.582000000000001</c:v>
                </c:pt>
                <c:pt idx="99">
                  <c:v>23.917000000000002</c:v>
                </c:pt>
              </c:numCache>
            </c:numRef>
          </c:xVal>
          <c:yVal>
            <c:numRef>
              <c:f>'new-order'!$B$2:$B$101</c:f>
              <c:numCache>
                <c:formatCode>General</c:formatCode>
                <c:ptCount val="100"/>
                <c:pt idx="0">
                  <c:v>16.373999999999999</c:v>
                </c:pt>
                <c:pt idx="1">
                  <c:v>12.855</c:v>
                </c:pt>
                <c:pt idx="2">
                  <c:v>25.256</c:v>
                </c:pt>
                <c:pt idx="3">
                  <c:v>13.558999999999999</c:v>
                </c:pt>
                <c:pt idx="4">
                  <c:v>8.0120000000000005</c:v>
                </c:pt>
                <c:pt idx="5">
                  <c:v>17.599</c:v>
                </c:pt>
                <c:pt idx="6">
                  <c:v>16.122</c:v>
                </c:pt>
                <c:pt idx="7">
                  <c:v>10.388</c:v>
                </c:pt>
                <c:pt idx="8">
                  <c:v>16.7</c:v>
                </c:pt>
                <c:pt idx="9">
                  <c:v>10.669</c:v>
                </c:pt>
                <c:pt idx="10">
                  <c:v>19.129000000000001</c:v>
                </c:pt>
                <c:pt idx="11">
                  <c:v>21.59</c:v>
                </c:pt>
                <c:pt idx="12">
                  <c:v>19.172999999999998</c:v>
                </c:pt>
                <c:pt idx="13">
                  <c:v>2.859</c:v>
                </c:pt>
                <c:pt idx="14">
                  <c:v>24.757999999999999</c:v>
                </c:pt>
                <c:pt idx="15">
                  <c:v>8.6039999999999992</c:v>
                </c:pt>
                <c:pt idx="16">
                  <c:v>0</c:v>
                </c:pt>
                <c:pt idx="17">
                  <c:v>17.398</c:v>
                </c:pt>
                <c:pt idx="18">
                  <c:v>0</c:v>
                </c:pt>
                <c:pt idx="19">
                  <c:v>4.9249999999999998</c:v>
                </c:pt>
                <c:pt idx="20">
                  <c:v>13.006</c:v>
                </c:pt>
                <c:pt idx="21">
                  <c:v>18.782</c:v>
                </c:pt>
                <c:pt idx="22">
                  <c:v>6.556</c:v>
                </c:pt>
                <c:pt idx="23">
                  <c:v>32.734999999999999</c:v>
                </c:pt>
                <c:pt idx="24">
                  <c:v>7.6520000000000001</c:v>
                </c:pt>
                <c:pt idx="25">
                  <c:v>7.8280000000000003</c:v>
                </c:pt>
                <c:pt idx="26">
                  <c:v>14.565</c:v>
                </c:pt>
                <c:pt idx="27">
                  <c:v>17.672000000000001</c:v>
                </c:pt>
                <c:pt idx="28">
                  <c:v>16.050999999999998</c:v>
                </c:pt>
                <c:pt idx="29">
                  <c:v>17.803000000000001</c:v>
                </c:pt>
                <c:pt idx="30">
                  <c:v>3.8090000000000002</c:v>
                </c:pt>
                <c:pt idx="31">
                  <c:v>16.786000000000001</c:v>
                </c:pt>
                <c:pt idx="32">
                  <c:v>18.184999999999999</c:v>
                </c:pt>
                <c:pt idx="33">
                  <c:v>21.768999999999998</c:v>
                </c:pt>
                <c:pt idx="34">
                  <c:v>11.712999999999999</c:v>
                </c:pt>
                <c:pt idx="35">
                  <c:v>15.836</c:v>
                </c:pt>
                <c:pt idx="36">
                  <c:v>19.805</c:v>
                </c:pt>
                <c:pt idx="37">
                  <c:v>22.847999999999999</c:v>
                </c:pt>
                <c:pt idx="38">
                  <c:v>9.1809999999999992</c:v>
                </c:pt>
                <c:pt idx="39">
                  <c:v>8.3889999999999993</c:v>
                </c:pt>
                <c:pt idx="40">
                  <c:v>19.992999999999999</c:v>
                </c:pt>
                <c:pt idx="41">
                  <c:v>5.1970000000000001</c:v>
                </c:pt>
                <c:pt idx="42">
                  <c:v>8.8000000000000007</c:v>
                </c:pt>
                <c:pt idx="43">
                  <c:v>26.146999999999998</c:v>
                </c:pt>
                <c:pt idx="44">
                  <c:v>28.513000000000002</c:v>
                </c:pt>
                <c:pt idx="45">
                  <c:v>6.944</c:v>
                </c:pt>
                <c:pt idx="46">
                  <c:v>13.657</c:v>
                </c:pt>
                <c:pt idx="47">
                  <c:v>5.8220000000000001</c:v>
                </c:pt>
                <c:pt idx="48">
                  <c:v>18.847000000000001</c:v>
                </c:pt>
                <c:pt idx="49">
                  <c:v>7.9130000000000003</c:v>
                </c:pt>
                <c:pt idx="50">
                  <c:v>29.658999999999999</c:v>
                </c:pt>
                <c:pt idx="51">
                  <c:v>23.091000000000001</c:v>
                </c:pt>
                <c:pt idx="52">
                  <c:v>2.2440000000000002</c:v>
                </c:pt>
                <c:pt idx="53">
                  <c:v>19.408999999999999</c:v>
                </c:pt>
                <c:pt idx="54">
                  <c:v>16.103999999999999</c:v>
                </c:pt>
                <c:pt idx="55">
                  <c:v>0</c:v>
                </c:pt>
                <c:pt idx="56">
                  <c:v>3.3580000000000001</c:v>
                </c:pt>
                <c:pt idx="57">
                  <c:v>11.763</c:v>
                </c:pt>
                <c:pt idx="58">
                  <c:v>14.63</c:v>
                </c:pt>
                <c:pt idx="59">
                  <c:v>21.391999999999999</c:v>
                </c:pt>
                <c:pt idx="60">
                  <c:v>28.338999999999999</c:v>
                </c:pt>
                <c:pt idx="61">
                  <c:v>12.614000000000001</c:v>
                </c:pt>
                <c:pt idx="62">
                  <c:v>26.155000000000001</c:v>
                </c:pt>
                <c:pt idx="63">
                  <c:v>21.341999999999999</c:v>
                </c:pt>
                <c:pt idx="64">
                  <c:v>0</c:v>
                </c:pt>
                <c:pt idx="65">
                  <c:v>14.428000000000001</c:v>
                </c:pt>
                <c:pt idx="66">
                  <c:v>4.8499999999999996</c:v>
                </c:pt>
                <c:pt idx="67">
                  <c:v>19.785</c:v>
                </c:pt>
                <c:pt idx="68">
                  <c:v>7.5460000000000003</c:v>
                </c:pt>
                <c:pt idx="69">
                  <c:v>11.798</c:v>
                </c:pt>
                <c:pt idx="70">
                  <c:v>0</c:v>
                </c:pt>
                <c:pt idx="71">
                  <c:v>17.928999999999998</c:v>
                </c:pt>
                <c:pt idx="72">
                  <c:v>19.384</c:v>
                </c:pt>
                <c:pt idx="73">
                  <c:v>28.68</c:v>
                </c:pt>
                <c:pt idx="74">
                  <c:v>10.103</c:v>
                </c:pt>
                <c:pt idx="75">
                  <c:v>16.425000000000001</c:v>
                </c:pt>
                <c:pt idx="76">
                  <c:v>22.003</c:v>
                </c:pt>
                <c:pt idx="77">
                  <c:v>3.6309999999999998</c:v>
                </c:pt>
                <c:pt idx="78">
                  <c:v>8.5020000000000007</c:v>
                </c:pt>
                <c:pt idx="79">
                  <c:v>21.776</c:v>
                </c:pt>
                <c:pt idx="80">
                  <c:v>19.959</c:v>
                </c:pt>
                <c:pt idx="81">
                  <c:v>0</c:v>
                </c:pt>
                <c:pt idx="82">
                  <c:v>5.6890000000000001</c:v>
                </c:pt>
                <c:pt idx="83">
                  <c:v>15.071</c:v>
                </c:pt>
                <c:pt idx="84">
                  <c:v>21.83</c:v>
                </c:pt>
                <c:pt idx="85">
                  <c:v>20.018999999999998</c:v>
                </c:pt>
                <c:pt idx="86">
                  <c:v>18.167999999999999</c:v>
                </c:pt>
                <c:pt idx="87">
                  <c:v>10.034000000000001</c:v>
                </c:pt>
                <c:pt idx="88">
                  <c:v>19.212</c:v>
                </c:pt>
                <c:pt idx="89">
                  <c:v>3.68</c:v>
                </c:pt>
                <c:pt idx="90">
                  <c:v>4.2050000000000001</c:v>
                </c:pt>
                <c:pt idx="91">
                  <c:v>26.844999999999999</c:v>
                </c:pt>
                <c:pt idx="92">
                  <c:v>8.5850000000000009</c:v>
                </c:pt>
                <c:pt idx="93">
                  <c:v>38.911999999999999</c:v>
                </c:pt>
                <c:pt idx="94">
                  <c:v>14.249000000000001</c:v>
                </c:pt>
                <c:pt idx="95">
                  <c:v>26.248999999999999</c:v>
                </c:pt>
                <c:pt idx="96">
                  <c:v>21.173999999999999</c:v>
                </c:pt>
                <c:pt idx="97">
                  <c:v>12.254</c:v>
                </c:pt>
                <c:pt idx="98">
                  <c:v>30.582000000000001</c:v>
                </c:pt>
                <c:pt idx="99">
                  <c:v>23.917000000000002</c:v>
                </c:pt>
              </c:numCache>
            </c:numRef>
          </c:yVal>
          <c:smooth val="1"/>
        </c:ser>
        <c:axId val="138301824"/>
        <c:axId val="138303744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'new-order'!$B$2:$B$101</c:f>
              <c:numCache>
                <c:formatCode>General</c:formatCode>
                <c:ptCount val="100"/>
                <c:pt idx="0">
                  <c:v>16.373999999999999</c:v>
                </c:pt>
                <c:pt idx="1">
                  <c:v>12.855</c:v>
                </c:pt>
                <c:pt idx="2">
                  <c:v>25.256</c:v>
                </c:pt>
                <c:pt idx="3">
                  <c:v>13.558999999999999</c:v>
                </c:pt>
                <c:pt idx="4">
                  <c:v>8.0120000000000005</c:v>
                </c:pt>
                <c:pt idx="5">
                  <c:v>17.599</c:v>
                </c:pt>
                <c:pt idx="6">
                  <c:v>16.122</c:v>
                </c:pt>
                <c:pt idx="7">
                  <c:v>10.388</c:v>
                </c:pt>
                <c:pt idx="8">
                  <c:v>16.7</c:v>
                </c:pt>
                <c:pt idx="9">
                  <c:v>10.669</c:v>
                </c:pt>
                <c:pt idx="10">
                  <c:v>19.129000000000001</c:v>
                </c:pt>
                <c:pt idx="11">
                  <c:v>21.59</c:v>
                </c:pt>
                <c:pt idx="12">
                  <c:v>19.172999999999998</c:v>
                </c:pt>
                <c:pt idx="13">
                  <c:v>2.859</c:v>
                </c:pt>
                <c:pt idx="14">
                  <c:v>24.757999999999999</c:v>
                </c:pt>
                <c:pt idx="15">
                  <c:v>8.6039999999999992</c:v>
                </c:pt>
                <c:pt idx="16">
                  <c:v>0</c:v>
                </c:pt>
                <c:pt idx="17">
                  <c:v>17.398</c:v>
                </c:pt>
                <c:pt idx="18">
                  <c:v>0</c:v>
                </c:pt>
                <c:pt idx="19">
                  <c:v>4.9249999999999998</c:v>
                </c:pt>
                <c:pt idx="20">
                  <c:v>13.006</c:v>
                </c:pt>
                <c:pt idx="21">
                  <c:v>18.782</c:v>
                </c:pt>
                <c:pt idx="22">
                  <c:v>6.556</c:v>
                </c:pt>
                <c:pt idx="23">
                  <c:v>32.734999999999999</c:v>
                </c:pt>
                <c:pt idx="24">
                  <c:v>7.6520000000000001</c:v>
                </c:pt>
                <c:pt idx="25">
                  <c:v>7.8280000000000003</c:v>
                </c:pt>
                <c:pt idx="26">
                  <c:v>14.565</c:v>
                </c:pt>
                <c:pt idx="27">
                  <c:v>17.672000000000001</c:v>
                </c:pt>
                <c:pt idx="28">
                  <c:v>16.050999999999998</c:v>
                </c:pt>
                <c:pt idx="29">
                  <c:v>17.803000000000001</c:v>
                </c:pt>
                <c:pt idx="30">
                  <c:v>3.8090000000000002</c:v>
                </c:pt>
                <c:pt idx="31">
                  <c:v>16.786000000000001</c:v>
                </c:pt>
                <c:pt idx="32">
                  <c:v>18.184999999999999</c:v>
                </c:pt>
                <c:pt idx="33">
                  <c:v>21.768999999999998</c:v>
                </c:pt>
                <c:pt idx="34">
                  <c:v>11.712999999999999</c:v>
                </c:pt>
                <c:pt idx="35">
                  <c:v>15.836</c:v>
                </c:pt>
                <c:pt idx="36">
                  <c:v>19.805</c:v>
                </c:pt>
                <c:pt idx="37">
                  <c:v>22.847999999999999</c:v>
                </c:pt>
                <c:pt idx="38">
                  <c:v>9.1809999999999992</c:v>
                </c:pt>
                <c:pt idx="39">
                  <c:v>8.3889999999999993</c:v>
                </c:pt>
                <c:pt idx="40">
                  <c:v>19.992999999999999</c:v>
                </c:pt>
                <c:pt idx="41">
                  <c:v>5.1970000000000001</c:v>
                </c:pt>
                <c:pt idx="42">
                  <c:v>8.8000000000000007</c:v>
                </c:pt>
                <c:pt idx="43">
                  <c:v>26.146999999999998</c:v>
                </c:pt>
                <c:pt idx="44">
                  <c:v>28.513000000000002</c:v>
                </c:pt>
                <c:pt idx="45">
                  <c:v>6.944</c:v>
                </c:pt>
                <c:pt idx="46">
                  <c:v>13.657</c:v>
                </c:pt>
                <c:pt idx="47">
                  <c:v>5.8220000000000001</c:v>
                </c:pt>
                <c:pt idx="48">
                  <c:v>18.847000000000001</c:v>
                </c:pt>
                <c:pt idx="49">
                  <c:v>7.9130000000000003</c:v>
                </c:pt>
                <c:pt idx="50">
                  <c:v>29.658999999999999</c:v>
                </c:pt>
                <c:pt idx="51">
                  <c:v>23.091000000000001</c:v>
                </c:pt>
                <c:pt idx="52">
                  <c:v>2.2440000000000002</c:v>
                </c:pt>
                <c:pt idx="53">
                  <c:v>19.408999999999999</c:v>
                </c:pt>
                <c:pt idx="54">
                  <c:v>16.103999999999999</c:v>
                </c:pt>
                <c:pt idx="55">
                  <c:v>0</c:v>
                </c:pt>
                <c:pt idx="56">
                  <c:v>3.3580000000000001</c:v>
                </c:pt>
                <c:pt idx="57">
                  <c:v>11.763</c:v>
                </c:pt>
                <c:pt idx="58">
                  <c:v>14.63</c:v>
                </c:pt>
                <c:pt idx="59">
                  <c:v>21.391999999999999</c:v>
                </c:pt>
                <c:pt idx="60">
                  <c:v>28.338999999999999</c:v>
                </c:pt>
                <c:pt idx="61">
                  <c:v>12.614000000000001</c:v>
                </c:pt>
                <c:pt idx="62">
                  <c:v>26.155000000000001</c:v>
                </c:pt>
                <c:pt idx="63">
                  <c:v>21.341999999999999</c:v>
                </c:pt>
                <c:pt idx="64">
                  <c:v>0</c:v>
                </c:pt>
                <c:pt idx="65">
                  <c:v>14.428000000000001</c:v>
                </c:pt>
                <c:pt idx="66">
                  <c:v>4.8499999999999996</c:v>
                </c:pt>
                <c:pt idx="67">
                  <c:v>19.785</c:v>
                </c:pt>
                <c:pt idx="68">
                  <c:v>7.5460000000000003</c:v>
                </c:pt>
                <c:pt idx="69">
                  <c:v>11.798</c:v>
                </c:pt>
                <c:pt idx="70">
                  <c:v>0</c:v>
                </c:pt>
                <c:pt idx="71">
                  <c:v>17.928999999999998</c:v>
                </c:pt>
                <c:pt idx="72">
                  <c:v>19.384</c:v>
                </c:pt>
                <c:pt idx="73">
                  <c:v>28.68</c:v>
                </c:pt>
                <c:pt idx="74">
                  <c:v>10.103</c:v>
                </c:pt>
                <c:pt idx="75">
                  <c:v>16.425000000000001</c:v>
                </c:pt>
                <c:pt idx="76">
                  <c:v>22.003</c:v>
                </c:pt>
                <c:pt idx="77">
                  <c:v>3.6309999999999998</c:v>
                </c:pt>
                <c:pt idx="78">
                  <c:v>8.5020000000000007</c:v>
                </c:pt>
                <c:pt idx="79">
                  <c:v>21.776</c:v>
                </c:pt>
                <c:pt idx="80">
                  <c:v>19.959</c:v>
                </c:pt>
                <c:pt idx="81">
                  <c:v>0</c:v>
                </c:pt>
                <c:pt idx="82">
                  <c:v>5.6890000000000001</c:v>
                </c:pt>
                <c:pt idx="83">
                  <c:v>15.071</c:v>
                </c:pt>
                <c:pt idx="84">
                  <c:v>21.83</c:v>
                </c:pt>
                <c:pt idx="85">
                  <c:v>20.018999999999998</c:v>
                </c:pt>
                <c:pt idx="86">
                  <c:v>18.167999999999999</c:v>
                </c:pt>
                <c:pt idx="87">
                  <c:v>10.034000000000001</c:v>
                </c:pt>
                <c:pt idx="88">
                  <c:v>19.212</c:v>
                </c:pt>
                <c:pt idx="89">
                  <c:v>3.68</c:v>
                </c:pt>
                <c:pt idx="90">
                  <c:v>4.2050000000000001</c:v>
                </c:pt>
                <c:pt idx="91">
                  <c:v>26.844999999999999</c:v>
                </c:pt>
                <c:pt idx="92">
                  <c:v>8.5850000000000009</c:v>
                </c:pt>
                <c:pt idx="93">
                  <c:v>38.911999999999999</c:v>
                </c:pt>
                <c:pt idx="94">
                  <c:v>14.249000000000001</c:v>
                </c:pt>
                <c:pt idx="95">
                  <c:v>26.248999999999999</c:v>
                </c:pt>
                <c:pt idx="96">
                  <c:v>21.173999999999999</c:v>
                </c:pt>
                <c:pt idx="97">
                  <c:v>12.254</c:v>
                </c:pt>
                <c:pt idx="98">
                  <c:v>30.582000000000001</c:v>
                </c:pt>
                <c:pt idx="99">
                  <c:v>23.917000000000002</c:v>
                </c:pt>
              </c:numCache>
            </c:numRef>
          </c:xVal>
          <c:yVal>
            <c:numRef>
              <c:f>'new-order'!$F$2:$F$101</c:f>
              <c:numCache>
                <c:formatCode>General</c:formatCode>
                <c:ptCount val="100"/>
                <c:pt idx="0">
                  <c:v>25.234999999999999</c:v>
                </c:pt>
                <c:pt idx="1">
                  <c:v>14.887</c:v>
                </c:pt>
                <c:pt idx="2">
                  <c:v>30.329000000000001</c:v>
                </c:pt>
                <c:pt idx="3">
                  <c:v>15.643000000000001</c:v>
                </c:pt>
                <c:pt idx="4">
                  <c:v>9.7680000000000007</c:v>
                </c:pt>
                <c:pt idx="5">
                  <c:v>20.251000000000001</c:v>
                </c:pt>
                <c:pt idx="6">
                  <c:v>19.940000000000001</c:v>
                </c:pt>
                <c:pt idx="7">
                  <c:v>11.445</c:v>
                </c:pt>
                <c:pt idx="8">
                  <c:v>19.687999999999999</c:v>
                </c:pt>
                <c:pt idx="9">
                  <c:v>10.282999999999999</c:v>
                </c:pt>
                <c:pt idx="10">
                  <c:v>22.417000000000002</c:v>
                </c:pt>
                <c:pt idx="11">
                  <c:v>20.800999999999998</c:v>
                </c:pt>
                <c:pt idx="12">
                  <c:v>21.326000000000001</c:v>
                </c:pt>
                <c:pt idx="13">
                  <c:v>-0.13400000000000001</c:v>
                </c:pt>
                <c:pt idx="14">
                  <c:v>25.166</c:v>
                </c:pt>
                <c:pt idx="15">
                  <c:v>6.2569999999999997</c:v>
                </c:pt>
                <c:pt idx="16">
                  <c:v>0</c:v>
                </c:pt>
                <c:pt idx="17">
                  <c:v>17.739999999999998</c:v>
                </c:pt>
                <c:pt idx="18">
                  <c:v>0</c:v>
                </c:pt>
                <c:pt idx="19">
                  <c:v>7.99</c:v>
                </c:pt>
                <c:pt idx="20">
                  <c:v>11.119</c:v>
                </c:pt>
                <c:pt idx="21">
                  <c:v>20.460999999999999</c:v>
                </c:pt>
                <c:pt idx="22">
                  <c:v>5.9480000000000004</c:v>
                </c:pt>
                <c:pt idx="23">
                  <c:v>29.594999999999999</c:v>
                </c:pt>
                <c:pt idx="24">
                  <c:v>4.4660000000000002</c:v>
                </c:pt>
                <c:pt idx="25">
                  <c:v>6.18</c:v>
                </c:pt>
                <c:pt idx="26">
                  <c:v>13.928000000000001</c:v>
                </c:pt>
                <c:pt idx="27">
                  <c:v>19.436</c:v>
                </c:pt>
                <c:pt idx="28">
                  <c:v>16.948</c:v>
                </c:pt>
                <c:pt idx="29">
                  <c:v>18.562999999999999</c:v>
                </c:pt>
                <c:pt idx="30">
                  <c:v>4.5590000000000002</c:v>
                </c:pt>
                <c:pt idx="31">
                  <c:v>17.613</c:v>
                </c:pt>
                <c:pt idx="32">
                  <c:v>18.193999999999999</c:v>
                </c:pt>
                <c:pt idx="33">
                  <c:v>22.254999999999999</c:v>
                </c:pt>
                <c:pt idx="34">
                  <c:v>10.958</c:v>
                </c:pt>
                <c:pt idx="35">
                  <c:v>16.846</c:v>
                </c:pt>
                <c:pt idx="36">
                  <c:v>20.318000000000001</c:v>
                </c:pt>
                <c:pt idx="37">
                  <c:v>23.984000000000002</c:v>
                </c:pt>
                <c:pt idx="38">
                  <c:v>11.256</c:v>
                </c:pt>
                <c:pt idx="39">
                  <c:v>7.0780000000000003</c:v>
                </c:pt>
                <c:pt idx="40">
                  <c:v>24.72</c:v>
                </c:pt>
                <c:pt idx="41">
                  <c:v>9.2289999999999992</c:v>
                </c:pt>
                <c:pt idx="42">
                  <c:v>7.8120000000000003</c:v>
                </c:pt>
                <c:pt idx="43">
                  <c:v>28.46</c:v>
                </c:pt>
                <c:pt idx="44">
                  <c:v>28.562999999999999</c:v>
                </c:pt>
                <c:pt idx="45">
                  <c:v>6.9139999999999997</c:v>
                </c:pt>
                <c:pt idx="46">
                  <c:v>14.093999999999999</c:v>
                </c:pt>
                <c:pt idx="47">
                  <c:v>4.37</c:v>
                </c:pt>
                <c:pt idx="48">
                  <c:v>20.742999999999999</c:v>
                </c:pt>
                <c:pt idx="49">
                  <c:v>4.1680000000000001</c:v>
                </c:pt>
                <c:pt idx="50">
                  <c:v>31.131</c:v>
                </c:pt>
                <c:pt idx="51">
                  <c:v>24.279</c:v>
                </c:pt>
                <c:pt idx="52">
                  <c:v>0.39400000000000002</c:v>
                </c:pt>
                <c:pt idx="53">
                  <c:v>19.404</c:v>
                </c:pt>
                <c:pt idx="54">
                  <c:v>15.879</c:v>
                </c:pt>
                <c:pt idx="55">
                  <c:v>0</c:v>
                </c:pt>
                <c:pt idx="56">
                  <c:v>4.8860000000000001</c:v>
                </c:pt>
                <c:pt idx="57">
                  <c:v>11.307</c:v>
                </c:pt>
                <c:pt idx="58">
                  <c:v>15.223000000000001</c:v>
                </c:pt>
                <c:pt idx="59">
                  <c:v>23.274000000000001</c:v>
                </c:pt>
                <c:pt idx="60">
                  <c:v>29.475000000000001</c:v>
                </c:pt>
                <c:pt idx="61">
                  <c:v>13.002000000000001</c:v>
                </c:pt>
                <c:pt idx="62">
                  <c:v>24.055</c:v>
                </c:pt>
                <c:pt idx="63">
                  <c:v>20.047000000000001</c:v>
                </c:pt>
                <c:pt idx="64">
                  <c:v>0</c:v>
                </c:pt>
                <c:pt idx="65">
                  <c:v>15.356</c:v>
                </c:pt>
                <c:pt idx="66">
                  <c:v>8.7040000000000006</c:v>
                </c:pt>
                <c:pt idx="67">
                  <c:v>19.001999999999999</c:v>
                </c:pt>
                <c:pt idx="68">
                  <c:v>5.39</c:v>
                </c:pt>
                <c:pt idx="69">
                  <c:v>9.7710000000000008</c:v>
                </c:pt>
                <c:pt idx="70">
                  <c:v>0</c:v>
                </c:pt>
                <c:pt idx="71">
                  <c:v>18.995999999999999</c:v>
                </c:pt>
                <c:pt idx="72">
                  <c:v>20.756</c:v>
                </c:pt>
                <c:pt idx="73">
                  <c:v>28.292000000000002</c:v>
                </c:pt>
                <c:pt idx="74">
                  <c:v>8.6210000000000004</c:v>
                </c:pt>
                <c:pt idx="75">
                  <c:v>21.164999999999999</c:v>
                </c:pt>
                <c:pt idx="76">
                  <c:v>20.213999999999999</c:v>
                </c:pt>
                <c:pt idx="77">
                  <c:v>4.9889999999999999</c:v>
                </c:pt>
                <c:pt idx="78">
                  <c:v>9.7810000000000006</c:v>
                </c:pt>
                <c:pt idx="79">
                  <c:v>25.190999999999999</c:v>
                </c:pt>
                <c:pt idx="80">
                  <c:v>19.119</c:v>
                </c:pt>
                <c:pt idx="81">
                  <c:v>0</c:v>
                </c:pt>
                <c:pt idx="82">
                  <c:v>4.6550000000000002</c:v>
                </c:pt>
                <c:pt idx="83">
                  <c:v>15.316000000000001</c:v>
                </c:pt>
                <c:pt idx="84">
                  <c:v>27.242000000000001</c:v>
                </c:pt>
                <c:pt idx="85">
                  <c:v>20.495000000000001</c:v>
                </c:pt>
                <c:pt idx="86">
                  <c:v>20.465</c:v>
                </c:pt>
                <c:pt idx="87">
                  <c:v>10.137</c:v>
                </c:pt>
                <c:pt idx="88">
                  <c:v>19.968</c:v>
                </c:pt>
                <c:pt idx="89">
                  <c:v>4.2930000000000001</c:v>
                </c:pt>
                <c:pt idx="90">
                  <c:v>5.5979999999999999</c:v>
                </c:pt>
                <c:pt idx="91">
                  <c:v>26.864000000000001</c:v>
                </c:pt>
                <c:pt idx="92">
                  <c:v>7.0140000000000002</c:v>
                </c:pt>
                <c:pt idx="93">
                  <c:v>33.770000000000003</c:v>
                </c:pt>
                <c:pt idx="94">
                  <c:v>14.552</c:v>
                </c:pt>
                <c:pt idx="95">
                  <c:v>26.428999999999998</c:v>
                </c:pt>
                <c:pt idx="96">
                  <c:v>23.178999999999998</c:v>
                </c:pt>
                <c:pt idx="97">
                  <c:v>11.35</c:v>
                </c:pt>
                <c:pt idx="98">
                  <c:v>27.169</c:v>
                </c:pt>
                <c:pt idx="99">
                  <c:v>23.757999999999999</c:v>
                </c:pt>
              </c:numCache>
            </c:numRef>
          </c:yVal>
        </c:ser>
        <c:axId val="138301824"/>
        <c:axId val="138303744"/>
      </c:scatterChart>
      <c:valAx>
        <c:axId val="138301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38303744"/>
        <c:crosses val="autoZero"/>
        <c:crossBetween val="midCat"/>
      </c:valAx>
      <c:valAx>
        <c:axId val="13830374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/>
        </c:title>
        <c:numFmt formatCode="General" sourceLinked="1"/>
        <c:tickLblPos val="nextTo"/>
        <c:crossAx val="1383018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579155730533714"/>
          <c:y val="0.51832640711577715"/>
          <c:w val="0.26976399825021885"/>
          <c:h val="0.16743438320209991"/>
        </c:manualLayout>
      </c:layout>
      <c:overlay val="1"/>
    </c:legend>
    <c:plotVisOnly val="1"/>
    <c:dispBlanksAs val="gap"/>
  </c:chart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large (payment)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payment!$B$2:$B$101</c:f>
              <c:numCache>
                <c:formatCode>General</c:formatCode>
                <c:ptCount val="100"/>
                <c:pt idx="0">
                  <c:v>40.994999999999997</c:v>
                </c:pt>
                <c:pt idx="1">
                  <c:v>42.584000000000003</c:v>
                </c:pt>
                <c:pt idx="2">
                  <c:v>101.934</c:v>
                </c:pt>
                <c:pt idx="3">
                  <c:v>203.423</c:v>
                </c:pt>
                <c:pt idx="4">
                  <c:v>147.30600000000001</c:v>
                </c:pt>
                <c:pt idx="5">
                  <c:v>84.602999999999994</c:v>
                </c:pt>
                <c:pt idx="6">
                  <c:v>95.129000000000005</c:v>
                </c:pt>
                <c:pt idx="7">
                  <c:v>130.357</c:v>
                </c:pt>
                <c:pt idx="8">
                  <c:v>76.67</c:v>
                </c:pt>
                <c:pt idx="9">
                  <c:v>73.346999999999994</c:v>
                </c:pt>
                <c:pt idx="10">
                  <c:v>81.563000000000002</c:v>
                </c:pt>
                <c:pt idx="11">
                  <c:v>54.372999999999998</c:v>
                </c:pt>
                <c:pt idx="12">
                  <c:v>146.58699999999999</c:v>
                </c:pt>
                <c:pt idx="13">
                  <c:v>54.073</c:v>
                </c:pt>
                <c:pt idx="14">
                  <c:v>73.935000000000002</c:v>
                </c:pt>
                <c:pt idx="15">
                  <c:v>92.501999999999995</c:v>
                </c:pt>
                <c:pt idx="16">
                  <c:v>157.13900000000001</c:v>
                </c:pt>
                <c:pt idx="17">
                  <c:v>182.39099999999999</c:v>
                </c:pt>
                <c:pt idx="18">
                  <c:v>75.728999999999999</c:v>
                </c:pt>
                <c:pt idx="19">
                  <c:v>144.96600000000001</c:v>
                </c:pt>
                <c:pt idx="20">
                  <c:v>90.498000000000005</c:v>
                </c:pt>
                <c:pt idx="21">
                  <c:v>131.39699999999999</c:v>
                </c:pt>
                <c:pt idx="22">
                  <c:v>84.197000000000003</c:v>
                </c:pt>
                <c:pt idx="23">
                  <c:v>127.84</c:v>
                </c:pt>
                <c:pt idx="24">
                  <c:v>100.83499999999999</c:v>
                </c:pt>
                <c:pt idx="25">
                  <c:v>85.971999999999994</c:v>
                </c:pt>
                <c:pt idx="26">
                  <c:v>25.114000000000001</c:v>
                </c:pt>
                <c:pt idx="27">
                  <c:v>142.41499999999999</c:v>
                </c:pt>
                <c:pt idx="28">
                  <c:v>176.26</c:v>
                </c:pt>
                <c:pt idx="29">
                  <c:v>180.75</c:v>
                </c:pt>
                <c:pt idx="30">
                  <c:v>137.119</c:v>
                </c:pt>
                <c:pt idx="31">
                  <c:v>137.529</c:v>
                </c:pt>
                <c:pt idx="32">
                  <c:v>23.527000000000001</c:v>
                </c:pt>
                <c:pt idx="33">
                  <c:v>162.40799999999999</c:v>
                </c:pt>
                <c:pt idx="34">
                  <c:v>129.464</c:v>
                </c:pt>
                <c:pt idx="35">
                  <c:v>98.998000000000005</c:v>
                </c:pt>
                <c:pt idx="36">
                  <c:v>170.50700000000001</c:v>
                </c:pt>
                <c:pt idx="37">
                  <c:v>28.561</c:v>
                </c:pt>
                <c:pt idx="38">
                  <c:v>0</c:v>
                </c:pt>
                <c:pt idx="39">
                  <c:v>55.587000000000003</c:v>
                </c:pt>
                <c:pt idx="40">
                  <c:v>84.944999999999993</c:v>
                </c:pt>
                <c:pt idx="41">
                  <c:v>127.167</c:v>
                </c:pt>
                <c:pt idx="42">
                  <c:v>167.36099999999999</c:v>
                </c:pt>
                <c:pt idx="43">
                  <c:v>168.44499999999999</c:v>
                </c:pt>
                <c:pt idx="44">
                  <c:v>96.308000000000007</c:v>
                </c:pt>
                <c:pt idx="45">
                  <c:v>163.79</c:v>
                </c:pt>
                <c:pt idx="46">
                  <c:v>196.73400000000001</c:v>
                </c:pt>
                <c:pt idx="47">
                  <c:v>73.531999999999996</c:v>
                </c:pt>
                <c:pt idx="48">
                  <c:v>50.996000000000002</c:v>
                </c:pt>
                <c:pt idx="49">
                  <c:v>111.476</c:v>
                </c:pt>
                <c:pt idx="50">
                  <c:v>27.815999999999999</c:v>
                </c:pt>
                <c:pt idx="51">
                  <c:v>0</c:v>
                </c:pt>
                <c:pt idx="52">
                  <c:v>107.881</c:v>
                </c:pt>
                <c:pt idx="53">
                  <c:v>0</c:v>
                </c:pt>
                <c:pt idx="54">
                  <c:v>58.792999999999999</c:v>
                </c:pt>
                <c:pt idx="55">
                  <c:v>0</c:v>
                </c:pt>
                <c:pt idx="56">
                  <c:v>21.016999999999999</c:v>
                </c:pt>
                <c:pt idx="57">
                  <c:v>113.191</c:v>
                </c:pt>
                <c:pt idx="58">
                  <c:v>64.543999999999997</c:v>
                </c:pt>
                <c:pt idx="59">
                  <c:v>184.74600000000001</c:v>
                </c:pt>
                <c:pt idx="60">
                  <c:v>29.433</c:v>
                </c:pt>
                <c:pt idx="61">
                  <c:v>102.813</c:v>
                </c:pt>
                <c:pt idx="62">
                  <c:v>81.540000000000006</c:v>
                </c:pt>
                <c:pt idx="63">
                  <c:v>67.245000000000005</c:v>
                </c:pt>
                <c:pt idx="64">
                  <c:v>103.899</c:v>
                </c:pt>
                <c:pt idx="65">
                  <c:v>110.122</c:v>
                </c:pt>
                <c:pt idx="66">
                  <c:v>231.054</c:v>
                </c:pt>
                <c:pt idx="67">
                  <c:v>202.94399999999999</c:v>
                </c:pt>
                <c:pt idx="68">
                  <c:v>82.893000000000001</c:v>
                </c:pt>
                <c:pt idx="69">
                  <c:v>112.866</c:v>
                </c:pt>
                <c:pt idx="70">
                  <c:v>170.685</c:v>
                </c:pt>
                <c:pt idx="71">
                  <c:v>105.399</c:v>
                </c:pt>
                <c:pt idx="72">
                  <c:v>126.845</c:v>
                </c:pt>
                <c:pt idx="73">
                  <c:v>196.40199999999999</c:v>
                </c:pt>
                <c:pt idx="74">
                  <c:v>101.46</c:v>
                </c:pt>
                <c:pt idx="75">
                  <c:v>121.032</c:v>
                </c:pt>
                <c:pt idx="76">
                  <c:v>158.708</c:v>
                </c:pt>
                <c:pt idx="77">
                  <c:v>190.21700000000001</c:v>
                </c:pt>
                <c:pt idx="78">
                  <c:v>83.650999999999996</c:v>
                </c:pt>
                <c:pt idx="79">
                  <c:v>66.078999999999994</c:v>
                </c:pt>
                <c:pt idx="80">
                  <c:v>139.70599999999999</c:v>
                </c:pt>
                <c:pt idx="81">
                  <c:v>40.927999999999997</c:v>
                </c:pt>
                <c:pt idx="82">
                  <c:v>139.471</c:v>
                </c:pt>
                <c:pt idx="83">
                  <c:v>81.001000000000005</c:v>
                </c:pt>
                <c:pt idx="84">
                  <c:v>92.855999999999995</c:v>
                </c:pt>
                <c:pt idx="85">
                  <c:v>177.381</c:v>
                </c:pt>
                <c:pt idx="86">
                  <c:v>39.247</c:v>
                </c:pt>
                <c:pt idx="87">
                  <c:v>153.95500000000001</c:v>
                </c:pt>
                <c:pt idx="88">
                  <c:v>121.121</c:v>
                </c:pt>
                <c:pt idx="89">
                  <c:v>112.211</c:v>
                </c:pt>
                <c:pt idx="90">
                  <c:v>188.14099999999999</c:v>
                </c:pt>
                <c:pt idx="91">
                  <c:v>246.42500000000001</c:v>
                </c:pt>
                <c:pt idx="92">
                  <c:v>39.094999999999999</c:v>
                </c:pt>
                <c:pt idx="93">
                  <c:v>0</c:v>
                </c:pt>
                <c:pt idx="94">
                  <c:v>182.535</c:v>
                </c:pt>
                <c:pt idx="95">
                  <c:v>67.126999999999995</c:v>
                </c:pt>
                <c:pt idx="96">
                  <c:v>152.24</c:v>
                </c:pt>
                <c:pt idx="97">
                  <c:v>103.464</c:v>
                </c:pt>
                <c:pt idx="98">
                  <c:v>38.723999999999997</c:v>
                </c:pt>
                <c:pt idx="99">
                  <c:v>83.923000000000002</c:v>
                </c:pt>
              </c:numCache>
            </c:numRef>
          </c:xVal>
          <c:yVal>
            <c:numRef>
              <c:f>payment!$B$2:$B$101</c:f>
              <c:numCache>
                <c:formatCode>General</c:formatCode>
                <c:ptCount val="100"/>
                <c:pt idx="0">
                  <c:v>40.994999999999997</c:v>
                </c:pt>
                <c:pt idx="1">
                  <c:v>42.584000000000003</c:v>
                </c:pt>
                <c:pt idx="2">
                  <c:v>101.934</c:v>
                </c:pt>
                <c:pt idx="3">
                  <c:v>203.423</c:v>
                </c:pt>
                <c:pt idx="4">
                  <c:v>147.30600000000001</c:v>
                </c:pt>
                <c:pt idx="5">
                  <c:v>84.602999999999994</c:v>
                </c:pt>
                <c:pt idx="6">
                  <c:v>95.129000000000005</c:v>
                </c:pt>
                <c:pt idx="7">
                  <c:v>130.357</c:v>
                </c:pt>
                <c:pt idx="8">
                  <c:v>76.67</c:v>
                </c:pt>
                <c:pt idx="9">
                  <c:v>73.346999999999994</c:v>
                </c:pt>
                <c:pt idx="10">
                  <c:v>81.563000000000002</c:v>
                </c:pt>
                <c:pt idx="11">
                  <c:v>54.372999999999998</c:v>
                </c:pt>
                <c:pt idx="12">
                  <c:v>146.58699999999999</c:v>
                </c:pt>
                <c:pt idx="13">
                  <c:v>54.073</c:v>
                </c:pt>
                <c:pt idx="14">
                  <c:v>73.935000000000002</c:v>
                </c:pt>
                <c:pt idx="15">
                  <c:v>92.501999999999995</c:v>
                </c:pt>
                <c:pt idx="16">
                  <c:v>157.13900000000001</c:v>
                </c:pt>
                <c:pt idx="17">
                  <c:v>182.39099999999999</c:v>
                </c:pt>
                <c:pt idx="18">
                  <c:v>75.728999999999999</c:v>
                </c:pt>
                <c:pt idx="19">
                  <c:v>144.96600000000001</c:v>
                </c:pt>
                <c:pt idx="20">
                  <c:v>90.498000000000005</c:v>
                </c:pt>
                <c:pt idx="21">
                  <c:v>131.39699999999999</c:v>
                </c:pt>
                <c:pt idx="22">
                  <c:v>84.197000000000003</c:v>
                </c:pt>
                <c:pt idx="23">
                  <c:v>127.84</c:v>
                </c:pt>
                <c:pt idx="24">
                  <c:v>100.83499999999999</c:v>
                </c:pt>
                <c:pt idx="25">
                  <c:v>85.971999999999994</c:v>
                </c:pt>
                <c:pt idx="26">
                  <c:v>25.114000000000001</c:v>
                </c:pt>
                <c:pt idx="27">
                  <c:v>142.41499999999999</c:v>
                </c:pt>
                <c:pt idx="28">
                  <c:v>176.26</c:v>
                </c:pt>
                <c:pt idx="29">
                  <c:v>180.75</c:v>
                </c:pt>
                <c:pt idx="30">
                  <c:v>137.119</c:v>
                </c:pt>
                <c:pt idx="31">
                  <c:v>137.529</c:v>
                </c:pt>
                <c:pt idx="32">
                  <c:v>23.527000000000001</c:v>
                </c:pt>
                <c:pt idx="33">
                  <c:v>162.40799999999999</c:v>
                </c:pt>
                <c:pt idx="34">
                  <c:v>129.464</c:v>
                </c:pt>
                <c:pt idx="35">
                  <c:v>98.998000000000005</c:v>
                </c:pt>
                <c:pt idx="36">
                  <c:v>170.50700000000001</c:v>
                </c:pt>
                <c:pt idx="37">
                  <c:v>28.561</c:v>
                </c:pt>
                <c:pt idx="38">
                  <c:v>0</c:v>
                </c:pt>
                <c:pt idx="39">
                  <c:v>55.587000000000003</c:v>
                </c:pt>
                <c:pt idx="40">
                  <c:v>84.944999999999993</c:v>
                </c:pt>
                <c:pt idx="41">
                  <c:v>127.167</c:v>
                </c:pt>
                <c:pt idx="42">
                  <c:v>167.36099999999999</c:v>
                </c:pt>
                <c:pt idx="43">
                  <c:v>168.44499999999999</c:v>
                </c:pt>
                <c:pt idx="44">
                  <c:v>96.308000000000007</c:v>
                </c:pt>
                <c:pt idx="45">
                  <c:v>163.79</c:v>
                </c:pt>
                <c:pt idx="46">
                  <c:v>196.73400000000001</c:v>
                </c:pt>
                <c:pt idx="47">
                  <c:v>73.531999999999996</c:v>
                </c:pt>
                <c:pt idx="48">
                  <c:v>50.996000000000002</c:v>
                </c:pt>
                <c:pt idx="49">
                  <c:v>111.476</c:v>
                </c:pt>
                <c:pt idx="50">
                  <c:v>27.815999999999999</c:v>
                </c:pt>
                <c:pt idx="51">
                  <c:v>0</c:v>
                </c:pt>
                <c:pt idx="52">
                  <c:v>107.881</c:v>
                </c:pt>
                <c:pt idx="53">
                  <c:v>0</c:v>
                </c:pt>
                <c:pt idx="54">
                  <c:v>58.792999999999999</c:v>
                </c:pt>
                <c:pt idx="55">
                  <c:v>0</c:v>
                </c:pt>
                <c:pt idx="56">
                  <c:v>21.016999999999999</c:v>
                </c:pt>
                <c:pt idx="57">
                  <c:v>113.191</c:v>
                </c:pt>
                <c:pt idx="58">
                  <c:v>64.543999999999997</c:v>
                </c:pt>
                <c:pt idx="59">
                  <c:v>184.74600000000001</c:v>
                </c:pt>
                <c:pt idx="60">
                  <c:v>29.433</c:v>
                </c:pt>
                <c:pt idx="61">
                  <c:v>102.813</c:v>
                </c:pt>
                <c:pt idx="62">
                  <c:v>81.540000000000006</c:v>
                </c:pt>
                <c:pt idx="63">
                  <c:v>67.245000000000005</c:v>
                </c:pt>
                <c:pt idx="64">
                  <c:v>103.899</c:v>
                </c:pt>
                <c:pt idx="65">
                  <c:v>110.122</c:v>
                </c:pt>
                <c:pt idx="66">
                  <c:v>231.054</c:v>
                </c:pt>
                <c:pt idx="67">
                  <c:v>202.94399999999999</c:v>
                </c:pt>
                <c:pt idx="68">
                  <c:v>82.893000000000001</c:v>
                </c:pt>
                <c:pt idx="69">
                  <c:v>112.866</c:v>
                </c:pt>
                <c:pt idx="70">
                  <c:v>170.685</c:v>
                </c:pt>
                <c:pt idx="71">
                  <c:v>105.399</c:v>
                </c:pt>
                <c:pt idx="72">
                  <c:v>126.845</c:v>
                </c:pt>
                <c:pt idx="73">
                  <c:v>196.40199999999999</c:v>
                </c:pt>
                <c:pt idx="74">
                  <c:v>101.46</c:v>
                </c:pt>
                <c:pt idx="75">
                  <c:v>121.032</c:v>
                </c:pt>
                <c:pt idx="76">
                  <c:v>158.708</c:v>
                </c:pt>
                <c:pt idx="77">
                  <c:v>190.21700000000001</c:v>
                </c:pt>
                <c:pt idx="78">
                  <c:v>83.650999999999996</c:v>
                </c:pt>
                <c:pt idx="79">
                  <c:v>66.078999999999994</c:v>
                </c:pt>
                <c:pt idx="80">
                  <c:v>139.70599999999999</c:v>
                </c:pt>
                <c:pt idx="81">
                  <c:v>40.927999999999997</c:v>
                </c:pt>
                <c:pt idx="82">
                  <c:v>139.471</c:v>
                </c:pt>
                <c:pt idx="83">
                  <c:v>81.001000000000005</c:v>
                </c:pt>
                <c:pt idx="84">
                  <c:v>92.855999999999995</c:v>
                </c:pt>
                <c:pt idx="85">
                  <c:v>177.381</c:v>
                </c:pt>
                <c:pt idx="86">
                  <c:v>39.247</c:v>
                </c:pt>
                <c:pt idx="87">
                  <c:v>153.95500000000001</c:v>
                </c:pt>
                <c:pt idx="88">
                  <c:v>121.121</c:v>
                </c:pt>
                <c:pt idx="89">
                  <c:v>112.211</c:v>
                </c:pt>
                <c:pt idx="90">
                  <c:v>188.14099999999999</c:v>
                </c:pt>
                <c:pt idx="91">
                  <c:v>246.42500000000001</c:v>
                </c:pt>
                <c:pt idx="92">
                  <c:v>39.094999999999999</c:v>
                </c:pt>
                <c:pt idx="93">
                  <c:v>0</c:v>
                </c:pt>
                <c:pt idx="94">
                  <c:v>182.535</c:v>
                </c:pt>
                <c:pt idx="95">
                  <c:v>67.126999999999995</c:v>
                </c:pt>
                <c:pt idx="96">
                  <c:v>152.24</c:v>
                </c:pt>
                <c:pt idx="97">
                  <c:v>103.464</c:v>
                </c:pt>
                <c:pt idx="98">
                  <c:v>38.723999999999997</c:v>
                </c:pt>
                <c:pt idx="99">
                  <c:v>83.923000000000002</c:v>
                </c:pt>
              </c:numCache>
            </c:numRef>
          </c:yVal>
          <c:smooth val="1"/>
        </c:ser>
        <c:axId val="139120640"/>
        <c:axId val="139122560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payment!$B$2:$B$101</c:f>
              <c:numCache>
                <c:formatCode>General</c:formatCode>
                <c:ptCount val="100"/>
                <c:pt idx="0">
                  <c:v>40.994999999999997</c:v>
                </c:pt>
                <c:pt idx="1">
                  <c:v>42.584000000000003</c:v>
                </c:pt>
                <c:pt idx="2">
                  <c:v>101.934</c:v>
                </c:pt>
                <c:pt idx="3">
                  <c:v>203.423</c:v>
                </c:pt>
                <c:pt idx="4">
                  <c:v>147.30600000000001</c:v>
                </c:pt>
                <c:pt idx="5">
                  <c:v>84.602999999999994</c:v>
                </c:pt>
                <c:pt idx="6">
                  <c:v>95.129000000000005</c:v>
                </c:pt>
                <c:pt idx="7">
                  <c:v>130.357</c:v>
                </c:pt>
                <c:pt idx="8">
                  <c:v>76.67</c:v>
                </c:pt>
                <c:pt idx="9">
                  <c:v>73.346999999999994</c:v>
                </c:pt>
                <c:pt idx="10">
                  <c:v>81.563000000000002</c:v>
                </c:pt>
                <c:pt idx="11">
                  <c:v>54.372999999999998</c:v>
                </c:pt>
                <c:pt idx="12">
                  <c:v>146.58699999999999</c:v>
                </c:pt>
                <c:pt idx="13">
                  <c:v>54.073</c:v>
                </c:pt>
                <c:pt idx="14">
                  <c:v>73.935000000000002</c:v>
                </c:pt>
                <c:pt idx="15">
                  <c:v>92.501999999999995</c:v>
                </c:pt>
                <c:pt idx="16">
                  <c:v>157.13900000000001</c:v>
                </c:pt>
                <c:pt idx="17">
                  <c:v>182.39099999999999</c:v>
                </c:pt>
                <c:pt idx="18">
                  <c:v>75.728999999999999</c:v>
                </c:pt>
                <c:pt idx="19">
                  <c:v>144.96600000000001</c:v>
                </c:pt>
                <c:pt idx="20">
                  <c:v>90.498000000000005</c:v>
                </c:pt>
                <c:pt idx="21">
                  <c:v>131.39699999999999</c:v>
                </c:pt>
                <c:pt idx="22">
                  <c:v>84.197000000000003</c:v>
                </c:pt>
                <c:pt idx="23">
                  <c:v>127.84</c:v>
                </c:pt>
                <c:pt idx="24">
                  <c:v>100.83499999999999</c:v>
                </c:pt>
                <c:pt idx="25">
                  <c:v>85.971999999999994</c:v>
                </c:pt>
                <c:pt idx="26">
                  <c:v>25.114000000000001</c:v>
                </c:pt>
                <c:pt idx="27">
                  <c:v>142.41499999999999</c:v>
                </c:pt>
                <c:pt idx="28">
                  <c:v>176.26</c:v>
                </c:pt>
                <c:pt idx="29">
                  <c:v>180.75</c:v>
                </c:pt>
                <c:pt idx="30">
                  <c:v>137.119</c:v>
                </c:pt>
                <c:pt idx="31">
                  <c:v>137.529</c:v>
                </c:pt>
                <c:pt idx="32">
                  <c:v>23.527000000000001</c:v>
                </c:pt>
                <c:pt idx="33">
                  <c:v>162.40799999999999</c:v>
                </c:pt>
                <c:pt idx="34">
                  <c:v>129.464</c:v>
                </c:pt>
                <c:pt idx="35">
                  <c:v>98.998000000000005</c:v>
                </c:pt>
                <c:pt idx="36">
                  <c:v>170.50700000000001</c:v>
                </c:pt>
                <c:pt idx="37">
                  <c:v>28.561</c:v>
                </c:pt>
                <c:pt idx="38">
                  <c:v>0</c:v>
                </c:pt>
                <c:pt idx="39">
                  <c:v>55.587000000000003</c:v>
                </c:pt>
                <c:pt idx="40">
                  <c:v>84.944999999999993</c:v>
                </c:pt>
                <c:pt idx="41">
                  <c:v>127.167</c:v>
                </c:pt>
                <c:pt idx="42">
                  <c:v>167.36099999999999</c:v>
                </c:pt>
                <c:pt idx="43">
                  <c:v>168.44499999999999</c:v>
                </c:pt>
                <c:pt idx="44">
                  <c:v>96.308000000000007</c:v>
                </c:pt>
                <c:pt idx="45">
                  <c:v>163.79</c:v>
                </c:pt>
                <c:pt idx="46">
                  <c:v>196.73400000000001</c:v>
                </c:pt>
                <c:pt idx="47">
                  <c:v>73.531999999999996</c:v>
                </c:pt>
                <c:pt idx="48">
                  <c:v>50.996000000000002</c:v>
                </c:pt>
                <c:pt idx="49">
                  <c:v>111.476</c:v>
                </c:pt>
                <c:pt idx="50">
                  <c:v>27.815999999999999</c:v>
                </c:pt>
                <c:pt idx="51">
                  <c:v>0</c:v>
                </c:pt>
                <c:pt idx="52">
                  <c:v>107.881</c:v>
                </c:pt>
                <c:pt idx="53">
                  <c:v>0</c:v>
                </c:pt>
                <c:pt idx="54">
                  <c:v>58.792999999999999</c:v>
                </c:pt>
                <c:pt idx="55">
                  <c:v>0</c:v>
                </c:pt>
                <c:pt idx="56">
                  <c:v>21.016999999999999</c:v>
                </c:pt>
                <c:pt idx="57">
                  <c:v>113.191</c:v>
                </c:pt>
                <c:pt idx="58">
                  <c:v>64.543999999999997</c:v>
                </c:pt>
                <c:pt idx="59">
                  <c:v>184.74600000000001</c:v>
                </c:pt>
                <c:pt idx="60">
                  <c:v>29.433</c:v>
                </c:pt>
                <c:pt idx="61">
                  <c:v>102.813</c:v>
                </c:pt>
                <c:pt idx="62">
                  <c:v>81.540000000000006</c:v>
                </c:pt>
                <c:pt idx="63">
                  <c:v>67.245000000000005</c:v>
                </c:pt>
                <c:pt idx="64">
                  <c:v>103.899</c:v>
                </c:pt>
                <c:pt idx="65">
                  <c:v>110.122</c:v>
                </c:pt>
                <c:pt idx="66">
                  <c:v>231.054</c:v>
                </c:pt>
                <c:pt idx="67">
                  <c:v>202.94399999999999</c:v>
                </c:pt>
                <c:pt idx="68">
                  <c:v>82.893000000000001</c:v>
                </c:pt>
                <c:pt idx="69">
                  <c:v>112.866</c:v>
                </c:pt>
                <c:pt idx="70">
                  <c:v>170.685</c:v>
                </c:pt>
                <c:pt idx="71">
                  <c:v>105.399</c:v>
                </c:pt>
                <c:pt idx="72">
                  <c:v>126.845</c:v>
                </c:pt>
                <c:pt idx="73">
                  <c:v>196.40199999999999</c:v>
                </c:pt>
                <c:pt idx="74">
                  <c:v>101.46</c:v>
                </c:pt>
                <c:pt idx="75">
                  <c:v>121.032</c:v>
                </c:pt>
                <c:pt idx="76">
                  <c:v>158.708</c:v>
                </c:pt>
                <c:pt idx="77">
                  <c:v>190.21700000000001</c:v>
                </c:pt>
                <c:pt idx="78">
                  <c:v>83.650999999999996</c:v>
                </c:pt>
                <c:pt idx="79">
                  <c:v>66.078999999999994</c:v>
                </c:pt>
                <c:pt idx="80">
                  <c:v>139.70599999999999</c:v>
                </c:pt>
                <c:pt idx="81">
                  <c:v>40.927999999999997</c:v>
                </c:pt>
                <c:pt idx="82">
                  <c:v>139.471</c:v>
                </c:pt>
                <c:pt idx="83">
                  <c:v>81.001000000000005</c:v>
                </c:pt>
                <c:pt idx="84">
                  <c:v>92.855999999999995</c:v>
                </c:pt>
                <c:pt idx="85">
                  <c:v>177.381</c:v>
                </c:pt>
                <c:pt idx="86">
                  <c:v>39.247</c:v>
                </c:pt>
                <c:pt idx="87">
                  <c:v>153.95500000000001</c:v>
                </c:pt>
                <c:pt idx="88">
                  <c:v>121.121</c:v>
                </c:pt>
                <c:pt idx="89">
                  <c:v>112.211</c:v>
                </c:pt>
                <c:pt idx="90">
                  <c:v>188.14099999999999</c:v>
                </c:pt>
                <c:pt idx="91">
                  <c:v>246.42500000000001</c:v>
                </c:pt>
                <c:pt idx="92">
                  <c:v>39.094999999999999</c:v>
                </c:pt>
                <c:pt idx="93">
                  <c:v>0</c:v>
                </c:pt>
                <c:pt idx="94">
                  <c:v>182.535</c:v>
                </c:pt>
                <c:pt idx="95">
                  <c:v>67.126999999999995</c:v>
                </c:pt>
                <c:pt idx="96">
                  <c:v>152.24</c:v>
                </c:pt>
                <c:pt idx="97">
                  <c:v>103.464</c:v>
                </c:pt>
                <c:pt idx="98">
                  <c:v>38.723999999999997</c:v>
                </c:pt>
                <c:pt idx="99">
                  <c:v>83.923000000000002</c:v>
                </c:pt>
              </c:numCache>
            </c:numRef>
          </c:xVal>
          <c:yVal>
            <c:numRef>
              <c:f>payment!$F$2:$F$101</c:f>
              <c:numCache>
                <c:formatCode>General</c:formatCode>
                <c:ptCount val="100"/>
                <c:pt idx="0">
                  <c:v>32.622999999999998</c:v>
                </c:pt>
                <c:pt idx="1">
                  <c:v>69.646000000000001</c:v>
                </c:pt>
                <c:pt idx="2">
                  <c:v>117.197</c:v>
                </c:pt>
                <c:pt idx="3">
                  <c:v>199.411</c:v>
                </c:pt>
                <c:pt idx="4">
                  <c:v>156.85599999999999</c:v>
                </c:pt>
                <c:pt idx="5">
                  <c:v>89.218000000000004</c:v>
                </c:pt>
                <c:pt idx="6">
                  <c:v>105.947</c:v>
                </c:pt>
                <c:pt idx="7">
                  <c:v>114.78400000000001</c:v>
                </c:pt>
                <c:pt idx="8">
                  <c:v>83.070999999999998</c:v>
                </c:pt>
                <c:pt idx="9">
                  <c:v>70.132000000000005</c:v>
                </c:pt>
                <c:pt idx="10">
                  <c:v>80.418999999999997</c:v>
                </c:pt>
                <c:pt idx="11">
                  <c:v>59.93</c:v>
                </c:pt>
                <c:pt idx="12">
                  <c:v>176.79300000000001</c:v>
                </c:pt>
                <c:pt idx="13">
                  <c:v>32.652000000000001</c:v>
                </c:pt>
                <c:pt idx="14">
                  <c:v>82.962000000000003</c:v>
                </c:pt>
                <c:pt idx="15">
                  <c:v>89.91</c:v>
                </c:pt>
                <c:pt idx="16">
                  <c:v>159.964</c:v>
                </c:pt>
                <c:pt idx="17">
                  <c:v>198.04900000000001</c:v>
                </c:pt>
                <c:pt idx="18">
                  <c:v>111.399</c:v>
                </c:pt>
                <c:pt idx="19">
                  <c:v>139.208</c:v>
                </c:pt>
                <c:pt idx="20">
                  <c:v>88.061000000000007</c:v>
                </c:pt>
                <c:pt idx="21">
                  <c:v>143.69399999999999</c:v>
                </c:pt>
                <c:pt idx="22">
                  <c:v>82.331000000000003</c:v>
                </c:pt>
                <c:pt idx="23">
                  <c:v>134.536</c:v>
                </c:pt>
                <c:pt idx="24">
                  <c:v>97.864000000000004</c:v>
                </c:pt>
                <c:pt idx="25">
                  <c:v>89.391999999999996</c:v>
                </c:pt>
                <c:pt idx="26">
                  <c:v>21.452999999999999</c:v>
                </c:pt>
                <c:pt idx="27">
                  <c:v>163.233</c:v>
                </c:pt>
                <c:pt idx="28">
                  <c:v>195.358</c:v>
                </c:pt>
                <c:pt idx="29">
                  <c:v>183.05699999999999</c:v>
                </c:pt>
                <c:pt idx="30">
                  <c:v>133.804</c:v>
                </c:pt>
                <c:pt idx="31">
                  <c:v>162.30799999999999</c:v>
                </c:pt>
                <c:pt idx="32">
                  <c:v>24.283999999999999</c:v>
                </c:pt>
                <c:pt idx="33">
                  <c:v>163.53399999999999</c:v>
                </c:pt>
                <c:pt idx="34">
                  <c:v>160.857</c:v>
                </c:pt>
                <c:pt idx="35">
                  <c:v>103.289</c:v>
                </c:pt>
                <c:pt idx="36">
                  <c:v>170.45400000000001</c:v>
                </c:pt>
                <c:pt idx="37">
                  <c:v>40.524000000000001</c:v>
                </c:pt>
                <c:pt idx="38">
                  <c:v>0</c:v>
                </c:pt>
                <c:pt idx="39">
                  <c:v>45.805999999999997</c:v>
                </c:pt>
                <c:pt idx="40">
                  <c:v>115.76300000000001</c:v>
                </c:pt>
                <c:pt idx="41">
                  <c:v>117.869</c:v>
                </c:pt>
                <c:pt idx="42">
                  <c:v>190.80699999999999</c:v>
                </c:pt>
                <c:pt idx="43">
                  <c:v>179.88800000000001</c:v>
                </c:pt>
                <c:pt idx="44">
                  <c:v>101.261</c:v>
                </c:pt>
                <c:pt idx="45">
                  <c:v>186.47900000000001</c:v>
                </c:pt>
                <c:pt idx="46">
                  <c:v>210.96</c:v>
                </c:pt>
                <c:pt idx="47">
                  <c:v>68.918999999999997</c:v>
                </c:pt>
                <c:pt idx="48">
                  <c:v>62.531999999999996</c:v>
                </c:pt>
                <c:pt idx="49">
                  <c:v>150.15700000000001</c:v>
                </c:pt>
                <c:pt idx="50">
                  <c:v>57.325000000000003</c:v>
                </c:pt>
                <c:pt idx="51">
                  <c:v>0</c:v>
                </c:pt>
                <c:pt idx="52">
                  <c:v>150.268</c:v>
                </c:pt>
                <c:pt idx="53">
                  <c:v>0</c:v>
                </c:pt>
                <c:pt idx="54">
                  <c:v>66.25</c:v>
                </c:pt>
                <c:pt idx="55">
                  <c:v>0</c:v>
                </c:pt>
                <c:pt idx="56">
                  <c:v>20.526</c:v>
                </c:pt>
                <c:pt idx="57">
                  <c:v>133.43600000000001</c:v>
                </c:pt>
                <c:pt idx="58">
                  <c:v>60.055999999999997</c:v>
                </c:pt>
                <c:pt idx="59">
                  <c:v>193.328</c:v>
                </c:pt>
                <c:pt idx="60">
                  <c:v>44.043999999999997</c:v>
                </c:pt>
                <c:pt idx="61">
                  <c:v>114.18</c:v>
                </c:pt>
                <c:pt idx="62">
                  <c:v>99.912000000000006</c:v>
                </c:pt>
                <c:pt idx="63">
                  <c:v>107.203</c:v>
                </c:pt>
                <c:pt idx="64">
                  <c:v>112.255</c:v>
                </c:pt>
                <c:pt idx="65">
                  <c:v>130.21899999999999</c:v>
                </c:pt>
                <c:pt idx="66">
                  <c:v>212.28800000000001</c:v>
                </c:pt>
                <c:pt idx="67">
                  <c:v>213.446</c:v>
                </c:pt>
                <c:pt idx="68">
                  <c:v>84.611999999999995</c:v>
                </c:pt>
                <c:pt idx="69">
                  <c:v>128.66200000000001</c:v>
                </c:pt>
                <c:pt idx="70">
                  <c:v>172.501</c:v>
                </c:pt>
                <c:pt idx="71">
                  <c:v>114.649</c:v>
                </c:pt>
                <c:pt idx="72">
                  <c:v>136.816</c:v>
                </c:pt>
                <c:pt idx="73">
                  <c:v>191.48599999999999</c:v>
                </c:pt>
                <c:pt idx="74">
                  <c:v>108.748</c:v>
                </c:pt>
                <c:pt idx="75">
                  <c:v>160.14400000000001</c:v>
                </c:pt>
                <c:pt idx="76">
                  <c:v>155.38399999999999</c:v>
                </c:pt>
                <c:pt idx="77">
                  <c:v>210.35</c:v>
                </c:pt>
                <c:pt idx="78">
                  <c:v>78.933999999999997</c:v>
                </c:pt>
                <c:pt idx="79">
                  <c:v>60.820999999999998</c:v>
                </c:pt>
                <c:pt idx="80">
                  <c:v>132.27099999999999</c:v>
                </c:pt>
                <c:pt idx="81">
                  <c:v>63.789000000000001</c:v>
                </c:pt>
                <c:pt idx="82">
                  <c:v>166.41499999999999</c:v>
                </c:pt>
                <c:pt idx="83">
                  <c:v>86.238</c:v>
                </c:pt>
                <c:pt idx="84">
                  <c:v>120.996</c:v>
                </c:pt>
                <c:pt idx="85">
                  <c:v>165.11600000000001</c:v>
                </c:pt>
                <c:pt idx="86">
                  <c:v>21.550999999999998</c:v>
                </c:pt>
                <c:pt idx="87">
                  <c:v>162.161</c:v>
                </c:pt>
                <c:pt idx="88">
                  <c:v>128.227</c:v>
                </c:pt>
                <c:pt idx="89">
                  <c:v>110.28100000000001</c:v>
                </c:pt>
                <c:pt idx="90">
                  <c:v>191.10499999999999</c:v>
                </c:pt>
                <c:pt idx="91">
                  <c:v>248.505</c:v>
                </c:pt>
                <c:pt idx="92">
                  <c:v>21.606000000000002</c:v>
                </c:pt>
                <c:pt idx="93">
                  <c:v>0</c:v>
                </c:pt>
                <c:pt idx="94">
                  <c:v>194.15100000000001</c:v>
                </c:pt>
                <c:pt idx="95">
                  <c:v>78.236000000000004</c:v>
                </c:pt>
                <c:pt idx="96">
                  <c:v>161.779</c:v>
                </c:pt>
                <c:pt idx="97">
                  <c:v>107.45699999999999</c:v>
                </c:pt>
                <c:pt idx="98">
                  <c:v>60.923000000000002</c:v>
                </c:pt>
                <c:pt idx="99">
                  <c:v>116.873</c:v>
                </c:pt>
              </c:numCache>
            </c:numRef>
          </c:yVal>
        </c:ser>
        <c:axId val="139120640"/>
        <c:axId val="139122560"/>
      </c:scatterChart>
      <c:valAx>
        <c:axId val="139120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39122560"/>
        <c:crosses val="autoZero"/>
        <c:crossBetween val="midCat"/>
      </c:valAx>
      <c:valAx>
        <c:axId val="13912256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</c:title>
        <c:numFmt formatCode="General" sourceLinked="1"/>
        <c:tickLblPos val="nextTo"/>
        <c:crossAx val="1391206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579155730533736"/>
          <c:y val="0.51832640711577715"/>
          <c:w val="0.26976399825021885"/>
          <c:h val="0.16743438320209997"/>
        </c:manualLayout>
      </c:layout>
      <c:overlay val="1"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large (trade-order)</a:t>
            </a:r>
          </a:p>
        </c:rich>
      </c:tx>
      <c:layout/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'trade-order(with outliers)'!$B$2:$B$101</c:f>
              <c:numCache>
                <c:formatCode>General</c:formatCode>
                <c:ptCount val="100"/>
                <c:pt idx="0">
                  <c:v>1.18</c:v>
                </c:pt>
                <c:pt idx="1">
                  <c:v>0</c:v>
                </c:pt>
                <c:pt idx="2">
                  <c:v>0.108</c:v>
                </c:pt>
                <c:pt idx="3">
                  <c:v>0.65800000000000003</c:v>
                </c:pt>
                <c:pt idx="4">
                  <c:v>8.1000000000000003E-2</c:v>
                </c:pt>
                <c:pt idx="5">
                  <c:v>0.96</c:v>
                </c:pt>
                <c:pt idx="6">
                  <c:v>66.828000000000003</c:v>
                </c:pt>
                <c:pt idx="7">
                  <c:v>0.36099999999999999</c:v>
                </c:pt>
                <c:pt idx="8">
                  <c:v>50.530999999999999</c:v>
                </c:pt>
                <c:pt idx="9">
                  <c:v>0.17100000000000001</c:v>
                </c:pt>
                <c:pt idx="10">
                  <c:v>0.14899999999999999</c:v>
                </c:pt>
                <c:pt idx="11">
                  <c:v>1.496</c:v>
                </c:pt>
                <c:pt idx="12">
                  <c:v>0.45300000000000001</c:v>
                </c:pt>
                <c:pt idx="13">
                  <c:v>0.14399999999999999</c:v>
                </c:pt>
                <c:pt idx="14">
                  <c:v>0.41799999999999998</c:v>
                </c:pt>
                <c:pt idx="15">
                  <c:v>0.157</c:v>
                </c:pt>
                <c:pt idx="16">
                  <c:v>1.0389999999999999</c:v>
                </c:pt>
                <c:pt idx="17">
                  <c:v>0.436</c:v>
                </c:pt>
                <c:pt idx="18">
                  <c:v>203.86199999999999</c:v>
                </c:pt>
                <c:pt idx="19">
                  <c:v>0.19500000000000001</c:v>
                </c:pt>
                <c:pt idx="20">
                  <c:v>1.677</c:v>
                </c:pt>
                <c:pt idx="21">
                  <c:v>19.922000000000001</c:v>
                </c:pt>
                <c:pt idx="22">
                  <c:v>0.89300000000000002</c:v>
                </c:pt>
                <c:pt idx="23">
                  <c:v>0.73</c:v>
                </c:pt>
                <c:pt idx="24">
                  <c:v>0.42</c:v>
                </c:pt>
                <c:pt idx="25">
                  <c:v>0.621</c:v>
                </c:pt>
                <c:pt idx="26">
                  <c:v>10.067</c:v>
                </c:pt>
                <c:pt idx="27">
                  <c:v>106.839</c:v>
                </c:pt>
                <c:pt idx="28">
                  <c:v>0.49399999999999999</c:v>
                </c:pt>
                <c:pt idx="29">
                  <c:v>1.1200000000000001</c:v>
                </c:pt>
                <c:pt idx="30">
                  <c:v>2.1379999999999999</c:v>
                </c:pt>
                <c:pt idx="31">
                  <c:v>0.33500000000000002</c:v>
                </c:pt>
                <c:pt idx="32">
                  <c:v>1.147</c:v>
                </c:pt>
                <c:pt idx="33">
                  <c:v>0.497</c:v>
                </c:pt>
                <c:pt idx="34">
                  <c:v>7.2750000000000004</c:v>
                </c:pt>
                <c:pt idx="35">
                  <c:v>0.38400000000000001</c:v>
                </c:pt>
                <c:pt idx="36">
                  <c:v>0.58099999999999996</c:v>
                </c:pt>
                <c:pt idx="37">
                  <c:v>0.252</c:v>
                </c:pt>
                <c:pt idx="38">
                  <c:v>23.116</c:v>
                </c:pt>
                <c:pt idx="39">
                  <c:v>0.88300000000000001</c:v>
                </c:pt>
                <c:pt idx="40">
                  <c:v>137.71199999999999</c:v>
                </c:pt>
                <c:pt idx="41">
                  <c:v>27.388000000000002</c:v>
                </c:pt>
                <c:pt idx="42">
                  <c:v>0.78100000000000003</c:v>
                </c:pt>
                <c:pt idx="43">
                  <c:v>2.1120000000000001</c:v>
                </c:pt>
                <c:pt idx="44">
                  <c:v>0.48</c:v>
                </c:pt>
                <c:pt idx="45">
                  <c:v>0.36099999999999999</c:v>
                </c:pt>
                <c:pt idx="46">
                  <c:v>0</c:v>
                </c:pt>
                <c:pt idx="47">
                  <c:v>1.1830000000000001</c:v>
                </c:pt>
                <c:pt idx="48">
                  <c:v>0.67500000000000004</c:v>
                </c:pt>
                <c:pt idx="49">
                  <c:v>0.497</c:v>
                </c:pt>
                <c:pt idx="50">
                  <c:v>0</c:v>
                </c:pt>
                <c:pt idx="51">
                  <c:v>0.85399999999999998</c:v>
                </c:pt>
                <c:pt idx="52">
                  <c:v>103.345</c:v>
                </c:pt>
                <c:pt idx="53">
                  <c:v>0.10100000000000001</c:v>
                </c:pt>
                <c:pt idx="54">
                  <c:v>0.86</c:v>
                </c:pt>
                <c:pt idx="55">
                  <c:v>0</c:v>
                </c:pt>
                <c:pt idx="56">
                  <c:v>0.55000000000000004</c:v>
                </c:pt>
                <c:pt idx="57">
                  <c:v>0.17299999999999999</c:v>
                </c:pt>
                <c:pt idx="58">
                  <c:v>54.906999999999996</c:v>
                </c:pt>
                <c:pt idx="59">
                  <c:v>11.196999999999999</c:v>
                </c:pt>
                <c:pt idx="60">
                  <c:v>5.3929999999999998</c:v>
                </c:pt>
                <c:pt idx="61">
                  <c:v>0.38800000000000001</c:v>
                </c:pt>
                <c:pt idx="62">
                  <c:v>1.0189999999999999</c:v>
                </c:pt>
                <c:pt idx="63">
                  <c:v>3.1619999999999999</c:v>
                </c:pt>
                <c:pt idx="64">
                  <c:v>57.109000000000002</c:v>
                </c:pt>
                <c:pt idx="65">
                  <c:v>0.46400000000000002</c:v>
                </c:pt>
                <c:pt idx="66">
                  <c:v>0.245</c:v>
                </c:pt>
                <c:pt idx="67">
                  <c:v>1.4690000000000001</c:v>
                </c:pt>
                <c:pt idx="68">
                  <c:v>0.61799999999999999</c:v>
                </c:pt>
                <c:pt idx="69">
                  <c:v>7.0149999999999997</c:v>
                </c:pt>
                <c:pt idx="70">
                  <c:v>0.65500000000000003</c:v>
                </c:pt>
                <c:pt idx="71">
                  <c:v>0.24399999999999999</c:v>
                </c:pt>
                <c:pt idx="72">
                  <c:v>0.223</c:v>
                </c:pt>
                <c:pt idx="73">
                  <c:v>0.75800000000000001</c:v>
                </c:pt>
                <c:pt idx="74">
                  <c:v>0.14499999999999999</c:v>
                </c:pt>
                <c:pt idx="75">
                  <c:v>112.21299999999999</c:v>
                </c:pt>
                <c:pt idx="76">
                  <c:v>8.85</c:v>
                </c:pt>
                <c:pt idx="77">
                  <c:v>0.189</c:v>
                </c:pt>
                <c:pt idx="78">
                  <c:v>23.384</c:v>
                </c:pt>
                <c:pt idx="79">
                  <c:v>1.0449999999999999</c:v>
                </c:pt>
                <c:pt idx="80">
                  <c:v>1.488</c:v>
                </c:pt>
                <c:pt idx="81">
                  <c:v>0.115</c:v>
                </c:pt>
                <c:pt idx="82">
                  <c:v>0.60699999999999998</c:v>
                </c:pt>
                <c:pt idx="83">
                  <c:v>0.30199999999999999</c:v>
                </c:pt>
                <c:pt idx="84">
                  <c:v>82.668000000000006</c:v>
                </c:pt>
                <c:pt idx="85">
                  <c:v>0</c:v>
                </c:pt>
                <c:pt idx="86">
                  <c:v>0.29699999999999999</c:v>
                </c:pt>
                <c:pt idx="87">
                  <c:v>21.757000000000001</c:v>
                </c:pt>
                <c:pt idx="88">
                  <c:v>9.0999999999999998E-2</c:v>
                </c:pt>
                <c:pt idx="89">
                  <c:v>2.2879999999999998</c:v>
                </c:pt>
                <c:pt idx="90">
                  <c:v>1.0129999999999999</c:v>
                </c:pt>
                <c:pt idx="91">
                  <c:v>0.61899999999999999</c:v>
                </c:pt>
                <c:pt idx="92">
                  <c:v>0.66</c:v>
                </c:pt>
                <c:pt idx="93">
                  <c:v>0.42</c:v>
                </c:pt>
                <c:pt idx="94">
                  <c:v>1.36</c:v>
                </c:pt>
                <c:pt idx="95">
                  <c:v>18.678999999999998</c:v>
                </c:pt>
                <c:pt idx="96">
                  <c:v>1.3120000000000001</c:v>
                </c:pt>
                <c:pt idx="97">
                  <c:v>0.54400000000000004</c:v>
                </c:pt>
                <c:pt idx="98">
                  <c:v>0</c:v>
                </c:pt>
                <c:pt idx="99">
                  <c:v>99.239000000000004</c:v>
                </c:pt>
              </c:numCache>
            </c:numRef>
          </c:xVal>
          <c:yVal>
            <c:numRef>
              <c:f>'trade-order(with outliers)'!$B$2:$B$101</c:f>
              <c:numCache>
                <c:formatCode>General</c:formatCode>
                <c:ptCount val="100"/>
                <c:pt idx="0">
                  <c:v>1.18</c:v>
                </c:pt>
                <c:pt idx="1">
                  <c:v>0</c:v>
                </c:pt>
                <c:pt idx="2">
                  <c:v>0.108</c:v>
                </c:pt>
                <c:pt idx="3">
                  <c:v>0.65800000000000003</c:v>
                </c:pt>
                <c:pt idx="4">
                  <c:v>8.1000000000000003E-2</c:v>
                </c:pt>
                <c:pt idx="5">
                  <c:v>0.96</c:v>
                </c:pt>
                <c:pt idx="6">
                  <c:v>66.828000000000003</c:v>
                </c:pt>
                <c:pt idx="7">
                  <c:v>0.36099999999999999</c:v>
                </c:pt>
                <c:pt idx="8">
                  <c:v>50.530999999999999</c:v>
                </c:pt>
                <c:pt idx="9">
                  <c:v>0.17100000000000001</c:v>
                </c:pt>
                <c:pt idx="10">
                  <c:v>0.14899999999999999</c:v>
                </c:pt>
                <c:pt idx="11">
                  <c:v>1.496</c:v>
                </c:pt>
                <c:pt idx="12">
                  <c:v>0.45300000000000001</c:v>
                </c:pt>
                <c:pt idx="13">
                  <c:v>0.14399999999999999</c:v>
                </c:pt>
                <c:pt idx="14">
                  <c:v>0.41799999999999998</c:v>
                </c:pt>
                <c:pt idx="15">
                  <c:v>0.157</c:v>
                </c:pt>
                <c:pt idx="16">
                  <c:v>1.0389999999999999</c:v>
                </c:pt>
                <c:pt idx="17">
                  <c:v>0.436</c:v>
                </c:pt>
                <c:pt idx="18">
                  <c:v>203.86199999999999</c:v>
                </c:pt>
                <c:pt idx="19">
                  <c:v>0.19500000000000001</c:v>
                </c:pt>
                <c:pt idx="20">
                  <c:v>1.677</c:v>
                </c:pt>
                <c:pt idx="21">
                  <c:v>19.922000000000001</c:v>
                </c:pt>
                <c:pt idx="22">
                  <c:v>0.89300000000000002</c:v>
                </c:pt>
                <c:pt idx="23">
                  <c:v>0.73</c:v>
                </c:pt>
                <c:pt idx="24">
                  <c:v>0.42</c:v>
                </c:pt>
                <c:pt idx="25">
                  <c:v>0.621</c:v>
                </c:pt>
                <c:pt idx="26">
                  <c:v>10.067</c:v>
                </c:pt>
                <c:pt idx="27">
                  <c:v>106.839</c:v>
                </c:pt>
                <c:pt idx="28">
                  <c:v>0.49399999999999999</c:v>
                </c:pt>
                <c:pt idx="29">
                  <c:v>1.1200000000000001</c:v>
                </c:pt>
                <c:pt idx="30">
                  <c:v>2.1379999999999999</c:v>
                </c:pt>
                <c:pt idx="31">
                  <c:v>0.33500000000000002</c:v>
                </c:pt>
                <c:pt idx="32">
                  <c:v>1.147</c:v>
                </c:pt>
                <c:pt idx="33">
                  <c:v>0.497</c:v>
                </c:pt>
                <c:pt idx="34">
                  <c:v>7.2750000000000004</c:v>
                </c:pt>
                <c:pt idx="35">
                  <c:v>0.38400000000000001</c:v>
                </c:pt>
                <c:pt idx="36">
                  <c:v>0.58099999999999996</c:v>
                </c:pt>
                <c:pt idx="37">
                  <c:v>0.252</c:v>
                </c:pt>
                <c:pt idx="38">
                  <c:v>23.116</c:v>
                </c:pt>
                <c:pt idx="39">
                  <c:v>0.88300000000000001</c:v>
                </c:pt>
                <c:pt idx="40">
                  <c:v>137.71199999999999</c:v>
                </c:pt>
                <c:pt idx="41">
                  <c:v>27.388000000000002</c:v>
                </c:pt>
                <c:pt idx="42">
                  <c:v>0.78100000000000003</c:v>
                </c:pt>
                <c:pt idx="43">
                  <c:v>2.1120000000000001</c:v>
                </c:pt>
                <c:pt idx="44">
                  <c:v>0.48</c:v>
                </c:pt>
                <c:pt idx="45">
                  <c:v>0.36099999999999999</c:v>
                </c:pt>
                <c:pt idx="46">
                  <c:v>0</c:v>
                </c:pt>
                <c:pt idx="47">
                  <c:v>1.1830000000000001</c:v>
                </c:pt>
                <c:pt idx="48">
                  <c:v>0.67500000000000004</c:v>
                </c:pt>
                <c:pt idx="49">
                  <c:v>0.497</c:v>
                </c:pt>
                <c:pt idx="50">
                  <c:v>0</c:v>
                </c:pt>
                <c:pt idx="51">
                  <c:v>0.85399999999999998</c:v>
                </c:pt>
                <c:pt idx="52">
                  <c:v>103.345</c:v>
                </c:pt>
                <c:pt idx="53">
                  <c:v>0.10100000000000001</c:v>
                </c:pt>
                <c:pt idx="54">
                  <c:v>0.86</c:v>
                </c:pt>
                <c:pt idx="55">
                  <c:v>0</c:v>
                </c:pt>
                <c:pt idx="56">
                  <c:v>0.55000000000000004</c:v>
                </c:pt>
                <c:pt idx="57">
                  <c:v>0.17299999999999999</c:v>
                </c:pt>
                <c:pt idx="58">
                  <c:v>54.906999999999996</c:v>
                </c:pt>
                <c:pt idx="59">
                  <c:v>11.196999999999999</c:v>
                </c:pt>
                <c:pt idx="60">
                  <c:v>5.3929999999999998</c:v>
                </c:pt>
                <c:pt idx="61">
                  <c:v>0.38800000000000001</c:v>
                </c:pt>
                <c:pt idx="62">
                  <c:v>1.0189999999999999</c:v>
                </c:pt>
                <c:pt idx="63">
                  <c:v>3.1619999999999999</c:v>
                </c:pt>
                <c:pt idx="64">
                  <c:v>57.109000000000002</c:v>
                </c:pt>
                <c:pt idx="65">
                  <c:v>0.46400000000000002</c:v>
                </c:pt>
                <c:pt idx="66">
                  <c:v>0.245</c:v>
                </c:pt>
                <c:pt idx="67">
                  <c:v>1.4690000000000001</c:v>
                </c:pt>
                <c:pt idx="68">
                  <c:v>0.61799999999999999</c:v>
                </c:pt>
                <c:pt idx="69">
                  <c:v>7.0149999999999997</c:v>
                </c:pt>
                <c:pt idx="70">
                  <c:v>0.65500000000000003</c:v>
                </c:pt>
                <c:pt idx="71">
                  <c:v>0.24399999999999999</c:v>
                </c:pt>
                <c:pt idx="72">
                  <c:v>0.223</c:v>
                </c:pt>
                <c:pt idx="73">
                  <c:v>0.75800000000000001</c:v>
                </c:pt>
                <c:pt idx="74">
                  <c:v>0.14499999999999999</c:v>
                </c:pt>
                <c:pt idx="75">
                  <c:v>112.21299999999999</c:v>
                </c:pt>
                <c:pt idx="76">
                  <c:v>8.85</c:v>
                </c:pt>
                <c:pt idx="77">
                  <c:v>0.189</c:v>
                </c:pt>
                <c:pt idx="78">
                  <c:v>23.384</c:v>
                </c:pt>
                <c:pt idx="79">
                  <c:v>1.0449999999999999</c:v>
                </c:pt>
                <c:pt idx="80">
                  <c:v>1.488</c:v>
                </c:pt>
                <c:pt idx="81">
                  <c:v>0.115</c:v>
                </c:pt>
                <c:pt idx="82">
                  <c:v>0.60699999999999998</c:v>
                </c:pt>
                <c:pt idx="83">
                  <c:v>0.30199999999999999</c:v>
                </c:pt>
                <c:pt idx="84">
                  <c:v>82.668000000000006</c:v>
                </c:pt>
                <c:pt idx="85">
                  <c:v>0</c:v>
                </c:pt>
                <c:pt idx="86">
                  <c:v>0.29699999999999999</c:v>
                </c:pt>
                <c:pt idx="87">
                  <c:v>21.757000000000001</c:v>
                </c:pt>
                <c:pt idx="88">
                  <c:v>9.0999999999999998E-2</c:v>
                </c:pt>
                <c:pt idx="89">
                  <c:v>2.2879999999999998</c:v>
                </c:pt>
                <c:pt idx="90">
                  <c:v>1.0129999999999999</c:v>
                </c:pt>
                <c:pt idx="91">
                  <c:v>0.61899999999999999</c:v>
                </c:pt>
                <c:pt idx="92">
                  <c:v>0.66</c:v>
                </c:pt>
                <c:pt idx="93">
                  <c:v>0.42</c:v>
                </c:pt>
                <c:pt idx="94">
                  <c:v>1.36</c:v>
                </c:pt>
                <c:pt idx="95">
                  <c:v>18.678999999999998</c:v>
                </c:pt>
                <c:pt idx="96">
                  <c:v>1.3120000000000001</c:v>
                </c:pt>
                <c:pt idx="97">
                  <c:v>0.54400000000000004</c:v>
                </c:pt>
                <c:pt idx="98">
                  <c:v>0</c:v>
                </c:pt>
                <c:pt idx="99">
                  <c:v>99.239000000000004</c:v>
                </c:pt>
              </c:numCache>
            </c:numRef>
          </c:yVal>
          <c:smooth val="1"/>
        </c:ser>
        <c:axId val="139160960"/>
        <c:axId val="139818496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'trade-order(with outliers)'!$B$2:$B$101</c:f>
              <c:numCache>
                <c:formatCode>General</c:formatCode>
                <c:ptCount val="100"/>
                <c:pt idx="0">
                  <c:v>1.18</c:v>
                </c:pt>
                <c:pt idx="1">
                  <c:v>0</c:v>
                </c:pt>
                <c:pt idx="2">
                  <c:v>0.108</c:v>
                </c:pt>
                <c:pt idx="3">
                  <c:v>0.65800000000000003</c:v>
                </c:pt>
                <c:pt idx="4">
                  <c:v>8.1000000000000003E-2</c:v>
                </c:pt>
                <c:pt idx="5">
                  <c:v>0.96</c:v>
                </c:pt>
                <c:pt idx="6">
                  <c:v>66.828000000000003</c:v>
                </c:pt>
                <c:pt idx="7">
                  <c:v>0.36099999999999999</c:v>
                </c:pt>
                <c:pt idx="8">
                  <c:v>50.530999999999999</c:v>
                </c:pt>
                <c:pt idx="9">
                  <c:v>0.17100000000000001</c:v>
                </c:pt>
                <c:pt idx="10">
                  <c:v>0.14899999999999999</c:v>
                </c:pt>
                <c:pt idx="11">
                  <c:v>1.496</c:v>
                </c:pt>
                <c:pt idx="12">
                  <c:v>0.45300000000000001</c:v>
                </c:pt>
                <c:pt idx="13">
                  <c:v>0.14399999999999999</c:v>
                </c:pt>
                <c:pt idx="14">
                  <c:v>0.41799999999999998</c:v>
                </c:pt>
                <c:pt idx="15">
                  <c:v>0.157</c:v>
                </c:pt>
                <c:pt idx="16">
                  <c:v>1.0389999999999999</c:v>
                </c:pt>
                <c:pt idx="17">
                  <c:v>0.436</c:v>
                </c:pt>
                <c:pt idx="18">
                  <c:v>203.86199999999999</c:v>
                </c:pt>
                <c:pt idx="19">
                  <c:v>0.19500000000000001</c:v>
                </c:pt>
                <c:pt idx="20">
                  <c:v>1.677</c:v>
                </c:pt>
                <c:pt idx="21">
                  <c:v>19.922000000000001</c:v>
                </c:pt>
                <c:pt idx="22">
                  <c:v>0.89300000000000002</c:v>
                </c:pt>
                <c:pt idx="23">
                  <c:v>0.73</c:v>
                </c:pt>
                <c:pt idx="24">
                  <c:v>0.42</c:v>
                </c:pt>
                <c:pt idx="25">
                  <c:v>0.621</c:v>
                </c:pt>
                <c:pt idx="26">
                  <c:v>10.067</c:v>
                </c:pt>
                <c:pt idx="27">
                  <c:v>106.839</c:v>
                </c:pt>
                <c:pt idx="28">
                  <c:v>0.49399999999999999</c:v>
                </c:pt>
                <c:pt idx="29">
                  <c:v>1.1200000000000001</c:v>
                </c:pt>
                <c:pt idx="30">
                  <c:v>2.1379999999999999</c:v>
                </c:pt>
                <c:pt idx="31">
                  <c:v>0.33500000000000002</c:v>
                </c:pt>
                <c:pt idx="32">
                  <c:v>1.147</c:v>
                </c:pt>
                <c:pt idx="33">
                  <c:v>0.497</c:v>
                </c:pt>
                <c:pt idx="34">
                  <c:v>7.2750000000000004</c:v>
                </c:pt>
                <c:pt idx="35">
                  <c:v>0.38400000000000001</c:v>
                </c:pt>
                <c:pt idx="36">
                  <c:v>0.58099999999999996</c:v>
                </c:pt>
                <c:pt idx="37">
                  <c:v>0.252</c:v>
                </c:pt>
                <c:pt idx="38">
                  <c:v>23.116</c:v>
                </c:pt>
                <c:pt idx="39">
                  <c:v>0.88300000000000001</c:v>
                </c:pt>
                <c:pt idx="40">
                  <c:v>137.71199999999999</c:v>
                </c:pt>
                <c:pt idx="41">
                  <c:v>27.388000000000002</c:v>
                </c:pt>
                <c:pt idx="42">
                  <c:v>0.78100000000000003</c:v>
                </c:pt>
                <c:pt idx="43">
                  <c:v>2.1120000000000001</c:v>
                </c:pt>
                <c:pt idx="44">
                  <c:v>0.48</c:v>
                </c:pt>
                <c:pt idx="45">
                  <c:v>0.36099999999999999</c:v>
                </c:pt>
                <c:pt idx="46">
                  <c:v>0</c:v>
                </c:pt>
                <c:pt idx="47">
                  <c:v>1.1830000000000001</c:v>
                </c:pt>
                <c:pt idx="48">
                  <c:v>0.67500000000000004</c:v>
                </c:pt>
                <c:pt idx="49">
                  <c:v>0.497</c:v>
                </c:pt>
                <c:pt idx="50">
                  <c:v>0</c:v>
                </c:pt>
                <c:pt idx="51">
                  <c:v>0.85399999999999998</c:v>
                </c:pt>
                <c:pt idx="52">
                  <c:v>103.345</c:v>
                </c:pt>
                <c:pt idx="53">
                  <c:v>0.10100000000000001</c:v>
                </c:pt>
                <c:pt idx="54">
                  <c:v>0.86</c:v>
                </c:pt>
                <c:pt idx="55">
                  <c:v>0</c:v>
                </c:pt>
                <c:pt idx="56">
                  <c:v>0.55000000000000004</c:v>
                </c:pt>
                <c:pt idx="57">
                  <c:v>0.17299999999999999</c:v>
                </c:pt>
                <c:pt idx="58">
                  <c:v>54.906999999999996</c:v>
                </c:pt>
                <c:pt idx="59">
                  <c:v>11.196999999999999</c:v>
                </c:pt>
                <c:pt idx="60">
                  <c:v>5.3929999999999998</c:v>
                </c:pt>
                <c:pt idx="61">
                  <c:v>0.38800000000000001</c:v>
                </c:pt>
                <c:pt idx="62">
                  <c:v>1.0189999999999999</c:v>
                </c:pt>
                <c:pt idx="63">
                  <c:v>3.1619999999999999</c:v>
                </c:pt>
                <c:pt idx="64">
                  <c:v>57.109000000000002</c:v>
                </c:pt>
                <c:pt idx="65">
                  <c:v>0.46400000000000002</c:v>
                </c:pt>
                <c:pt idx="66">
                  <c:v>0.245</c:v>
                </c:pt>
                <c:pt idx="67">
                  <c:v>1.4690000000000001</c:v>
                </c:pt>
                <c:pt idx="68">
                  <c:v>0.61799999999999999</c:v>
                </c:pt>
                <c:pt idx="69">
                  <c:v>7.0149999999999997</c:v>
                </c:pt>
                <c:pt idx="70">
                  <c:v>0.65500000000000003</c:v>
                </c:pt>
                <c:pt idx="71">
                  <c:v>0.24399999999999999</c:v>
                </c:pt>
                <c:pt idx="72">
                  <c:v>0.223</c:v>
                </c:pt>
                <c:pt idx="73">
                  <c:v>0.75800000000000001</c:v>
                </c:pt>
                <c:pt idx="74">
                  <c:v>0.14499999999999999</c:v>
                </c:pt>
                <c:pt idx="75">
                  <c:v>112.21299999999999</c:v>
                </c:pt>
                <c:pt idx="76">
                  <c:v>8.85</c:v>
                </c:pt>
                <c:pt idx="77">
                  <c:v>0.189</c:v>
                </c:pt>
                <c:pt idx="78">
                  <c:v>23.384</c:v>
                </c:pt>
                <c:pt idx="79">
                  <c:v>1.0449999999999999</c:v>
                </c:pt>
                <c:pt idx="80">
                  <c:v>1.488</c:v>
                </c:pt>
                <c:pt idx="81">
                  <c:v>0.115</c:v>
                </c:pt>
                <c:pt idx="82">
                  <c:v>0.60699999999999998</c:v>
                </c:pt>
                <c:pt idx="83">
                  <c:v>0.30199999999999999</c:v>
                </c:pt>
                <c:pt idx="84">
                  <c:v>82.668000000000006</c:v>
                </c:pt>
                <c:pt idx="85">
                  <c:v>0</c:v>
                </c:pt>
                <c:pt idx="86">
                  <c:v>0.29699999999999999</c:v>
                </c:pt>
                <c:pt idx="87">
                  <c:v>21.757000000000001</c:v>
                </c:pt>
                <c:pt idx="88">
                  <c:v>9.0999999999999998E-2</c:v>
                </c:pt>
                <c:pt idx="89">
                  <c:v>2.2879999999999998</c:v>
                </c:pt>
                <c:pt idx="90">
                  <c:v>1.0129999999999999</c:v>
                </c:pt>
                <c:pt idx="91">
                  <c:v>0.61899999999999999</c:v>
                </c:pt>
                <c:pt idx="92">
                  <c:v>0.66</c:v>
                </c:pt>
                <c:pt idx="93">
                  <c:v>0.42</c:v>
                </c:pt>
                <c:pt idx="94">
                  <c:v>1.36</c:v>
                </c:pt>
                <c:pt idx="95">
                  <c:v>18.678999999999998</c:v>
                </c:pt>
                <c:pt idx="96">
                  <c:v>1.3120000000000001</c:v>
                </c:pt>
                <c:pt idx="97">
                  <c:v>0.54400000000000004</c:v>
                </c:pt>
                <c:pt idx="98">
                  <c:v>0</c:v>
                </c:pt>
                <c:pt idx="99">
                  <c:v>99.239000000000004</c:v>
                </c:pt>
              </c:numCache>
            </c:numRef>
          </c:xVal>
          <c:yVal>
            <c:numRef>
              <c:f>'trade-order(with outliers)'!$F$2:$F$101</c:f>
              <c:numCache>
                <c:formatCode>General</c:formatCode>
                <c:ptCount val="100"/>
                <c:pt idx="0">
                  <c:v>1.4419999999999999</c:v>
                </c:pt>
                <c:pt idx="1">
                  <c:v>0</c:v>
                </c:pt>
                <c:pt idx="2">
                  <c:v>-8.7999999999999995E-2</c:v>
                </c:pt>
                <c:pt idx="3">
                  <c:v>1.282</c:v>
                </c:pt>
                <c:pt idx="4">
                  <c:v>0.64200000000000002</c:v>
                </c:pt>
                <c:pt idx="5">
                  <c:v>1.4470000000000001</c:v>
                </c:pt>
                <c:pt idx="6">
                  <c:v>2.4020000000000001</c:v>
                </c:pt>
                <c:pt idx="7">
                  <c:v>1.77</c:v>
                </c:pt>
                <c:pt idx="8">
                  <c:v>1.9950000000000001</c:v>
                </c:pt>
                <c:pt idx="9">
                  <c:v>0.72599999999999998</c:v>
                </c:pt>
                <c:pt idx="10">
                  <c:v>0.60199999999999998</c:v>
                </c:pt>
                <c:pt idx="11">
                  <c:v>1.393</c:v>
                </c:pt>
                <c:pt idx="12">
                  <c:v>0.28899999999999998</c:v>
                </c:pt>
                <c:pt idx="13">
                  <c:v>0.56899999999999995</c:v>
                </c:pt>
                <c:pt idx="14">
                  <c:v>0.49299999999999999</c:v>
                </c:pt>
                <c:pt idx="15">
                  <c:v>-0.30299999999999999</c:v>
                </c:pt>
                <c:pt idx="16">
                  <c:v>1.7290000000000001</c:v>
                </c:pt>
                <c:pt idx="17">
                  <c:v>0.28799999999999998</c:v>
                </c:pt>
                <c:pt idx="18">
                  <c:v>3.3610000000000002</c:v>
                </c:pt>
                <c:pt idx="19">
                  <c:v>1.4E-2</c:v>
                </c:pt>
                <c:pt idx="20">
                  <c:v>2.2509999999999999</c:v>
                </c:pt>
                <c:pt idx="21">
                  <c:v>2.359</c:v>
                </c:pt>
                <c:pt idx="22">
                  <c:v>1.254</c:v>
                </c:pt>
                <c:pt idx="23">
                  <c:v>1.0029999999999999</c:v>
                </c:pt>
                <c:pt idx="24">
                  <c:v>1.4690000000000001</c:v>
                </c:pt>
                <c:pt idx="25">
                  <c:v>0.72599999999999998</c:v>
                </c:pt>
                <c:pt idx="26">
                  <c:v>2.0030000000000001</c:v>
                </c:pt>
                <c:pt idx="27">
                  <c:v>2.6669999999999998</c:v>
                </c:pt>
                <c:pt idx="28">
                  <c:v>-0.17599999999999999</c:v>
                </c:pt>
                <c:pt idx="29">
                  <c:v>1.8280000000000001</c:v>
                </c:pt>
                <c:pt idx="30">
                  <c:v>2.1080000000000001</c:v>
                </c:pt>
                <c:pt idx="31">
                  <c:v>0.20899999999999999</c:v>
                </c:pt>
                <c:pt idx="32">
                  <c:v>2.1440000000000001</c:v>
                </c:pt>
                <c:pt idx="33">
                  <c:v>1.355</c:v>
                </c:pt>
                <c:pt idx="34">
                  <c:v>1.1020000000000001</c:v>
                </c:pt>
                <c:pt idx="35">
                  <c:v>-0.28399999999999997</c:v>
                </c:pt>
                <c:pt idx="36">
                  <c:v>0.122</c:v>
                </c:pt>
                <c:pt idx="37">
                  <c:v>-2.1999999999999999E-2</c:v>
                </c:pt>
                <c:pt idx="38">
                  <c:v>2.0640000000000001</c:v>
                </c:pt>
                <c:pt idx="39">
                  <c:v>1.643</c:v>
                </c:pt>
                <c:pt idx="40">
                  <c:v>2.85</c:v>
                </c:pt>
                <c:pt idx="41">
                  <c:v>2.335</c:v>
                </c:pt>
                <c:pt idx="42">
                  <c:v>1.2010000000000001</c:v>
                </c:pt>
                <c:pt idx="43">
                  <c:v>2.081</c:v>
                </c:pt>
                <c:pt idx="44">
                  <c:v>0.56499999999999995</c:v>
                </c:pt>
                <c:pt idx="45">
                  <c:v>0.38400000000000001</c:v>
                </c:pt>
                <c:pt idx="46">
                  <c:v>0</c:v>
                </c:pt>
                <c:pt idx="47">
                  <c:v>2.2280000000000002</c:v>
                </c:pt>
                <c:pt idx="48">
                  <c:v>0.17</c:v>
                </c:pt>
                <c:pt idx="49">
                  <c:v>0.19800000000000001</c:v>
                </c:pt>
                <c:pt idx="50">
                  <c:v>0</c:v>
                </c:pt>
                <c:pt idx="51">
                  <c:v>0.68</c:v>
                </c:pt>
                <c:pt idx="52">
                  <c:v>2.7549999999999999</c:v>
                </c:pt>
                <c:pt idx="53">
                  <c:v>-0.41099999999999998</c:v>
                </c:pt>
                <c:pt idx="54">
                  <c:v>1.825</c:v>
                </c:pt>
                <c:pt idx="55">
                  <c:v>0</c:v>
                </c:pt>
                <c:pt idx="56">
                  <c:v>0.56499999999999995</c:v>
                </c:pt>
                <c:pt idx="57">
                  <c:v>-0.81699999999999995</c:v>
                </c:pt>
                <c:pt idx="58">
                  <c:v>2.2599999999999998</c:v>
                </c:pt>
                <c:pt idx="59">
                  <c:v>1.339</c:v>
                </c:pt>
                <c:pt idx="60">
                  <c:v>1.9490000000000001</c:v>
                </c:pt>
                <c:pt idx="61">
                  <c:v>-0.34399999999999997</c:v>
                </c:pt>
                <c:pt idx="62">
                  <c:v>1.577</c:v>
                </c:pt>
                <c:pt idx="63">
                  <c:v>2.4569999999999999</c:v>
                </c:pt>
                <c:pt idx="64">
                  <c:v>2.4460000000000002</c:v>
                </c:pt>
                <c:pt idx="65">
                  <c:v>1.1279999999999999</c:v>
                </c:pt>
                <c:pt idx="66">
                  <c:v>0.70899999999999996</c:v>
                </c:pt>
                <c:pt idx="67">
                  <c:v>1.6919999999999999</c:v>
                </c:pt>
                <c:pt idx="68">
                  <c:v>0.23200000000000001</c:v>
                </c:pt>
                <c:pt idx="69">
                  <c:v>1.35</c:v>
                </c:pt>
                <c:pt idx="70">
                  <c:v>1.0589999999999999</c:v>
                </c:pt>
                <c:pt idx="71">
                  <c:v>-0.35599999999999998</c:v>
                </c:pt>
                <c:pt idx="72">
                  <c:v>0.31900000000000001</c:v>
                </c:pt>
                <c:pt idx="73">
                  <c:v>1.554</c:v>
                </c:pt>
                <c:pt idx="74">
                  <c:v>-0.56299999999999994</c:v>
                </c:pt>
                <c:pt idx="75">
                  <c:v>2.456</c:v>
                </c:pt>
                <c:pt idx="76">
                  <c:v>2.0259999999999998</c:v>
                </c:pt>
                <c:pt idx="77">
                  <c:v>2E-3</c:v>
                </c:pt>
                <c:pt idx="78">
                  <c:v>1.8120000000000001</c:v>
                </c:pt>
                <c:pt idx="79">
                  <c:v>1.6759999999999999</c:v>
                </c:pt>
                <c:pt idx="80">
                  <c:v>2.6850000000000001</c:v>
                </c:pt>
                <c:pt idx="81">
                  <c:v>0.59499999999999997</c:v>
                </c:pt>
                <c:pt idx="82">
                  <c:v>0.73599999999999999</c:v>
                </c:pt>
                <c:pt idx="83">
                  <c:v>0.316</c:v>
                </c:pt>
                <c:pt idx="84">
                  <c:v>2.3490000000000002</c:v>
                </c:pt>
                <c:pt idx="85">
                  <c:v>0</c:v>
                </c:pt>
                <c:pt idx="86">
                  <c:v>1.32</c:v>
                </c:pt>
                <c:pt idx="87">
                  <c:v>1.7110000000000001</c:v>
                </c:pt>
                <c:pt idx="88">
                  <c:v>-9.2999999999999999E-2</c:v>
                </c:pt>
                <c:pt idx="89">
                  <c:v>1.587</c:v>
                </c:pt>
                <c:pt idx="90">
                  <c:v>1.5569999999999999</c:v>
                </c:pt>
                <c:pt idx="91">
                  <c:v>6.9000000000000006E-2</c:v>
                </c:pt>
                <c:pt idx="92">
                  <c:v>1.0049999999999999</c:v>
                </c:pt>
                <c:pt idx="93">
                  <c:v>0.871</c:v>
                </c:pt>
                <c:pt idx="94">
                  <c:v>1.496</c:v>
                </c:pt>
                <c:pt idx="95">
                  <c:v>2.0489999999999999</c:v>
                </c:pt>
                <c:pt idx="96">
                  <c:v>1.778</c:v>
                </c:pt>
                <c:pt idx="97">
                  <c:v>1.145</c:v>
                </c:pt>
                <c:pt idx="98">
                  <c:v>0</c:v>
                </c:pt>
                <c:pt idx="99">
                  <c:v>2.536</c:v>
                </c:pt>
              </c:numCache>
            </c:numRef>
          </c:yVal>
        </c:ser>
        <c:axId val="139160960"/>
        <c:axId val="139818496"/>
      </c:scatterChart>
      <c:valAx>
        <c:axId val="139160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  <c:layout/>
        </c:title>
        <c:numFmt formatCode="General" sourceLinked="1"/>
        <c:tickLblPos val="nextTo"/>
        <c:crossAx val="139818496"/>
        <c:crosses val="autoZero"/>
        <c:crossBetween val="midCat"/>
      </c:valAx>
      <c:valAx>
        <c:axId val="13981849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  <c:layout>
            <c:manualLayout>
              <c:xMode val="edge"/>
              <c:yMode val="edge"/>
              <c:x val="9.166666666666673E-2"/>
              <c:y val="0.19688065033537475"/>
            </c:manualLayout>
          </c:layout>
        </c:title>
        <c:numFmt formatCode="General" sourceLinked="1"/>
        <c:tickLblPos val="nextTo"/>
        <c:crossAx val="13916096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9690266841644799"/>
          <c:y val="0.44425233304170314"/>
          <c:w val="0.26976399825021885"/>
          <c:h val="0.16743438320210019"/>
        </c:manualLayout>
      </c:layout>
      <c:overlay val="1"/>
    </c:legend>
    <c:plotVisOnly val="1"/>
    <c:dispBlanksAs val="gap"/>
  </c:chart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large (trade-order)</a:t>
            </a:r>
          </a:p>
        </c:rich>
      </c:tx>
    </c:title>
    <c:plotArea>
      <c:layout/>
      <c:scatterChart>
        <c:scatterStyle val="smoothMarker"/>
        <c:ser>
          <c:idx val="1"/>
          <c:order val="1"/>
          <c:tx>
            <c:v>perfect accuracy</c:v>
          </c:tx>
          <c:marker>
            <c:symbol val="none"/>
          </c:marker>
          <c:xVal>
            <c:numRef>
              <c:f>'trade-order'!$B$2:$B$101</c:f>
              <c:numCache>
                <c:formatCode>General</c:formatCode>
                <c:ptCount val="100"/>
                <c:pt idx="0">
                  <c:v>1.18</c:v>
                </c:pt>
                <c:pt idx="1">
                  <c:v>0</c:v>
                </c:pt>
                <c:pt idx="2">
                  <c:v>0.108</c:v>
                </c:pt>
                <c:pt idx="3">
                  <c:v>0.65800000000000003</c:v>
                </c:pt>
                <c:pt idx="4">
                  <c:v>8.1000000000000003E-2</c:v>
                </c:pt>
                <c:pt idx="5">
                  <c:v>0.96</c:v>
                </c:pt>
                <c:pt idx="6">
                  <c:v>0.36099999999999999</c:v>
                </c:pt>
                <c:pt idx="7">
                  <c:v>0.17100000000000001</c:v>
                </c:pt>
                <c:pt idx="8">
                  <c:v>0.14899999999999999</c:v>
                </c:pt>
                <c:pt idx="9">
                  <c:v>1.496</c:v>
                </c:pt>
                <c:pt idx="10">
                  <c:v>0.45300000000000001</c:v>
                </c:pt>
                <c:pt idx="11">
                  <c:v>0.14399999999999999</c:v>
                </c:pt>
                <c:pt idx="12">
                  <c:v>0.41799999999999998</c:v>
                </c:pt>
                <c:pt idx="13">
                  <c:v>0.157</c:v>
                </c:pt>
                <c:pt idx="14">
                  <c:v>1.0389999999999999</c:v>
                </c:pt>
                <c:pt idx="15">
                  <c:v>0.436</c:v>
                </c:pt>
                <c:pt idx="16">
                  <c:v>0.19500000000000001</c:v>
                </c:pt>
                <c:pt idx="17">
                  <c:v>1.677</c:v>
                </c:pt>
                <c:pt idx="18">
                  <c:v>0.89300000000000002</c:v>
                </c:pt>
                <c:pt idx="19">
                  <c:v>0.73</c:v>
                </c:pt>
                <c:pt idx="20">
                  <c:v>0.42</c:v>
                </c:pt>
                <c:pt idx="21">
                  <c:v>0.621</c:v>
                </c:pt>
                <c:pt idx="22">
                  <c:v>0.49399999999999999</c:v>
                </c:pt>
                <c:pt idx="23">
                  <c:v>1.1200000000000001</c:v>
                </c:pt>
                <c:pt idx="24">
                  <c:v>2.1379999999999999</c:v>
                </c:pt>
                <c:pt idx="25">
                  <c:v>0.33500000000000002</c:v>
                </c:pt>
                <c:pt idx="26">
                  <c:v>1.147</c:v>
                </c:pt>
                <c:pt idx="27">
                  <c:v>0.497</c:v>
                </c:pt>
                <c:pt idx="28">
                  <c:v>7.2750000000000004</c:v>
                </c:pt>
                <c:pt idx="29">
                  <c:v>0.38400000000000001</c:v>
                </c:pt>
                <c:pt idx="30">
                  <c:v>0.58099999999999996</c:v>
                </c:pt>
                <c:pt idx="31">
                  <c:v>0.252</c:v>
                </c:pt>
                <c:pt idx="32">
                  <c:v>0.88300000000000001</c:v>
                </c:pt>
                <c:pt idx="33">
                  <c:v>0.78100000000000003</c:v>
                </c:pt>
                <c:pt idx="34">
                  <c:v>2.1120000000000001</c:v>
                </c:pt>
                <c:pt idx="35">
                  <c:v>0.48</c:v>
                </c:pt>
                <c:pt idx="36">
                  <c:v>0.36099999999999999</c:v>
                </c:pt>
                <c:pt idx="37">
                  <c:v>0</c:v>
                </c:pt>
                <c:pt idx="38">
                  <c:v>1.1830000000000001</c:v>
                </c:pt>
                <c:pt idx="39">
                  <c:v>0.67500000000000004</c:v>
                </c:pt>
                <c:pt idx="40">
                  <c:v>0.497</c:v>
                </c:pt>
                <c:pt idx="41">
                  <c:v>0</c:v>
                </c:pt>
                <c:pt idx="42">
                  <c:v>0.85399999999999998</c:v>
                </c:pt>
                <c:pt idx="43">
                  <c:v>0.10100000000000001</c:v>
                </c:pt>
                <c:pt idx="44">
                  <c:v>0.86</c:v>
                </c:pt>
                <c:pt idx="45">
                  <c:v>0</c:v>
                </c:pt>
                <c:pt idx="46">
                  <c:v>0.55000000000000004</c:v>
                </c:pt>
                <c:pt idx="47">
                  <c:v>0.17299999999999999</c:v>
                </c:pt>
                <c:pt idx="48">
                  <c:v>5.3929999999999998</c:v>
                </c:pt>
                <c:pt idx="49">
                  <c:v>0.38800000000000001</c:v>
                </c:pt>
                <c:pt idx="50">
                  <c:v>1.0189999999999999</c:v>
                </c:pt>
                <c:pt idx="51">
                  <c:v>3.1619999999999999</c:v>
                </c:pt>
                <c:pt idx="52">
                  <c:v>0.46400000000000002</c:v>
                </c:pt>
                <c:pt idx="53">
                  <c:v>0.245</c:v>
                </c:pt>
                <c:pt idx="54">
                  <c:v>1.4690000000000001</c:v>
                </c:pt>
                <c:pt idx="55">
                  <c:v>0.61799999999999999</c:v>
                </c:pt>
                <c:pt idx="56">
                  <c:v>7.0149999999999997</c:v>
                </c:pt>
                <c:pt idx="57">
                  <c:v>0.65500000000000003</c:v>
                </c:pt>
                <c:pt idx="58">
                  <c:v>0.24399999999999999</c:v>
                </c:pt>
                <c:pt idx="59">
                  <c:v>0.223</c:v>
                </c:pt>
                <c:pt idx="60">
                  <c:v>0.75800000000000001</c:v>
                </c:pt>
                <c:pt idx="61">
                  <c:v>0.14499999999999999</c:v>
                </c:pt>
                <c:pt idx="62">
                  <c:v>0.189</c:v>
                </c:pt>
                <c:pt idx="63">
                  <c:v>1.0449999999999999</c:v>
                </c:pt>
                <c:pt idx="64">
                  <c:v>1.488</c:v>
                </c:pt>
                <c:pt idx="65">
                  <c:v>0.115</c:v>
                </c:pt>
                <c:pt idx="66">
                  <c:v>0.60699999999999998</c:v>
                </c:pt>
                <c:pt idx="67">
                  <c:v>0.30199999999999999</c:v>
                </c:pt>
                <c:pt idx="68">
                  <c:v>0</c:v>
                </c:pt>
                <c:pt idx="69">
                  <c:v>0.29699999999999999</c:v>
                </c:pt>
                <c:pt idx="70">
                  <c:v>9.0999999999999998E-2</c:v>
                </c:pt>
                <c:pt idx="71">
                  <c:v>2.2879999999999998</c:v>
                </c:pt>
                <c:pt idx="72">
                  <c:v>1.0129999999999999</c:v>
                </c:pt>
                <c:pt idx="73">
                  <c:v>0.61899999999999999</c:v>
                </c:pt>
                <c:pt idx="74">
                  <c:v>0.66</c:v>
                </c:pt>
                <c:pt idx="75">
                  <c:v>0.42</c:v>
                </c:pt>
                <c:pt idx="76">
                  <c:v>1.36</c:v>
                </c:pt>
                <c:pt idx="77">
                  <c:v>1.3120000000000001</c:v>
                </c:pt>
                <c:pt idx="78">
                  <c:v>0.54400000000000004</c:v>
                </c:pt>
                <c:pt idx="79">
                  <c:v>0</c:v>
                </c:pt>
                <c:pt idx="81">
                  <c:v>0</c:v>
                </c:pt>
                <c:pt idx="82">
                  <c:v>7.2750000000000004</c:v>
                </c:pt>
                <c:pt idx="83">
                  <c:v>0.87784999999999991</c:v>
                </c:pt>
                <c:pt idx="84">
                  <c:v>0.52049999999999996</c:v>
                </c:pt>
                <c:pt idx="85">
                  <c:v>1.2817184380472884</c:v>
                </c:pt>
              </c:numCache>
            </c:numRef>
          </c:xVal>
          <c:yVal>
            <c:numRef>
              <c:f>'trade-order'!$B$2:$B$101</c:f>
              <c:numCache>
                <c:formatCode>General</c:formatCode>
                <c:ptCount val="100"/>
                <c:pt idx="0">
                  <c:v>1.18</c:v>
                </c:pt>
                <c:pt idx="1">
                  <c:v>0</c:v>
                </c:pt>
                <c:pt idx="2">
                  <c:v>0.108</c:v>
                </c:pt>
                <c:pt idx="3">
                  <c:v>0.65800000000000003</c:v>
                </c:pt>
                <c:pt idx="4">
                  <c:v>8.1000000000000003E-2</c:v>
                </c:pt>
                <c:pt idx="5">
                  <c:v>0.96</c:v>
                </c:pt>
                <c:pt idx="6">
                  <c:v>0.36099999999999999</c:v>
                </c:pt>
                <c:pt idx="7">
                  <c:v>0.17100000000000001</c:v>
                </c:pt>
                <c:pt idx="8">
                  <c:v>0.14899999999999999</c:v>
                </c:pt>
                <c:pt idx="9">
                  <c:v>1.496</c:v>
                </c:pt>
                <c:pt idx="10">
                  <c:v>0.45300000000000001</c:v>
                </c:pt>
                <c:pt idx="11">
                  <c:v>0.14399999999999999</c:v>
                </c:pt>
                <c:pt idx="12">
                  <c:v>0.41799999999999998</c:v>
                </c:pt>
                <c:pt idx="13">
                  <c:v>0.157</c:v>
                </c:pt>
                <c:pt idx="14">
                  <c:v>1.0389999999999999</c:v>
                </c:pt>
                <c:pt idx="15">
                  <c:v>0.436</c:v>
                </c:pt>
                <c:pt idx="16">
                  <c:v>0.19500000000000001</c:v>
                </c:pt>
                <c:pt idx="17">
                  <c:v>1.677</c:v>
                </c:pt>
                <c:pt idx="18">
                  <c:v>0.89300000000000002</c:v>
                </c:pt>
                <c:pt idx="19">
                  <c:v>0.73</c:v>
                </c:pt>
                <c:pt idx="20">
                  <c:v>0.42</c:v>
                </c:pt>
                <c:pt idx="21">
                  <c:v>0.621</c:v>
                </c:pt>
                <c:pt idx="22">
                  <c:v>0.49399999999999999</c:v>
                </c:pt>
                <c:pt idx="23">
                  <c:v>1.1200000000000001</c:v>
                </c:pt>
                <c:pt idx="24">
                  <c:v>2.1379999999999999</c:v>
                </c:pt>
                <c:pt idx="25">
                  <c:v>0.33500000000000002</c:v>
                </c:pt>
                <c:pt idx="26">
                  <c:v>1.147</c:v>
                </c:pt>
                <c:pt idx="27">
                  <c:v>0.497</c:v>
                </c:pt>
                <c:pt idx="28">
                  <c:v>7.2750000000000004</c:v>
                </c:pt>
                <c:pt idx="29">
                  <c:v>0.38400000000000001</c:v>
                </c:pt>
                <c:pt idx="30">
                  <c:v>0.58099999999999996</c:v>
                </c:pt>
                <c:pt idx="31">
                  <c:v>0.252</c:v>
                </c:pt>
                <c:pt idx="32">
                  <c:v>0.88300000000000001</c:v>
                </c:pt>
                <c:pt idx="33">
                  <c:v>0.78100000000000003</c:v>
                </c:pt>
                <c:pt idx="34">
                  <c:v>2.1120000000000001</c:v>
                </c:pt>
                <c:pt idx="35">
                  <c:v>0.48</c:v>
                </c:pt>
                <c:pt idx="36">
                  <c:v>0.36099999999999999</c:v>
                </c:pt>
                <c:pt idx="37">
                  <c:v>0</c:v>
                </c:pt>
                <c:pt idx="38">
                  <c:v>1.1830000000000001</c:v>
                </c:pt>
                <c:pt idx="39">
                  <c:v>0.67500000000000004</c:v>
                </c:pt>
                <c:pt idx="40">
                  <c:v>0.497</c:v>
                </c:pt>
                <c:pt idx="41">
                  <c:v>0</c:v>
                </c:pt>
                <c:pt idx="42">
                  <c:v>0.85399999999999998</c:v>
                </c:pt>
                <c:pt idx="43">
                  <c:v>0.10100000000000001</c:v>
                </c:pt>
                <c:pt idx="44">
                  <c:v>0.86</c:v>
                </c:pt>
                <c:pt idx="45">
                  <c:v>0</c:v>
                </c:pt>
                <c:pt idx="46">
                  <c:v>0.55000000000000004</c:v>
                </c:pt>
                <c:pt idx="47">
                  <c:v>0.17299999999999999</c:v>
                </c:pt>
                <c:pt idx="48">
                  <c:v>5.3929999999999998</c:v>
                </c:pt>
                <c:pt idx="49">
                  <c:v>0.38800000000000001</c:v>
                </c:pt>
                <c:pt idx="50">
                  <c:v>1.0189999999999999</c:v>
                </c:pt>
                <c:pt idx="51">
                  <c:v>3.1619999999999999</c:v>
                </c:pt>
                <c:pt idx="52">
                  <c:v>0.46400000000000002</c:v>
                </c:pt>
                <c:pt idx="53">
                  <c:v>0.245</c:v>
                </c:pt>
                <c:pt idx="54">
                  <c:v>1.4690000000000001</c:v>
                </c:pt>
                <c:pt idx="55">
                  <c:v>0.61799999999999999</c:v>
                </c:pt>
                <c:pt idx="56">
                  <c:v>7.0149999999999997</c:v>
                </c:pt>
                <c:pt idx="57">
                  <c:v>0.65500000000000003</c:v>
                </c:pt>
                <c:pt idx="58">
                  <c:v>0.24399999999999999</c:v>
                </c:pt>
                <c:pt idx="59">
                  <c:v>0.223</c:v>
                </c:pt>
                <c:pt idx="60">
                  <c:v>0.75800000000000001</c:v>
                </c:pt>
                <c:pt idx="61">
                  <c:v>0.14499999999999999</c:v>
                </c:pt>
                <c:pt idx="62">
                  <c:v>0.189</c:v>
                </c:pt>
                <c:pt idx="63">
                  <c:v>1.0449999999999999</c:v>
                </c:pt>
                <c:pt idx="64">
                  <c:v>1.488</c:v>
                </c:pt>
                <c:pt idx="65">
                  <c:v>0.115</c:v>
                </c:pt>
                <c:pt idx="66">
                  <c:v>0.60699999999999998</c:v>
                </c:pt>
                <c:pt idx="67">
                  <c:v>0.30199999999999999</c:v>
                </c:pt>
                <c:pt idx="68">
                  <c:v>0</c:v>
                </c:pt>
                <c:pt idx="69">
                  <c:v>0.29699999999999999</c:v>
                </c:pt>
                <c:pt idx="70">
                  <c:v>9.0999999999999998E-2</c:v>
                </c:pt>
                <c:pt idx="71">
                  <c:v>2.2879999999999998</c:v>
                </c:pt>
                <c:pt idx="72">
                  <c:v>1.0129999999999999</c:v>
                </c:pt>
                <c:pt idx="73">
                  <c:v>0.61899999999999999</c:v>
                </c:pt>
                <c:pt idx="74">
                  <c:v>0.66</c:v>
                </c:pt>
                <c:pt idx="75">
                  <c:v>0.42</c:v>
                </c:pt>
                <c:pt idx="76">
                  <c:v>1.36</c:v>
                </c:pt>
                <c:pt idx="77">
                  <c:v>1.3120000000000001</c:v>
                </c:pt>
                <c:pt idx="78">
                  <c:v>0.54400000000000004</c:v>
                </c:pt>
                <c:pt idx="79">
                  <c:v>0</c:v>
                </c:pt>
                <c:pt idx="81">
                  <c:v>0</c:v>
                </c:pt>
                <c:pt idx="82">
                  <c:v>7.2750000000000004</c:v>
                </c:pt>
                <c:pt idx="83">
                  <c:v>0.87784999999999991</c:v>
                </c:pt>
                <c:pt idx="84">
                  <c:v>0.52049999999999996</c:v>
                </c:pt>
                <c:pt idx="85">
                  <c:v>1.2817184380472884</c:v>
                </c:pt>
              </c:numCache>
            </c:numRef>
          </c:yVal>
          <c:smooth val="1"/>
        </c:ser>
        <c:axId val="139844992"/>
        <c:axId val="140092928"/>
      </c:scatterChart>
      <c:scatterChart>
        <c:scatterStyle val="lineMarker"/>
        <c:ser>
          <c:idx val="0"/>
          <c:order val="0"/>
          <c:tx>
            <c:v>predicted</c:v>
          </c:tx>
          <c:spPr>
            <a:ln w="28575">
              <a:noFill/>
            </a:ln>
          </c:spPr>
          <c:xVal>
            <c:numRef>
              <c:f>'trade-order'!$B$2:$B$101</c:f>
              <c:numCache>
                <c:formatCode>General</c:formatCode>
                <c:ptCount val="100"/>
                <c:pt idx="0">
                  <c:v>1.18</c:v>
                </c:pt>
                <c:pt idx="1">
                  <c:v>0</c:v>
                </c:pt>
                <c:pt idx="2">
                  <c:v>0.108</c:v>
                </c:pt>
                <c:pt idx="3">
                  <c:v>0.65800000000000003</c:v>
                </c:pt>
                <c:pt idx="4">
                  <c:v>8.1000000000000003E-2</c:v>
                </c:pt>
                <c:pt idx="5">
                  <c:v>0.96</c:v>
                </c:pt>
                <c:pt idx="6">
                  <c:v>0.36099999999999999</c:v>
                </c:pt>
                <c:pt idx="7">
                  <c:v>0.17100000000000001</c:v>
                </c:pt>
                <c:pt idx="8">
                  <c:v>0.14899999999999999</c:v>
                </c:pt>
                <c:pt idx="9">
                  <c:v>1.496</c:v>
                </c:pt>
                <c:pt idx="10">
                  <c:v>0.45300000000000001</c:v>
                </c:pt>
                <c:pt idx="11">
                  <c:v>0.14399999999999999</c:v>
                </c:pt>
                <c:pt idx="12">
                  <c:v>0.41799999999999998</c:v>
                </c:pt>
                <c:pt idx="13">
                  <c:v>0.157</c:v>
                </c:pt>
                <c:pt idx="14">
                  <c:v>1.0389999999999999</c:v>
                </c:pt>
                <c:pt idx="15">
                  <c:v>0.436</c:v>
                </c:pt>
                <c:pt idx="16">
                  <c:v>0.19500000000000001</c:v>
                </c:pt>
                <c:pt idx="17">
                  <c:v>1.677</c:v>
                </c:pt>
                <c:pt idx="18">
                  <c:v>0.89300000000000002</c:v>
                </c:pt>
                <c:pt idx="19">
                  <c:v>0.73</c:v>
                </c:pt>
                <c:pt idx="20">
                  <c:v>0.42</c:v>
                </c:pt>
                <c:pt idx="21">
                  <c:v>0.621</c:v>
                </c:pt>
                <c:pt idx="22">
                  <c:v>0.49399999999999999</c:v>
                </c:pt>
                <c:pt idx="23">
                  <c:v>1.1200000000000001</c:v>
                </c:pt>
                <c:pt idx="24">
                  <c:v>2.1379999999999999</c:v>
                </c:pt>
                <c:pt idx="25">
                  <c:v>0.33500000000000002</c:v>
                </c:pt>
                <c:pt idx="26">
                  <c:v>1.147</c:v>
                </c:pt>
                <c:pt idx="27">
                  <c:v>0.497</c:v>
                </c:pt>
                <c:pt idx="28">
                  <c:v>7.2750000000000004</c:v>
                </c:pt>
                <c:pt idx="29">
                  <c:v>0.38400000000000001</c:v>
                </c:pt>
                <c:pt idx="30">
                  <c:v>0.58099999999999996</c:v>
                </c:pt>
                <c:pt idx="31">
                  <c:v>0.252</c:v>
                </c:pt>
                <c:pt idx="32">
                  <c:v>0.88300000000000001</c:v>
                </c:pt>
                <c:pt idx="33">
                  <c:v>0.78100000000000003</c:v>
                </c:pt>
                <c:pt idx="34">
                  <c:v>2.1120000000000001</c:v>
                </c:pt>
                <c:pt idx="35">
                  <c:v>0.48</c:v>
                </c:pt>
                <c:pt idx="36">
                  <c:v>0.36099999999999999</c:v>
                </c:pt>
                <c:pt idx="37">
                  <c:v>0</c:v>
                </c:pt>
                <c:pt idx="38">
                  <c:v>1.1830000000000001</c:v>
                </c:pt>
                <c:pt idx="39">
                  <c:v>0.67500000000000004</c:v>
                </c:pt>
                <c:pt idx="40">
                  <c:v>0.497</c:v>
                </c:pt>
                <c:pt idx="41">
                  <c:v>0</c:v>
                </c:pt>
                <c:pt idx="42">
                  <c:v>0.85399999999999998</c:v>
                </c:pt>
                <c:pt idx="43">
                  <c:v>0.10100000000000001</c:v>
                </c:pt>
                <c:pt idx="44">
                  <c:v>0.86</c:v>
                </c:pt>
                <c:pt idx="45">
                  <c:v>0</c:v>
                </c:pt>
                <c:pt idx="46">
                  <c:v>0.55000000000000004</c:v>
                </c:pt>
                <c:pt idx="47">
                  <c:v>0.17299999999999999</c:v>
                </c:pt>
                <c:pt idx="48">
                  <c:v>5.3929999999999998</c:v>
                </c:pt>
                <c:pt idx="49">
                  <c:v>0.38800000000000001</c:v>
                </c:pt>
                <c:pt idx="50">
                  <c:v>1.0189999999999999</c:v>
                </c:pt>
                <c:pt idx="51">
                  <c:v>3.1619999999999999</c:v>
                </c:pt>
                <c:pt idx="52">
                  <c:v>0.46400000000000002</c:v>
                </c:pt>
                <c:pt idx="53">
                  <c:v>0.245</c:v>
                </c:pt>
                <c:pt idx="54">
                  <c:v>1.4690000000000001</c:v>
                </c:pt>
                <c:pt idx="55">
                  <c:v>0.61799999999999999</c:v>
                </c:pt>
                <c:pt idx="56">
                  <c:v>7.0149999999999997</c:v>
                </c:pt>
                <c:pt idx="57">
                  <c:v>0.65500000000000003</c:v>
                </c:pt>
                <c:pt idx="58">
                  <c:v>0.24399999999999999</c:v>
                </c:pt>
                <c:pt idx="59">
                  <c:v>0.223</c:v>
                </c:pt>
                <c:pt idx="60">
                  <c:v>0.75800000000000001</c:v>
                </c:pt>
                <c:pt idx="61">
                  <c:v>0.14499999999999999</c:v>
                </c:pt>
                <c:pt idx="62">
                  <c:v>0.189</c:v>
                </c:pt>
                <c:pt idx="63">
                  <c:v>1.0449999999999999</c:v>
                </c:pt>
                <c:pt idx="64">
                  <c:v>1.488</c:v>
                </c:pt>
                <c:pt idx="65">
                  <c:v>0.115</c:v>
                </c:pt>
                <c:pt idx="66">
                  <c:v>0.60699999999999998</c:v>
                </c:pt>
                <c:pt idx="67">
                  <c:v>0.30199999999999999</c:v>
                </c:pt>
                <c:pt idx="68">
                  <c:v>0</c:v>
                </c:pt>
                <c:pt idx="69">
                  <c:v>0.29699999999999999</c:v>
                </c:pt>
                <c:pt idx="70">
                  <c:v>9.0999999999999998E-2</c:v>
                </c:pt>
                <c:pt idx="71">
                  <c:v>2.2879999999999998</c:v>
                </c:pt>
                <c:pt idx="72">
                  <c:v>1.0129999999999999</c:v>
                </c:pt>
                <c:pt idx="73">
                  <c:v>0.61899999999999999</c:v>
                </c:pt>
                <c:pt idx="74">
                  <c:v>0.66</c:v>
                </c:pt>
                <c:pt idx="75">
                  <c:v>0.42</c:v>
                </c:pt>
                <c:pt idx="76">
                  <c:v>1.36</c:v>
                </c:pt>
                <c:pt idx="77">
                  <c:v>1.3120000000000001</c:v>
                </c:pt>
                <c:pt idx="78">
                  <c:v>0.54400000000000004</c:v>
                </c:pt>
                <c:pt idx="79">
                  <c:v>0</c:v>
                </c:pt>
                <c:pt idx="81">
                  <c:v>0</c:v>
                </c:pt>
                <c:pt idx="82">
                  <c:v>7.2750000000000004</c:v>
                </c:pt>
                <c:pt idx="83">
                  <c:v>0.87784999999999991</c:v>
                </c:pt>
                <c:pt idx="84">
                  <c:v>0.52049999999999996</c:v>
                </c:pt>
                <c:pt idx="85">
                  <c:v>1.2817184380472884</c:v>
                </c:pt>
              </c:numCache>
            </c:numRef>
          </c:xVal>
          <c:yVal>
            <c:numRef>
              <c:f>'trade-order'!$F$2:$F$101</c:f>
              <c:numCache>
                <c:formatCode>General</c:formatCode>
                <c:ptCount val="100"/>
                <c:pt idx="0">
                  <c:v>0.58099999999999996</c:v>
                </c:pt>
                <c:pt idx="1">
                  <c:v>0</c:v>
                </c:pt>
                <c:pt idx="2">
                  <c:v>0.16700000000000001</c:v>
                </c:pt>
                <c:pt idx="3">
                  <c:v>0.78400000000000003</c:v>
                </c:pt>
                <c:pt idx="4">
                  <c:v>0.16400000000000001</c:v>
                </c:pt>
                <c:pt idx="5">
                  <c:v>0.996</c:v>
                </c:pt>
                <c:pt idx="6">
                  <c:v>0.42299999999999999</c:v>
                </c:pt>
                <c:pt idx="7">
                  <c:v>0.19</c:v>
                </c:pt>
                <c:pt idx="8">
                  <c:v>0.111</c:v>
                </c:pt>
                <c:pt idx="9">
                  <c:v>0.83199999999999996</c:v>
                </c:pt>
                <c:pt idx="10">
                  <c:v>0.52800000000000002</c:v>
                </c:pt>
                <c:pt idx="11">
                  <c:v>5.7000000000000002E-2</c:v>
                </c:pt>
                <c:pt idx="12">
                  <c:v>0.57299999999999995</c:v>
                </c:pt>
                <c:pt idx="13">
                  <c:v>9.7000000000000003E-2</c:v>
                </c:pt>
                <c:pt idx="14">
                  <c:v>0.89100000000000001</c:v>
                </c:pt>
                <c:pt idx="15">
                  <c:v>0.54700000000000004</c:v>
                </c:pt>
                <c:pt idx="16">
                  <c:v>0.22600000000000001</c:v>
                </c:pt>
                <c:pt idx="17">
                  <c:v>1.234</c:v>
                </c:pt>
                <c:pt idx="18">
                  <c:v>0.89300000000000002</c:v>
                </c:pt>
                <c:pt idx="19">
                  <c:v>0.80300000000000005</c:v>
                </c:pt>
                <c:pt idx="20">
                  <c:v>0.35</c:v>
                </c:pt>
                <c:pt idx="21">
                  <c:v>0.77200000000000002</c:v>
                </c:pt>
                <c:pt idx="22">
                  <c:v>0.59499999999999997</c:v>
                </c:pt>
                <c:pt idx="23">
                  <c:v>0.90600000000000003</c:v>
                </c:pt>
                <c:pt idx="24">
                  <c:v>0.79300000000000004</c:v>
                </c:pt>
                <c:pt idx="25">
                  <c:v>0.59399999999999997</c:v>
                </c:pt>
                <c:pt idx="26">
                  <c:v>1.1930000000000001</c:v>
                </c:pt>
                <c:pt idx="27">
                  <c:v>0.47899999999999998</c:v>
                </c:pt>
                <c:pt idx="28">
                  <c:v>0.47199999999999998</c:v>
                </c:pt>
                <c:pt idx="29">
                  <c:v>0.46300000000000002</c:v>
                </c:pt>
                <c:pt idx="30">
                  <c:v>0.74199999999999999</c:v>
                </c:pt>
                <c:pt idx="31">
                  <c:v>0.27400000000000002</c:v>
                </c:pt>
                <c:pt idx="32">
                  <c:v>0.80100000000000005</c:v>
                </c:pt>
                <c:pt idx="33">
                  <c:v>0.42199999999999999</c:v>
                </c:pt>
                <c:pt idx="34">
                  <c:v>1.24</c:v>
                </c:pt>
                <c:pt idx="35">
                  <c:v>0.879</c:v>
                </c:pt>
                <c:pt idx="36">
                  <c:v>0.48799999999999999</c:v>
                </c:pt>
                <c:pt idx="37">
                  <c:v>0</c:v>
                </c:pt>
                <c:pt idx="38">
                  <c:v>0.86399999999999999</c:v>
                </c:pt>
                <c:pt idx="39">
                  <c:v>0.67100000000000004</c:v>
                </c:pt>
                <c:pt idx="40">
                  <c:v>0.79300000000000004</c:v>
                </c:pt>
                <c:pt idx="41">
                  <c:v>0</c:v>
                </c:pt>
                <c:pt idx="42">
                  <c:v>0.88300000000000001</c:v>
                </c:pt>
                <c:pt idx="43">
                  <c:v>-3.5999999999999997E-2</c:v>
                </c:pt>
                <c:pt idx="44">
                  <c:v>0.88500000000000001</c:v>
                </c:pt>
                <c:pt idx="45">
                  <c:v>0</c:v>
                </c:pt>
                <c:pt idx="46">
                  <c:v>0.60299999999999998</c:v>
                </c:pt>
                <c:pt idx="47">
                  <c:v>3.6999999999999998E-2</c:v>
                </c:pt>
                <c:pt idx="48">
                  <c:v>0.88300000000000001</c:v>
                </c:pt>
                <c:pt idx="49">
                  <c:v>0.312</c:v>
                </c:pt>
                <c:pt idx="50">
                  <c:v>1.1419999999999999</c:v>
                </c:pt>
                <c:pt idx="51">
                  <c:v>1.23</c:v>
                </c:pt>
                <c:pt idx="52">
                  <c:v>0.997</c:v>
                </c:pt>
                <c:pt idx="53">
                  <c:v>0.26900000000000002</c:v>
                </c:pt>
                <c:pt idx="54">
                  <c:v>0.92700000000000005</c:v>
                </c:pt>
                <c:pt idx="55">
                  <c:v>0.79500000000000004</c:v>
                </c:pt>
                <c:pt idx="56">
                  <c:v>0.435</c:v>
                </c:pt>
                <c:pt idx="57">
                  <c:v>0.76400000000000001</c:v>
                </c:pt>
                <c:pt idx="58">
                  <c:v>0.25600000000000001</c:v>
                </c:pt>
                <c:pt idx="59">
                  <c:v>0.32700000000000001</c:v>
                </c:pt>
                <c:pt idx="60">
                  <c:v>0.53300000000000003</c:v>
                </c:pt>
                <c:pt idx="61">
                  <c:v>-2.1000000000000001E-2</c:v>
                </c:pt>
                <c:pt idx="62">
                  <c:v>0.184</c:v>
                </c:pt>
                <c:pt idx="63">
                  <c:v>0.77300000000000002</c:v>
                </c:pt>
                <c:pt idx="64">
                  <c:v>1.242</c:v>
                </c:pt>
                <c:pt idx="65">
                  <c:v>8.7999999999999995E-2</c:v>
                </c:pt>
                <c:pt idx="66">
                  <c:v>0.63</c:v>
                </c:pt>
                <c:pt idx="67">
                  <c:v>0.307</c:v>
                </c:pt>
                <c:pt idx="68">
                  <c:v>0</c:v>
                </c:pt>
                <c:pt idx="69">
                  <c:v>0.436</c:v>
                </c:pt>
                <c:pt idx="70">
                  <c:v>0.113</c:v>
                </c:pt>
                <c:pt idx="71">
                  <c:v>0.28100000000000003</c:v>
                </c:pt>
                <c:pt idx="72">
                  <c:v>0.81</c:v>
                </c:pt>
                <c:pt idx="73">
                  <c:v>0.64600000000000002</c:v>
                </c:pt>
                <c:pt idx="74">
                  <c:v>0.67800000000000005</c:v>
                </c:pt>
                <c:pt idx="75">
                  <c:v>0.57299999999999995</c:v>
                </c:pt>
                <c:pt idx="76">
                  <c:v>1.101</c:v>
                </c:pt>
                <c:pt idx="77">
                  <c:v>1.204</c:v>
                </c:pt>
                <c:pt idx="78">
                  <c:v>0.57299999999999995</c:v>
                </c:pt>
                <c:pt idx="79">
                  <c:v>0</c:v>
                </c:pt>
                <c:pt idx="81">
                  <c:v>-3.5999999999999997E-2</c:v>
                </c:pt>
                <c:pt idx="82">
                  <c:v>1.242</c:v>
                </c:pt>
                <c:pt idx="83">
                  <c:v>0.55935000000000012</c:v>
                </c:pt>
                <c:pt idx="84">
                  <c:v>0.57299999999999995</c:v>
                </c:pt>
                <c:pt idx="85">
                  <c:v>0.36663171256484001</c:v>
                </c:pt>
              </c:numCache>
            </c:numRef>
          </c:yVal>
        </c:ser>
        <c:axId val="139844992"/>
        <c:axId val="140092928"/>
      </c:scatterChart>
      <c:valAx>
        <c:axId val="139844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throughput (tps)</a:t>
                </a:r>
              </a:p>
            </c:rich>
          </c:tx>
        </c:title>
        <c:numFmt formatCode="General" sourceLinked="1"/>
        <c:tickLblPos val="nextTo"/>
        <c:crossAx val="140092928"/>
        <c:crosses val="autoZero"/>
        <c:crossBetween val="midCat"/>
      </c:valAx>
      <c:valAx>
        <c:axId val="14009292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throughput</a:t>
                </a:r>
                <a:r>
                  <a:rPr lang="en-US" baseline="0"/>
                  <a:t> (tp</a:t>
                </a:r>
                <a:r>
                  <a:rPr lang="en-US"/>
                  <a:t>s)</a:t>
                </a:r>
              </a:p>
            </c:rich>
          </c:tx>
        </c:title>
        <c:numFmt formatCode="General" sourceLinked="1"/>
        <c:tickLblPos val="nextTo"/>
        <c:crossAx val="13984499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9690266841644799"/>
          <c:y val="0.44425233304170314"/>
          <c:w val="0.26976399825021885"/>
          <c:h val="0.16743438320210008"/>
        </c:manualLayout>
      </c:layout>
      <c:overlay val="1"/>
    </c:legend>
    <c:plotVisOnly val="1"/>
    <c:dispBlanksAs val="gap"/>
  </c:chart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18</xdr:row>
      <xdr:rowOff>0</xdr:rowOff>
    </xdr:from>
    <xdr:to>
      <xdr:col>15</xdr:col>
      <xdr:colOff>304800</xdr:colOff>
      <xdr:row>32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0.625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94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coefficient=0.97</a:t>
          </a:r>
        </a:p>
        <a:p xmlns:a="http://schemas.openxmlformats.org/drawingml/2006/main">
          <a:r>
            <a:rPr lang="en-US" sz="1100"/>
            <a:t>mean %error = -2.90%</a:t>
          </a:r>
        </a:p>
        <a:p xmlns:a="http://schemas.openxmlformats.org/drawingml/2006/main">
          <a:r>
            <a:rPr lang="en-US" sz="1100"/>
            <a:t>median %error= -2.18%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0.625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94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coefficient=0.97</a:t>
          </a:r>
        </a:p>
        <a:p xmlns:a="http://schemas.openxmlformats.org/drawingml/2006/main">
          <a:r>
            <a:rPr lang="en-US" sz="1100"/>
            <a:t>mean %error = -9.01%</a:t>
          </a:r>
        </a:p>
        <a:p xmlns:a="http://schemas.openxmlformats.org/drawingml/2006/main">
          <a:r>
            <a:rPr lang="en-US" sz="1100"/>
            <a:t>median %error= -5.39%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0.25625</cdr:x>
      <cdr:y>0.18055</cdr:y>
    </cdr:from>
    <cdr:to>
      <cdr:x>0.64583</cdr:x>
      <cdr:y>0.41319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71590" y="495282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coefficient=0.58</a:t>
          </a:r>
        </a:p>
        <a:p xmlns:a="http://schemas.openxmlformats.org/drawingml/2006/main">
          <a:r>
            <a:rPr lang="en-US" sz="1100"/>
            <a:t>mean %error = 6.94%</a:t>
          </a:r>
        </a:p>
        <a:p xmlns:a="http://schemas.openxmlformats.org/drawingml/2006/main">
          <a:r>
            <a:rPr lang="en-US" sz="1100"/>
            <a:t>median %error= 0.70%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0.25625</cdr:x>
      <cdr:y>0.18055</cdr:y>
    </cdr:from>
    <cdr:to>
      <cdr:x>0.64583</cdr:x>
      <cdr:y>0.41319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71590" y="495282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coefficient=0.49</a:t>
          </a:r>
        </a:p>
        <a:p xmlns:a="http://schemas.openxmlformats.org/drawingml/2006/main">
          <a:r>
            <a:rPr lang="en-US" sz="1100"/>
            <a:t>mean %error = 4.85%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0.25625</cdr:x>
      <cdr:y>0.18055</cdr:y>
    </cdr:from>
    <cdr:to>
      <cdr:x>0.64583</cdr:x>
      <cdr:y>0.41319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71590" y="495282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coefficient=0.74</a:t>
          </a:r>
        </a:p>
        <a:p xmlns:a="http://schemas.openxmlformats.org/drawingml/2006/main">
          <a:r>
            <a:rPr lang="en-US" sz="1100"/>
            <a:t>mean %error = -0.34 %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0.18959</cdr:x>
      <cdr:y>0.05903</cdr:y>
    </cdr:from>
    <cdr:to>
      <cdr:x>0.57917</cdr:x>
      <cdr:y>0.29167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66790" y="161919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coefficient=0.90</a:t>
          </a:r>
        </a:p>
        <a:p xmlns:a="http://schemas.openxmlformats.org/drawingml/2006/main">
          <a:r>
            <a:rPr lang="en-US" sz="1100"/>
            <a:t>mean %error=0.81%</a:t>
          </a:r>
        </a:p>
        <a:p xmlns:a="http://schemas.openxmlformats.org/drawingml/2006/main">
          <a:r>
            <a:rPr lang="en-US" sz="1100"/>
            <a:t>median %error=0.62%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0.23542</cdr:x>
      <cdr:y>0.16666</cdr:y>
    </cdr:from>
    <cdr:to>
      <cdr:x>0.625</cdr:x>
      <cdr:y>0.3993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6340" y="457194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coefficient=0.80</a:t>
          </a:r>
        </a:p>
        <a:p xmlns:a="http://schemas.openxmlformats.org/drawingml/2006/main">
          <a:r>
            <a:rPr lang="en-US" sz="1100"/>
            <a:t>mean %error = 1.31%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0.17501</cdr:x>
      <cdr:y>0.19445</cdr:y>
    </cdr:from>
    <cdr:to>
      <cdr:x>0.56459</cdr:x>
      <cdr:y>0.42709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00130" y="533406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coefficient=0.99</a:t>
          </a:r>
        </a:p>
        <a:p xmlns:a="http://schemas.openxmlformats.org/drawingml/2006/main">
          <a:r>
            <a:rPr lang="en-US" sz="1100"/>
            <a:t>mean %error=0.81%</a:t>
          </a:r>
        </a:p>
        <a:p xmlns:a="http://schemas.openxmlformats.org/drawingml/2006/main">
          <a:r>
            <a:rPr lang="en-US" sz="1100"/>
            <a:t>median %error=0.62%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0.16667</cdr:x>
      <cdr:y>0.13542</cdr:y>
    </cdr:from>
    <cdr:to>
      <cdr:x>0.55625</cdr:x>
      <cdr:y>0.36806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2030" y="371481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coefficient=1</a:t>
          </a:r>
        </a:p>
        <a:p xmlns:a="http://schemas.openxmlformats.org/drawingml/2006/main">
          <a:r>
            <a:rPr lang="en-US" sz="1100"/>
            <a:t>mean %error= -0.79%</a:t>
          </a:r>
        </a:p>
        <a:p xmlns:a="http://schemas.openxmlformats.org/drawingml/2006/main">
          <a:r>
            <a:rPr lang="en-US" sz="1100"/>
            <a:t>median %error= -0.88%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1</xdr:row>
      <xdr:rowOff>38100</xdr:rowOff>
    </xdr:from>
    <xdr:to>
      <xdr:col>15</xdr:col>
      <xdr:colOff>381000</xdr:colOff>
      <xdr:row>15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0.18959</cdr:x>
      <cdr:y>0.15278</cdr:y>
    </cdr:from>
    <cdr:to>
      <cdr:x>0.57917</cdr:x>
      <cdr:y>0.38542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66805" y="419106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coefficient=0.96</a:t>
          </a:r>
        </a:p>
        <a:p xmlns:a="http://schemas.openxmlformats.org/drawingml/2006/main">
          <a:r>
            <a:rPr lang="en-US" sz="1100"/>
            <a:t>mean %error= -2.13%</a:t>
          </a:r>
        </a:p>
        <a:p xmlns:a="http://schemas.openxmlformats.org/drawingml/2006/main">
          <a:r>
            <a:rPr lang="en-US" sz="1100"/>
            <a:t>median %error= -2.08%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4</xdr:row>
      <xdr:rowOff>85725</xdr:rowOff>
    </xdr:from>
    <xdr:to>
      <xdr:col>15</xdr:col>
      <xdr:colOff>466725</xdr:colOff>
      <xdr:row>18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0.18542</cdr:x>
      <cdr:y>0.16667</cdr:y>
    </cdr:from>
    <cdr:to>
      <cdr:x>0.575</cdr:x>
      <cdr:y>0.39931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7755" y="457206"/>
          <a:ext cx="1781160" cy="638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correlation coefficient=0.97</a:t>
          </a:r>
        </a:p>
        <a:p xmlns:a="http://schemas.openxmlformats.org/drawingml/2006/main">
          <a:r>
            <a:rPr lang="en-US" sz="1100"/>
            <a:t>mean %error= -0.63%</a:t>
          </a:r>
        </a:p>
        <a:p xmlns:a="http://schemas.openxmlformats.org/drawingml/2006/main">
          <a:r>
            <a:rPr lang="en-US" sz="1100"/>
            <a:t>median %error= 0%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8"/>
  <sheetViews>
    <sheetView topLeftCell="A142" workbookViewId="0">
      <selection activeCell="C158" sqref="C158"/>
    </sheetView>
  </sheetViews>
  <sheetFormatPr defaultRowHeight="15"/>
  <cols>
    <col min="2" max="2" width="18.7109375" customWidth="1"/>
    <col min="3" max="3" width="17.710937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</v>
      </c>
      <c r="B2" s="1">
        <v>41079.848726851851</v>
      </c>
      <c r="C2" s="1">
        <v>41079.858969907407</v>
      </c>
      <c r="D2">
        <f t="shared" ref="D2:D65" si="0">(C2-B2)*24*60</f>
        <v>14.750000000931323</v>
      </c>
    </row>
    <row r="3" spans="1:4">
      <c r="A3">
        <v>4</v>
      </c>
      <c r="B3" s="1">
        <v>41079.868495370371</v>
      </c>
      <c r="C3" s="1">
        <v>41079.877708333333</v>
      </c>
      <c r="D3">
        <f t="shared" si="0"/>
        <v>13.266666666604578</v>
      </c>
    </row>
    <row r="4" spans="1:4">
      <c r="A4">
        <v>6</v>
      </c>
      <c r="B4" s="1">
        <v>41079.886979166666</v>
      </c>
      <c r="C4" s="1">
        <v>41079.896099537036</v>
      </c>
      <c r="D4">
        <f t="shared" si="0"/>
        <v>13.13333333353512</v>
      </c>
    </row>
    <row r="5" spans="1:4">
      <c r="A5">
        <v>8</v>
      </c>
      <c r="B5" s="1">
        <v>41079.906759259262</v>
      </c>
      <c r="C5" s="1">
        <v>41079.917268518519</v>
      </c>
      <c r="D5">
        <f t="shared" si="0"/>
        <v>15.133333329576999</v>
      </c>
    </row>
    <row r="6" spans="1:4">
      <c r="A6">
        <v>10</v>
      </c>
      <c r="B6" s="1">
        <v>41079.927777777775</v>
      </c>
      <c r="C6" s="1">
        <v>41079.938101851854</v>
      </c>
      <c r="D6">
        <f t="shared" si="0"/>
        <v>14.866666673915461</v>
      </c>
    </row>
    <row r="7" spans="1:4">
      <c r="A7">
        <v>12</v>
      </c>
      <c r="B7" s="1">
        <v>41079.946284722224</v>
      </c>
      <c r="C7" s="1">
        <v>41079.954351851855</v>
      </c>
      <c r="D7">
        <f t="shared" si="0"/>
        <v>11.616666668560356</v>
      </c>
    </row>
    <row r="8" spans="1:4">
      <c r="A8">
        <v>14</v>
      </c>
      <c r="B8" s="1">
        <v>41079.962326388886</v>
      </c>
      <c r="C8" s="1">
        <v>41079.970173611109</v>
      </c>
      <c r="D8">
        <f t="shared" si="0"/>
        <v>11.300000001210719</v>
      </c>
    </row>
    <row r="9" spans="1:4">
      <c r="A9">
        <v>16</v>
      </c>
      <c r="B9" s="1">
        <v>41079.978576388887</v>
      </c>
      <c r="C9" s="1">
        <v>41079.98678240741</v>
      </c>
      <c r="D9">
        <f t="shared" si="0"/>
        <v>11.816666673403233</v>
      </c>
    </row>
    <row r="10" spans="1:4">
      <c r="A10">
        <v>18</v>
      </c>
      <c r="B10" s="1">
        <v>41079.99628472222</v>
      </c>
      <c r="C10" s="1">
        <v>41080.005393518521</v>
      </c>
      <c r="D10">
        <f t="shared" si="0"/>
        <v>13.116666673449799</v>
      </c>
    </row>
    <row r="11" spans="1:4">
      <c r="A11">
        <v>20</v>
      </c>
      <c r="B11" s="1">
        <v>41080.016574074078</v>
      </c>
      <c r="C11" s="1">
        <v>41080.027557870373</v>
      </c>
      <c r="D11">
        <f t="shared" si="0"/>
        <v>15.816666665486991</v>
      </c>
    </row>
    <row r="12" spans="1:4">
      <c r="A12">
        <v>22</v>
      </c>
      <c r="B12" s="1">
        <v>41080.036307870374</v>
      </c>
      <c r="C12" s="1">
        <v>41080.04488425926</v>
      </c>
      <c r="D12">
        <f t="shared" si="0"/>
        <v>12.349999995203689</v>
      </c>
    </row>
    <row r="13" spans="1:4">
      <c r="A13">
        <v>24</v>
      </c>
      <c r="B13" s="1">
        <v>41080.053090277775</v>
      </c>
      <c r="C13" s="1">
        <v>41080.061249999999</v>
      </c>
      <c r="D13">
        <f t="shared" si="0"/>
        <v>11.750000001629815</v>
      </c>
    </row>
    <row r="14" spans="1:4">
      <c r="A14">
        <v>26</v>
      </c>
      <c r="B14" s="1">
        <v>41080.073298611111</v>
      </c>
      <c r="C14" s="1">
        <v>41080.084965277776</v>
      </c>
      <c r="D14">
        <f t="shared" si="0"/>
        <v>16.799999998183921</v>
      </c>
    </row>
    <row r="15" spans="1:4">
      <c r="A15">
        <v>28</v>
      </c>
      <c r="B15" s="1">
        <v>41080.094907407409</v>
      </c>
      <c r="C15" s="1">
        <v>41080.104699074072</v>
      </c>
      <c r="D15">
        <f t="shared" si="0"/>
        <v>14.09999999566935</v>
      </c>
    </row>
    <row r="16" spans="1:4">
      <c r="A16">
        <v>30</v>
      </c>
      <c r="B16" s="1">
        <v>41080.113252314812</v>
      </c>
      <c r="C16" s="1">
        <v>41080.121678240743</v>
      </c>
      <c r="D16">
        <f t="shared" si="0"/>
        <v>12.13333334075287</v>
      </c>
    </row>
    <row r="17" spans="1:4">
      <c r="A17">
        <v>32</v>
      </c>
      <c r="B17" s="1">
        <v>41080.131585648145</v>
      </c>
      <c r="C17" s="1">
        <v>41080.141192129631</v>
      </c>
      <c r="D17">
        <f t="shared" si="0"/>
        <v>13.833333340007812</v>
      </c>
    </row>
    <row r="18" spans="1:4">
      <c r="A18">
        <v>34</v>
      </c>
      <c r="B18" s="1">
        <v>41080.151469907411</v>
      </c>
      <c r="C18" s="1">
        <v>41080.161562499998</v>
      </c>
      <c r="D18">
        <f t="shared" si="0"/>
        <v>14.533333325525746</v>
      </c>
    </row>
    <row r="19" spans="1:4">
      <c r="A19">
        <v>36</v>
      </c>
      <c r="B19" s="1">
        <v>41080.171354166669</v>
      </c>
      <c r="C19" s="1">
        <v>41080.180856481478</v>
      </c>
      <c r="D19">
        <f t="shared" si="0"/>
        <v>13.683333325898275</v>
      </c>
    </row>
    <row r="20" spans="1:4">
      <c r="A20">
        <v>38</v>
      </c>
      <c r="B20" s="1">
        <v>41080.192349537036</v>
      </c>
      <c r="C20" s="1">
        <v>41080.203611111108</v>
      </c>
      <c r="D20">
        <f t="shared" si="0"/>
        <v>16.216666664695367</v>
      </c>
    </row>
    <row r="21" spans="1:4">
      <c r="A21">
        <v>40</v>
      </c>
      <c r="B21" s="1">
        <v>41080.214317129627</v>
      </c>
      <c r="C21" s="1">
        <v>41080.224652777775</v>
      </c>
      <c r="D21">
        <f t="shared" si="0"/>
        <v>14.883333334000781</v>
      </c>
    </row>
    <row r="22" spans="1:4">
      <c r="A22">
        <v>42</v>
      </c>
      <c r="B22" s="1">
        <v>41080.233414351853</v>
      </c>
      <c r="C22" s="1">
        <v>41080.241932870369</v>
      </c>
      <c r="D22">
        <f t="shared" si="0"/>
        <v>12.266666663344949</v>
      </c>
    </row>
    <row r="23" spans="1:4">
      <c r="A23">
        <v>44</v>
      </c>
      <c r="B23" s="1">
        <v>41080.250289351854</v>
      </c>
      <c r="C23" s="1">
        <v>41080.258321759262</v>
      </c>
      <c r="D23">
        <f t="shared" si="0"/>
        <v>11.566666667349637</v>
      </c>
    </row>
    <row r="24" spans="1:4">
      <c r="A24">
        <v>46</v>
      </c>
      <c r="B24" s="1">
        <v>41080.26771990741</v>
      </c>
      <c r="C24" s="1">
        <v>41080.276944444442</v>
      </c>
      <c r="D24">
        <f t="shared" si="0"/>
        <v>13.283333326689899</v>
      </c>
    </row>
    <row r="25" spans="1:4">
      <c r="A25">
        <v>48</v>
      </c>
      <c r="B25" s="1">
        <v>41080.284814814811</v>
      </c>
      <c r="C25" s="1">
        <v>41080.292442129627</v>
      </c>
      <c r="D25">
        <f t="shared" si="0"/>
        <v>10.983333333861083</v>
      </c>
    </row>
    <row r="26" spans="1:4">
      <c r="A26">
        <v>50</v>
      </c>
      <c r="B26" s="1">
        <v>41080.301203703704</v>
      </c>
      <c r="C26" s="1">
        <v>41080.309699074074</v>
      </c>
      <c r="D26">
        <f t="shared" si="0"/>
        <v>12.23333333269693</v>
      </c>
    </row>
    <row r="27" spans="1:4">
      <c r="A27">
        <v>52</v>
      </c>
      <c r="B27" s="1">
        <v>41080.318981481483</v>
      </c>
      <c r="C27" s="1">
        <v>41080.328043981484</v>
      </c>
      <c r="D27">
        <f t="shared" si="0"/>
        <v>13.050000001676381</v>
      </c>
    </row>
    <row r="28" spans="1:4">
      <c r="A28">
        <v>54</v>
      </c>
      <c r="B28" s="1">
        <v>41080.33666666667</v>
      </c>
      <c r="C28" s="1">
        <v>41080.345034722224</v>
      </c>
      <c r="D28">
        <f t="shared" si="0"/>
        <v>12.049999998416752</v>
      </c>
    </row>
    <row r="29" spans="1:4">
      <c r="A29">
        <v>56</v>
      </c>
      <c r="B29" s="1">
        <v>41080.355358796296</v>
      </c>
      <c r="C29" s="1">
        <v>41080.365474537037</v>
      </c>
      <c r="D29">
        <f t="shared" si="0"/>
        <v>14.566666666651145</v>
      </c>
    </row>
    <row r="30" spans="1:4">
      <c r="A30">
        <v>58</v>
      </c>
      <c r="B30" s="1">
        <v>41080.374328703707</v>
      </c>
      <c r="C30" s="1">
        <v>41080.383067129631</v>
      </c>
      <c r="D30">
        <f t="shared" si="0"/>
        <v>12.583333330694586</v>
      </c>
    </row>
    <row r="31" spans="1:4">
      <c r="A31">
        <v>60</v>
      </c>
      <c r="B31" s="1">
        <v>41080.391875000001</v>
      </c>
      <c r="C31" s="1">
        <v>41080.40048611111</v>
      </c>
      <c r="D31">
        <f t="shared" si="0"/>
        <v>12.399999996414408</v>
      </c>
    </row>
    <row r="32" spans="1:4">
      <c r="A32">
        <v>62</v>
      </c>
      <c r="B32" s="1">
        <v>41080.409907407404</v>
      </c>
      <c r="C32" s="1">
        <v>41080.419282407405</v>
      </c>
      <c r="D32">
        <f t="shared" si="0"/>
        <v>13.500000002095476</v>
      </c>
    </row>
    <row r="33" spans="1:4">
      <c r="A33">
        <v>64</v>
      </c>
      <c r="B33" s="1">
        <v>41080.429027777776</v>
      </c>
      <c r="C33" s="1">
        <v>41080.438645833332</v>
      </c>
      <c r="D33">
        <f t="shared" si="0"/>
        <v>13.850000000093132</v>
      </c>
    </row>
    <row r="34" spans="1:4">
      <c r="A34">
        <v>66</v>
      </c>
      <c r="B34" s="1">
        <v>41080.447071759256</v>
      </c>
      <c r="C34" s="1">
        <v>41080.454942129632</v>
      </c>
      <c r="D34">
        <f t="shared" si="0"/>
        <v>11.333333342336118</v>
      </c>
    </row>
    <row r="35" spans="1:4">
      <c r="A35">
        <v>68</v>
      </c>
      <c r="B35" s="1">
        <v>41080.46366898148</v>
      </c>
      <c r="C35" s="1">
        <v>41080.472199074073</v>
      </c>
      <c r="D35">
        <f t="shared" si="0"/>
        <v>12.283333333907649</v>
      </c>
    </row>
    <row r="36" spans="1:4">
      <c r="A36">
        <v>70</v>
      </c>
      <c r="B36" s="1">
        <v>41080.480416666665</v>
      </c>
      <c r="C36" s="1">
        <v>41080.488252314812</v>
      </c>
      <c r="D36">
        <f t="shared" si="0"/>
        <v>11.28333333064802</v>
      </c>
    </row>
    <row r="37" spans="1:4">
      <c r="A37">
        <v>72</v>
      </c>
      <c r="B37" s="1">
        <v>41080.496851851851</v>
      </c>
      <c r="C37" s="1">
        <v>41080.505370370367</v>
      </c>
      <c r="D37">
        <f t="shared" si="0"/>
        <v>12.266666663344949</v>
      </c>
    </row>
    <row r="38" spans="1:4">
      <c r="A38">
        <v>74</v>
      </c>
      <c r="B38" s="1">
        <v>41080.512858796297</v>
      </c>
      <c r="C38" s="1">
        <v>41080.520127314812</v>
      </c>
      <c r="D38">
        <f t="shared" si="0"/>
        <v>10.466666661668569</v>
      </c>
    </row>
    <row r="39" spans="1:4">
      <c r="A39">
        <v>76</v>
      </c>
      <c r="B39" s="1">
        <v>41080.529467592591</v>
      </c>
      <c r="C39" s="1">
        <v>41080.538634259261</v>
      </c>
      <c r="D39">
        <f t="shared" si="0"/>
        <v>13.200000005308539</v>
      </c>
    </row>
    <row r="40" spans="1:4">
      <c r="A40">
        <v>78</v>
      </c>
      <c r="B40" s="1">
        <v>41080.547465277778</v>
      </c>
      <c r="C40" s="1">
        <v>41080.556041666663</v>
      </c>
      <c r="D40">
        <f t="shared" si="0"/>
        <v>12.349999995203689</v>
      </c>
    </row>
    <row r="41" spans="1:4">
      <c r="A41">
        <v>80</v>
      </c>
      <c r="B41" s="1">
        <v>41080.565474537034</v>
      </c>
      <c r="C41" s="1">
        <v>41080.574479166666</v>
      </c>
      <c r="D41">
        <f t="shared" si="0"/>
        <v>12.966666669817641</v>
      </c>
    </row>
    <row r="42" spans="1:4">
      <c r="A42">
        <v>82</v>
      </c>
      <c r="B42" s="1">
        <v>41080.583923611113</v>
      </c>
      <c r="C42" s="1">
        <v>41080.593182870369</v>
      </c>
      <c r="D42">
        <f t="shared" si="0"/>
        <v>13.333333327900618</v>
      </c>
    </row>
    <row r="43" spans="1:4">
      <c r="A43">
        <v>84</v>
      </c>
      <c r="B43" s="1">
        <v>41080.602719907409</v>
      </c>
      <c r="C43" s="1">
        <v>41080.612129629626</v>
      </c>
      <c r="D43">
        <f t="shared" si="0"/>
        <v>13.549999992828816</v>
      </c>
    </row>
    <row r="44" spans="1:4">
      <c r="A44">
        <v>86</v>
      </c>
      <c r="B44" s="1">
        <v>41080.61990740741</v>
      </c>
      <c r="C44" s="1">
        <v>41080.627476851849</v>
      </c>
      <c r="D44">
        <f t="shared" si="0"/>
        <v>10.899999991524965</v>
      </c>
    </row>
    <row r="45" spans="1:4">
      <c r="A45">
        <v>88</v>
      </c>
      <c r="B45" s="1">
        <v>41080.636574074073</v>
      </c>
      <c r="C45" s="1">
        <v>41080.645358796297</v>
      </c>
      <c r="D45">
        <f t="shared" si="0"/>
        <v>12.650000002468005</v>
      </c>
    </row>
    <row r="46" spans="1:4">
      <c r="A46">
        <v>90</v>
      </c>
      <c r="B46" s="1">
        <v>41080.656898148147</v>
      </c>
      <c r="C46" s="1">
        <v>41080.668298611112</v>
      </c>
      <c r="D46">
        <f t="shared" si="0"/>
        <v>16.416666669538245</v>
      </c>
    </row>
    <row r="47" spans="1:4">
      <c r="A47">
        <v>92</v>
      </c>
      <c r="B47" s="1">
        <v>41080.680613425924</v>
      </c>
      <c r="C47" s="1">
        <v>41080.69263888889</v>
      </c>
      <c r="D47">
        <f t="shared" si="0"/>
        <v>17.316666670376435</v>
      </c>
    </row>
    <row r="48" spans="1:4">
      <c r="A48">
        <v>94</v>
      </c>
      <c r="B48" s="1">
        <v>41080.701574074075</v>
      </c>
      <c r="C48" s="1">
        <v>41080.710451388892</v>
      </c>
      <c r="D48">
        <f t="shared" si="0"/>
        <v>12.783333335537463</v>
      </c>
    </row>
    <row r="49" spans="1:4">
      <c r="A49">
        <v>96</v>
      </c>
      <c r="B49" s="1">
        <v>41080.719687500001</v>
      </c>
      <c r="C49" s="1">
        <v>41080.727349537039</v>
      </c>
      <c r="D49">
        <f t="shared" si="0"/>
        <v>11.033333335071802</v>
      </c>
    </row>
    <row r="50" spans="1:4">
      <c r="A50">
        <v>98</v>
      </c>
      <c r="B50" s="1">
        <v>41080.737384259257</v>
      </c>
      <c r="C50" s="1">
        <v>41080.74728009259</v>
      </c>
      <c r="D50">
        <f t="shared" si="0"/>
        <v>14.249999999301508</v>
      </c>
    </row>
    <row r="51" spans="1:4">
      <c r="A51">
        <v>100</v>
      </c>
      <c r="B51" s="1">
        <v>41080.755995370368</v>
      </c>
      <c r="C51" s="1">
        <v>41080.764861111114</v>
      </c>
      <c r="D51">
        <f t="shared" si="0"/>
        <v>12.766666675452143</v>
      </c>
    </row>
    <row r="52" spans="1:4">
      <c r="A52">
        <v>102</v>
      </c>
      <c r="B52" s="1">
        <v>41080.774629629632</v>
      </c>
      <c r="C52" s="1">
        <v>41080.784386574072</v>
      </c>
      <c r="D52">
        <f t="shared" si="0"/>
        <v>14.049999994458631</v>
      </c>
    </row>
    <row r="53" spans="1:4">
      <c r="A53">
        <v>104</v>
      </c>
      <c r="B53" s="1">
        <v>41080.795023148145</v>
      </c>
      <c r="C53" s="1">
        <v>41080.805324074077</v>
      </c>
      <c r="D53">
        <f t="shared" si="0"/>
        <v>14.833333343267441</v>
      </c>
    </row>
    <row r="54" spans="1:4">
      <c r="A54">
        <v>106</v>
      </c>
      <c r="B54" s="1">
        <v>41080.815011574072</v>
      </c>
      <c r="C54" s="1">
        <v>41080.824571759258</v>
      </c>
      <c r="D54">
        <f t="shared" si="0"/>
        <v>13.766666668234393</v>
      </c>
    </row>
    <row r="55" spans="1:4">
      <c r="A55">
        <v>108</v>
      </c>
      <c r="B55" s="1">
        <v>41080.836053240739</v>
      </c>
      <c r="C55" s="1">
        <v>41080.847256944442</v>
      </c>
      <c r="D55">
        <f t="shared" si="0"/>
        <v>16.133333332836628</v>
      </c>
    </row>
    <row r="56" spans="1:4">
      <c r="A56">
        <v>110</v>
      </c>
      <c r="B56" s="1">
        <v>41080.857048611113</v>
      </c>
      <c r="C56" s="1">
        <v>41080.866469907407</v>
      </c>
      <c r="D56">
        <f t="shared" si="0"/>
        <v>13.566666663391516</v>
      </c>
    </row>
    <row r="57" spans="1:4">
      <c r="A57">
        <v>112</v>
      </c>
      <c r="B57" s="1">
        <v>41080.874675925923</v>
      </c>
      <c r="C57" s="1">
        <v>41080.882696759261</v>
      </c>
      <c r="D57">
        <f t="shared" si="0"/>
        <v>11.550000007264316</v>
      </c>
    </row>
    <row r="58" spans="1:4">
      <c r="A58">
        <v>114</v>
      </c>
      <c r="B58" s="1">
        <v>41080.892500000002</v>
      </c>
      <c r="C58" s="1">
        <v>41080.902025462965</v>
      </c>
      <c r="D58">
        <f t="shared" si="0"/>
        <v>13.716666667023674</v>
      </c>
    </row>
    <row r="59" spans="1:4">
      <c r="A59">
        <v>116</v>
      </c>
      <c r="B59" s="1">
        <v>41080.911759259259</v>
      </c>
      <c r="C59" s="1">
        <v>41080.921261574076</v>
      </c>
      <c r="D59">
        <f t="shared" si="0"/>
        <v>13.683333336375654</v>
      </c>
    </row>
    <row r="60" spans="1:4">
      <c r="A60">
        <v>118</v>
      </c>
      <c r="B60" s="1">
        <v>41080.929791666669</v>
      </c>
      <c r="C60" s="1">
        <v>41080.938171296293</v>
      </c>
      <c r="D60">
        <f t="shared" si="0"/>
        <v>12.066666658502072</v>
      </c>
    </row>
    <row r="61" spans="1:4">
      <c r="A61">
        <v>120</v>
      </c>
      <c r="B61" s="1">
        <v>41080.94940972222</v>
      </c>
      <c r="C61" s="1">
        <v>41080.960277777776</v>
      </c>
      <c r="D61">
        <f t="shared" si="0"/>
        <v>15.650000001769513</v>
      </c>
    </row>
    <row r="62" spans="1:4">
      <c r="A62">
        <v>122</v>
      </c>
      <c r="B62" s="1">
        <v>41080.969907407409</v>
      </c>
      <c r="C62" s="1">
        <v>41080.979224537034</v>
      </c>
      <c r="D62">
        <f t="shared" si="0"/>
        <v>13.416666659759358</v>
      </c>
    </row>
    <row r="63" spans="1:4">
      <c r="A63">
        <v>124</v>
      </c>
      <c r="B63" s="1">
        <v>41080.987766203703</v>
      </c>
      <c r="C63" s="1">
        <v>41080.996006944442</v>
      </c>
      <c r="D63">
        <f t="shared" si="0"/>
        <v>11.866666664136574</v>
      </c>
    </row>
    <row r="64" spans="1:4">
      <c r="A64">
        <v>126</v>
      </c>
      <c r="B64" s="1">
        <v>41081.005300925928</v>
      </c>
      <c r="C64" s="1">
        <v>41081.014293981483</v>
      </c>
      <c r="D64">
        <f t="shared" si="0"/>
        <v>12.949999999254942</v>
      </c>
    </row>
    <row r="65" spans="1:4">
      <c r="A65">
        <v>128</v>
      </c>
      <c r="B65" s="1">
        <v>41081.023692129631</v>
      </c>
      <c r="C65" s="1">
        <v>41081.032939814817</v>
      </c>
      <c r="D65">
        <f t="shared" si="0"/>
        <v>13.316666667815298</v>
      </c>
    </row>
    <row r="66" spans="1:4">
      <c r="A66">
        <v>130</v>
      </c>
      <c r="B66" s="1">
        <v>41081.041377314818</v>
      </c>
      <c r="C66" s="1">
        <v>41081.049537037034</v>
      </c>
      <c r="D66">
        <f t="shared" ref="D66:D129" si="1">(C66-B66)*24*60</f>
        <v>11.749999991152436</v>
      </c>
    </row>
    <row r="67" spans="1:4">
      <c r="A67">
        <v>132</v>
      </c>
      <c r="B67" s="1">
        <v>41081.057314814818</v>
      </c>
      <c r="C67" s="1">
        <v>41081.06490740741</v>
      </c>
      <c r="D67">
        <f t="shared" si="1"/>
        <v>10.933333332650363</v>
      </c>
    </row>
    <row r="68" spans="1:4">
      <c r="A68">
        <v>134</v>
      </c>
      <c r="B68" s="1">
        <v>41081.072615740741</v>
      </c>
      <c r="C68" s="1">
        <v>41081.080196759256</v>
      </c>
      <c r="D68">
        <f t="shared" si="1"/>
        <v>10.916666662087664</v>
      </c>
    </row>
    <row r="69" spans="1:4">
      <c r="A69">
        <v>136</v>
      </c>
      <c r="B69" s="1">
        <v>41081.089918981481</v>
      </c>
      <c r="C69" s="1">
        <v>41081.099305555559</v>
      </c>
      <c r="D69">
        <f t="shared" si="1"/>
        <v>13.516666672658175</v>
      </c>
    </row>
    <row r="70" spans="1:4">
      <c r="A70">
        <v>138</v>
      </c>
      <c r="B70" s="1">
        <v>41081.108263888891</v>
      </c>
      <c r="C70" s="1">
        <v>41081.117326388892</v>
      </c>
      <c r="D70">
        <f t="shared" si="1"/>
        <v>13.050000001676381</v>
      </c>
    </row>
    <row r="71" spans="1:4">
      <c r="A71">
        <v>140</v>
      </c>
      <c r="B71" s="1">
        <v>41081.125474537039</v>
      </c>
      <c r="C71" s="1">
        <v>41081.133333333331</v>
      </c>
      <c r="D71">
        <f t="shared" si="1"/>
        <v>11.31666666129604</v>
      </c>
    </row>
    <row r="72" spans="1:4">
      <c r="A72">
        <v>142</v>
      </c>
      <c r="B72" s="1">
        <v>41081.143506944441</v>
      </c>
      <c r="C72" s="1">
        <v>41081.153449074074</v>
      </c>
      <c r="D72">
        <f t="shared" si="1"/>
        <v>14.316666671074927</v>
      </c>
    </row>
    <row r="73" spans="1:4">
      <c r="A73">
        <v>144</v>
      </c>
      <c r="B73" s="1">
        <v>41081.161481481482</v>
      </c>
      <c r="C73" s="1">
        <v>41081.169270833336</v>
      </c>
      <c r="D73">
        <f t="shared" si="1"/>
        <v>11.21666666935198</v>
      </c>
    </row>
    <row r="74" spans="1:4">
      <c r="A74">
        <v>146</v>
      </c>
      <c r="B74" s="1">
        <v>41081.177974537037</v>
      </c>
      <c r="C74" s="1">
        <v>41081.18644675926</v>
      </c>
      <c r="D74">
        <f t="shared" si="1"/>
        <v>12.20000000204891</v>
      </c>
    </row>
    <row r="75" spans="1:4">
      <c r="A75">
        <v>148</v>
      </c>
      <c r="B75" s="1">
        <v>41081.196319444447</v>
      </c>
      <c r="C75" s="1">
        <v>41081.205995370372</v>
      </c>
      <c r="D75">
        <f t="shared" si="1"/>
        <v>13.933333331951872</v>
      </c>
    </row>
    <row r="76" spans="1:4">
      <c r="A76">
        <v>150</v>
      </c>
      <c r="B76" s="1">
        <v>41081.214895833335</v>
      </c>
      <c r="C76" s="1">
        <v>41081.223657407405</v>
      </c>
      <c r="D76">
        <f t="shared" si="1"/>
        <v>12.616666661342606</v>
      </c>
    </row>
    <row r="77" spans="1:4">
      <c r="A77">
        <v>152</v>
      </c>
      <c r="B77" s="1">
        <v>41081.232303240744</v>
      </c>
      <c r="C77" s="1">
        <v>41081.240752314814</v>
      </c>
      <c r="D77">
        <f t="shared" si="1"/>
        <v>12.166666660923511</v>
      </c>
    </row>
    <row r="78" spans="1:4">
      <c r="A78">
        <v>154</v>
      </c>
      <c r="B78" s="1">
        <v>41081.250185185185</v>
      </c>
      <c r="C78" s="1">
        <v>41081.259548611109</v>
      </c>
      <c r="D78">
        <f t="shared" si="1"/>
        <v>13.483333331532776</v>
      </c>
    </row>
    <row r="79" spans="1:4">
      <c r="A79">
        <v>156</v>
      </c>
      <c r="B79" s="1">
        <v>41081.269097222219</v>
      </c>
      <c r="C79" s="1">
        <v>41081.278506944444</v>
      </c>
      <c r="D79">
        <f t="shared" si="1"/>
        <v>13.550000003306195</v>
      </c>
    </row>
    <row r="80" spans="1:4">
      <c r="A80">
        <v>158</v>
      </c>
      <c r="B80" s="1">
        <v>41081.288171296299</v>
      </c>
      <c r="C80" s="1">
        <v>41081.297488425924</v>
      </c>
      <c r="D80">
        <f t="shared" si="1"/>
        <v>13.416666659759358</v>
      </c>
    </row>
    <row r="81" spans="1:4">
      <c r="A81">
        <v>160</v>
      </c>
      <c r="B81" s="1">
        <v>41081.306342592594</v>
      </c>
      <c r="C81" s="1">
        <v>41081.315011574072</v>
      </c>
      <c r="D81">
        <f t="shared" si="1"/>
        <v>12.483333328273147</v>
      </c>
    </row>
    <row r="82" spans="1:4">
      <c r="A82">
        <v>162</v>
      </c>
      <c r="B82" s="1">
        <v>41081.326307870368</v>
      </c>
      <c r="C82" s="1">
        <v>41081.337361111109</v>
      </c>
      <c r="D82">
        <f t="shared" si="1"/>
        <v>15.91666666790843</v>
      </c>
    </row>
    <row r="83" spans="1:4">
      <c r="A83">
        <v>164</v>
      </c>
      <c r="B83" s="1">
        <v>41081.344733796293</v>
      </c>
      <c r="C83" s="1">
        <v>41081.351967592593</v>
      </c>
      <c r="D83">
        <f t="shared" si="1"/>
        <v>10.416666670935228</v>
      </c>
    </row>
    <row r="84" spans="1:4">
      <c r="A84">
        <v>166</v>
      </c>
      <c r="B84" s="1">
        <v>41081.359699074077</v>
      </c>
      <c r="C84" s="1">
        <v>41081.367245370369</v>
      </c>
      <c r="D84">
        <f t="shared" si="1"/>
        <v>10.866666660876945</v>
      </c>
    </row>
    <row r="85" spans="1:4">
      <c r="A85">
        <v>168</v>
      </c>
      <c r="B85" s="1">
        <v>41081.375787037039</v>
      </c>
      <c r="C85" s="1">
        <v>41081.384259259263</v>
      </c>
      <c r="D85">
        <f t="shared" si="1"/>
        <v>12.20000000204891</v>
      </c>
    </row>
    <row r="86" spans="1:4">
      <c r="A86">
        <v>170</v>
      </c>
      <c r="B86" s="1">
        <v>41081.394178240742</v>
      </c>
      <c r="C86" s="1">
        <v>41081.403831018521</v>
      </c>
      <c r="D86">
        <f t="shared" si="1"/>
        <v>13.900000001303852</v>
      </c>
    </row>
    <row r="87" spans="1:4">
      <c r="A87">
        <v>172</v>
      </c>
      <c r="B87" s="1">
        <v>41081.412303240744</v>
      </c>
      <c r="C87" s="1">
        <v>41081.42046296296</v>
      </c>
      <c r="D87">
        <f t="shared" si="1"/>
        <v>11.749999991152436</v>
      </c>
    </row>
    <row r="88" spans="1:4">
      <c r="A88">
        <v>174</v>
      </c>
      <c r="B88" s="1">
        <v>41081.43105324074</v>
      </c>
      <c r="C88" s="1">
        <v>41081.441481481481</v>
      </c>
      <c r="D88">
        <f t="shared" si="1"/>
        <v>15.01666666707024</v>
      </c>
    </row>
    <row r="89" spans="1:4">
      <c r="A89">
        <v>176</v>
      </c>
      <c r="B89" s="1">
        <v>41081.450833333336</v>
      </c>
      <c r="C89" s="1">
        <v>41081.460092592592</v>
      </c>
      <c r="D89">
        <f t="shared" si="1"/>
        <v>13.333333327900618</v>
      </c>
    </row>
    <row r="90" spans="1:4">
      <c r="A90">
        <v>178</v>
      </c>
      <c r="B90" s="1">
        <v>41081.470150462963</v>
      </c>
      <c r="C90" s="1">
        <v>41081.479814814818</v>
      </c>
      <c r="D90">
        <f t="shared" si="1"/>
        <v>13.916666671866551</v>
      </c>
    </row>
    <row r="91" spans="1:4">
      <c r="A91">
        <v>180</v>
      </c>
      <c r="B91" s="1">
        <v>41081.489953703705</v>
      </c>
      <c r="C91" s="1">
        <v>41081.499872685185</v>
      </c>
      <c r="D91">
        <f t="shared" si="1"/>
        <v>14.283333329949528</v>
      </c>
    </row>
    <row r="92" spans="1:4">
      <c r="A92">
        <v>182</v>
      </c>
      <c r="B92" s="1">
        <v>41081.509097222224</v>
      </c>
      <c r="C92" s="1">
        <v>41081.518194444441</v>
      </c>
      <c r="D92">
        <f t="shared" si="1"/>
        <v>13.099999992409721</v>
      </c>
    </row>
    <row r="93" spans="1:4">
      <c r="A93">
        <v>184</v>
      </c>
      <c r="B93" s="1">
        <v>41081.52721064815</v>
      </c>
      <c r="C93" s="1">
        <v>41081.535983796297</v>
      </c>
      <c r="D93">
        <f t="shared" si="1"/>
        <v>12.633333331905305</v>
      </c>
    </row>
    <row r="94" spans="1:4">
      <c r="A94">
        <v>186</v>
      </c>
      <c r="B94" s="1">
        <v>41081.545393518521</v>
      </c>
      <c r="C94" s="1">
        <v>41081.554594907408</v>
      </c>
      <c r="D94">
        <f t="shared" ref="D94" si="2">(C94-B94)*24*60</f>
        <v>13.249999996041879</v>
      </c>
    </row>
    <row r="95" spans="1:4">
      <c r="A95">
        <v>188</v>
      </c>
      <c r="B95" s="1">
        <v>41081.564826388887</v>
      </c>
      <c r="C95" s="1">
        <v>41081.574803240743</v>
      </c>
      <c r="D95">
        <f t="shared" si="1"/>
        <v>14.366666672285646</v>
      </c>
    </row>
    <row r="96" spans="1:4">
      <c r="A96">
        <v>190</v>
      </c>
      <c r="B96" s="1">
        <v>41081.585104166668</v>
      </c>
      <c r="C96" s="1">
        <v>41081.595173611109</v>
      </c>
      <c r="D96">
        <f t="shared" si="1"/>
        <v>14.499999994877726</v>
      </c>
    </row>
    <row r="97" spans="1:4">
      <c r="A97">
        <v>192</v>
      </c>
      <c r="B97" s="1">
        <v>41081.60423611111</v>
      </c>
      <c r="C97" s="1">
        <v>41081.613113425927</v>
      </c>
      <c r="D97">
        <f t="shared" si="1"/>
        <v>12.783333335537463</v>
      </c>
    </row>
    <row r="98" spans="1:4">
      <c r="A98">
        <v>194</v>
      </c>
      <c r="B98" s="1">
        <v>41081.623749999999</v>
      </c>
      <c r="C98" s="1">
        <v>41081.634259259263</v>
      </c>
      <c r="D98">
        <f t="shared" si="1"/>
        <v>15.133333340054378</v>
      </c>
    </row>
    <row r="99" spans="1:4">
      <c r="A99">
        <v>196</v>
      </c>
      <c r="B99" s="1">
        <v>41081.643958333334</v>
      </c>
      <c r="C99" s="1">
        <v>41081.65353009259</v>
      </c>
      <c r="D99">
        <f t="shared" si="1"/>
        <v>13.783333328319713</v>
      </c>
    </row>
    <row r="100" spans="1:4">
      <c r="A100">
        <v>198</v>
      </c>
      <c r="B100" s="1">
        <v>41081.663993055554</v>
      </c>
      <c r="C100" s="1">
        <v>41081.674305555556</v>
      </c>
      <c r="D100">
        <f t="shared" si="1"/>
        <v>14.850000003352761</v>
      </c>
    </row>
    <row r="101" spans="1:4">
      <c r="A101">
        <v>200</v>
      </c>
      <c r="B101" s="1">
        <v>41081.682789351849</v>
      </c>
      <c r="C101" s="1">
        <v>41081.690983796296</v>
      </c>
      <c r="D101">
        <f t="shared" si="1"/>
        <v>11.800000002840534</v>
      </c>
    </row>
    <row r="102" spans="1:4">
      <c r="A102">
        <v>202</v>
      </c>
      <c r="B102" s="1">
        <v>41081.699537037035</v>
      </c>
      <c r="C102" s="1">
        <v>41081.707685185182</v>
      </c>
      <c r="D102">
        <f t="shared" si="1"/>
        <v>11.733333331067115</v>
      </c>
    </row>
    <row r="103" spans="1:4">
      <c r="A103">
        <v>204</v>
      </c>
      <c r="B103" s="1">
        <v>41081.717881944445</v>
      </c>
      <c r="C103" s="1">
        <v>41081.727824074071</v>
      </c>
      <c r="D103">
        <f t="shared" si="1"/>
        <v>14.316666660597548</v>
      </c>
    </row>
    <row r="104" spans="1:4">
      <c r="A104">
        <v>206</v>
      </c>
      <c r="B104" s="1">
        <v>41081.735891203702</v>
      </c>
      <c r="C104" s="1">
        <v>41081.743842592594</v>
      </c>
      <c r="D104">
        <f t="shared" si="1"/>
        <v>11.450000004842877</v>
      </c>
    </row>
    <row r="105" spans="1:4">
      <c r="A105">
        <v>208</v>
      </c>
      <c r="B105" s="1">
        <v>41081.75372685185</v>
      </c>
      <c r="C105" s="1">
        <v>41081.763437499998</v>
      </c>
      <c r="D105">
        <f t="shared" si="1"/>
        <v>13.983333333162591</v>
      </c>
    </row>
    <row r="106" spans="1:4">
      <c r="A106">
        <v>210</v>
      </c>
      <c r="B106" s="1">
        <v>41081.772928240738</v>
      </c>
      <c r="C106" s="1">
        <v>41081.782141203701</v>
      </c>
      <c r="D106">
        <f t="shared" si="1"/>
        <v>13.266666666604578</v>
      </c>
    </row>
    <row r="107" spans="1:4">
      <c r="A107">
        <v>212</v>
      </c>
      <c r="B107" s="1">
        <v>41081.790567129632</v>
      </c>
      <c r="C107" s="1">
        <v>41081.798784722225</v>
      </c>
      <c r="D107">
        <f t="shared" si="1"/>
        <v>11.833333333488554</v>
      </c>
    </row>
    <row r="108" spans="1:4">
      <c r="A108">
        <v>214</v>
      </c>
      <c r="B108" s="1">
        <v>41081.80704861111</v>
      </c>
      <c r="C108" s="1">
        <v>41081.815069444441</v>
      </c>
      <c r="D108">
        <f t="shared" si="1"/>
        <v>11.549999996786937</v>
      </c>
    </row>
    <row r="109" spans="1:4">
      <c r="A109">
        <v>216</v>
      </c>
      <c r="B109" s="1">
        <v>41081.824571759258</v>
      </c>
      <c r="C109" s="1">
        <v>41081.833703703705</v>
      </c>
      <c r="D109">
        <f t="shared" si="1"/>
        <v>13.150000004097819</v>
      </c>
    </row>
    <row r="110" spans="1:4">
      <c r="A110">
        <v>218</v>
      </c>
      <c r="B110" s="1">
        <v>41081.843298611115</v>
      </c>
      <c r="C110" s="1">
        <v>41081.852627314816</v>
      </c>
      <c r="D110">
        <f t="shared" si="1"/>
        <v>13.433333330322057</v>
      </c>
    </row>
    <row r="111" spans="1:4">
      <c r="A111">
        <v>220</v>
      </c>
      <c r="B111" s="1">
        <v>41081.863136574073</v>
      </c>
      <c r="C111" s="1">
        <v>41081.873506944445</v>
      </c>
      <c r="D111">
        <f t="shared" si="1"/>
        <v>14.933333335211501</v>
      </c>
    </row>
    <row r="112" spans="1:4">
      <c r="A112">
        <v>222</v>
      </c>
      <c r="B112" s="1">
        <v>41081.885196759256</v>
      </c>
      <c r="C112" s="1">
        <v>41081.896655092591</v>
      </c>
      <c r="D112">
        <f t="shared" si="1"/>
        <v>16.500000001396984</v>
      </c>
    </row>
    <row r="113" spans="1:4">
      <c r="A113">
        <v>224</v>
      </c>
      <c r="B113" s="1">
        <v>41081.905162037037</v>
      </c>
      <c r="C113" s="1">
        <v>41081.913402777776</v>
      </c>
      <c r="D113">
        <f t="shared" si="1"/>
        <v>11.866666664136574</v>
      </c>
    </row>
    <row r="114" spans="1:4">
      <c r="A114">
        <v>226</v>
      </c>
      <c r="B114" s="1">
        <v>41081.924062500002</v>
      </c>
      <c r="C114" s="1">
        <v>41081.93440972222</v>
      </c>
      <c r="D114">
        <f t="shared" si="1"/>
        <v>14.899999994086102</v>
      </c>
    </row>
    <row r="115" spans="1:4">
      <c r="A115">
        <v>228</v>
      </c>
      <c r="B115" s="1">
        <v>41081.944675925923</v>
      </c>
      <c r="C115" s="1">
        <v>41081.954861111109</v>
      </c>
      <c r="D115">
        <f t="shared" si="1"/>
        <v>14.666666669072583</v>
      </c>
    </row>
    <row r="116" spans="1:4">
      <c r="A116">
        <v>230</v>
      </c>
      <c r="B116" s="1">
        <v>41081.963750000003</v>
      </c>
      <c r="C116" s="1">
        <v>41081.972534722219</v>
      </c>
      <c r="D116">
        <f t="shared" si="1"/>
        <v>12.649999991990626</v>
      </c>
    </row>
    <row r="117" spans="1:4">
      <c r="A117">
        <v>232</v>
      </c>
      <c r="B117" s="1">
        <v>41081.981087962966</v>
      </c>
      <c r="C117" s="1">
        <v>41081.989548611113</v>
      </c>
      <c r="D117">
        <f t="shared" si="1"/>
        <v>12.18333333148621</v>
      </c>
    </row>
    <row r="118" spans="1:4">
      <c r="A118">
        <v>234</v>
      </c>
      <c r="B118" s="1">
        <v>41082.000509259262</v>
      </c>
      <c r="C118" s="1">
        <v>41082.011250000003</v>
      </c>
      <c r="D118">
        <f t="shared" si="1"/>
        <v>15.466666667489335</v>
      </c>
    </row>
    <row r="119" spans="1:4">
      <c r="A119">
        <v>236</v>
      </c>
      <c r="B119" s="1">
        <v>41082.020173611112</v>
      </c>
      <c r="C119" s="1">
        <v>41082.028877314813</v>
      </c>
      <c r="D119">
        <f t="shared" si="1"/>
        <v>12.533333329483867</v>
      </c>
    </row>
    <row r="120" spans="1:4">
      <c r="A120">
        <v>238</v>
      </c>
      <c r="B120" s="1">
        <v>41082.037118055552</v>
      </c>
      <c r="C120" s="1">
        <v>41082.04515046296</v>
      </c>
      <c r="D120">
        <f t="shared" si="1"/>
        <v>11.566666667349637</v>
      </c>
    </row>
    <row r="121" spans="1:4">
      <c r="A121">
        <v>240</v>
      </c>
      <c r="B121" s="1">
        <v>41082.055694444447</v>
      </c>
      <c r="C121" s="1">
        <v>41082.066053240742</v>
      </c>
      <c r="D121">
        <f t="shared" si="1"/>
        <v>14.916666664648801</v>
      </c>
    </row>
    <row r="122" spans="1:4">
      <c r="A122">
        <v>242</v>
      </c>
      <c r="B122" s="1">
        <v>41082.074872685182</v>
      </c>
      <c r="C122" s="1">
        <v>41082.08353009259</v>
      </c>
      <c r="D122">
        <f t="shared" si="1"/>
        <v>12.466666668187827</v>
      </c>
    </row>
    <row r="123" spans="1:4">
      <c r="A123">
        <v>244</v>
      </c>
      <c r="B123" s="1">
        <v>41082.093541666669</v>
      </c>
      <c r="C123" s="1">
        <v>41082.103368055556</v>
      </c>
      <c r="D123">
        <f t="shared" si="1"/>
        <v>14.149999996880069</v>
      </c>
    </row>
    <row r="124" spans="1:4">
      <c r="A124">
        <v>246</v>
      </c>
      <c r="B124" s="1">
        <v>41082.113217592596</v>
      </c>
      <c r="C124" s="1">
        <v>41082.122916666667</v>
      </c>
      <c r="D124">
        <f t="shared" si="1"/>
        <v>13.966666662599891</v>
      </c>
    </row>
    <row r="125" spans="1:4">
      <c r="A125">
        <v>248</v>
      </c>
      <c r="B125" s="1">
        <v>41082.130868055552</v>
      </c>
      <c r="C125" s="1">
        <v>41082.138564814813</v>
      </c>
      <c r="D125">
        <f t="shared" si="1"/>
        <v>11.083333336282521</v>
      </c>
    </row>
    <row r="126" spans="1:4">
      <c r="A126">
        <v>250</v>
      </c>
      <c r="B126" s="1">
        <v>41082.146620370368</v>
      </c>
      <c r="C126" s="1">
        <v>41082.154363425929</v>
      </c>
      <c r="D126">
        <f t="shared" si="1"/>
        <v>11.15000000805594</v>
      </c>
    </row>
    <row r="127" spans="1:4">
      <c r="A127">
        <v>252</v>
      </c>
      <c r="B127" s="1">
        <v>41082.162893518522</v>
      </c>
      <c r="C127" s="1">
        <v>41082.171307870369</v>
      </c>
      <c r="D127">
        <f t="shared" si="1"/>
        <v>12.116666659712791</v>
      </c>
    </row>
    <row r="128" spans="1:4">
      <c r="A128">
        <v>254</v>
      </c>
      <c r="B128" s="1">
        <v>41082.179976851854</v>
      </c>
      <c r="C128" s="1">
        <v>41082.188402777778</v>
      </c>
      <c r="D128">
        <f t="shared" si="1"/>
        <v>12.133333330275491</v>
      </c>
    </row>
    <row r="129" spans="1:4">
      <c r="A129">
        <v>256</v>
      </c>
      <c r="B129" s="1">
        <v>41082.197453703702</v>
      </c>
      <c r="C129" s="1">
        <v>41082.206296296295</v>
      </c>
      <c r="D129">
        <f t="shared" si="1"/>
        <v>12.733333334326744</v>
      </c>
    </row>
    <row r="130" spans="1:4">
      <c r="A130">
        <v>258</v>
      </c>
      <c r="B130" s="1">
        <v>41082.216365740744</v>
      </c>
      <c r="C130" s="1">
        <v>41082.226168981484</v>
      </c>
      <c r="D130">
        <f t="shared" ref="D130:D151" si="3">(C130-B130)*24*60</f>
        <v>14.116666666232049</v>
      </c>
    </row>
    <row r="131" spans="1:4">
      <c r="A131">
        <v>260</v>
      </c>
      <c r="B131" s="1">
        <v>41082.235046296293</v>
      </c>
      <c r="C131" s="1">
        <v>41082.243622685186</v>
      </c>
      <c r="D131">
        <f t="shared" si="3"/>
        <v>12.350000005681068</v>
      </c>
    </row>
    <row r="132" spans="1:4">
      <c r="A132">
        <v>262</v>
      </c>
      <c r="B132" s="1">
        <v>41082.252662037034</v>
      </c>
      <c r="C132" s="1">
        <v>41082.261469907404</v>
      </c>
      <c r="D132">
        <f t="shared" si="3"/>
        <v>12.683333333116025</v>
      </c>
    </row>
    <row r="133" spans="1:4">
      <c r="A133">
        <v>264</v>
      </c>
      <c r="B133" s="1">
        <v>41082.269791666666</v>
      </c>
      <c r="C133" s="1">
        <v>41082.278275462966</v>
      </c>
      <c r="D133">
        <f t="shared" si="3"/>
        <v>12.216666672611609</v>
      </c>
    </row>
    <row r="134" spans="1:4">
      <c r="A134">
        <v>266</v>
      </c>
      <c r="B134" s="1">
        <v>41082.286724537036</v>
      </c>
      <c r="C134" s="1">
        <v>41082.294872685183</v>
      </c>
      <c r="D134">
        <f t="shared" si="3"/>
        <v>11.733333331067115</v>
      </c>
    </row>
    <row r="135" spans="1:4">
      <c r="A135">
        <v>268</v>
      </c>
      <c r="B135" s="1">
        <v>41082.303668981483</v>
      </c>
      <c r="C135" s="1">
        <v>41082.312175925923</v>
      </c>
      <c r="D135">
        <f t="shared" si="3"/>
        <v>12.24999999278225</v>
      </c>
    </row>
    <row r="136" spans="1:4">
      <c r="A136">
        <v>270</v>
      </c>
      <c r="B136" s="1">
        <v>41082.321273148147</v>
      </c>
      <c r="C136" s="1">
        <v>41082.329976851855</v>
      </c>
      <c r="D136">
        <f t="shared" si="3"/>
        <v>12.533333339961246</v>
      </c>
    </row>
    <row r="137" spans="1:4">
      <c r="A137">
        <v>272</v>
      </c>
      <c r="B137" s="1">
        <v>41082.340057870373</v>
      </c>
      <c r="C137" s="1">
        <v>41082.349826388891</v>
      </c>
      <c r="D137">
        <f t="shared" si="3"/>
        <v>14.06666666502133</v>
      </c>
    </row>
    <row r="138" spans="1:4">
      <c r="A138">
        <v>274</v>
      </c>
      <c r="B138" s="1">
        <v>41082.358680555553</v>
      </c>
      <c r="C138" s="1">
        <v>41082.367245370369</v>
      </c>
      <c r="D138">
        <f t="shared" si="3"/>
        <v>12.333333335118368</v>
      </c>
    </row>
    <row r="139" spans="1:4">
      <c r="A139">
        <v>276</v>
      </c>
      <c r="B139" s="1">
        <v>41082.376446759263</v>
      </c>
      <c r="C139" s="1">
        <v>41082.385335648149</v>
      </c>
      <c r="D139">
        <f t="shared" si="3"/>
        <v>12.799999995622784</v>
      </c>
    </row>
    <row r="140" spans="1:4">
      <c r="A140">
        <v>278</v>
      </c>
      <c r="B140" s="1">
        <v>41082.393541666665</v>
      </c>
      <c r="C140" s="1">
        <v>41082.401782407411</v>
      </c>
      <c r="D140">
        <f t="shared" si="3"/>
        <v>11.866666674613953</v>
      </c>
    </row>
    <row r="141" spans="1:4">
      <c r="A141">
        <v>280</v>
      </c>
      <c r="B141" s="1">
        <v>41082.411365740743</v>
      </c>
      <c r="C141" s="1">
        <v>41082.420960648145</v>
      </c>
      <c r="D141">
        <f t="shared" si="3"/>
        <v>13.816666658967733</v>
      </c>
    </row>
    <row r="142" spans="1:4">
      <c r="A142">
        <v>282</v>
      </c>
      <c r="B142" s="1">
        <v>41082.432511574072</v>
      </c>
      <c r="C142" s="1">
        <v>41082.443981481483</v>
      </c>
      <c r="D142">
        <f t="shared" si="3"/>
        <v>16.516666671959683</v>
      </c>
    </row>
    <row r="143" spans="1:4">
      <c r="A143">
        <v>284</v>
      </c>
      <c r="B143" s="1">
        <v>41082.452418981484</v>
      </c>
      <c r="C143" s="1">
        <v>41082.460821759261</v>
      </c>
      <c r="D143">
        <f t="shared" si="3"/>
        <v>12.099999999627471</v>
      </c>
    </row>
    <row r="144" spans="1:4">
      <c r="A144">
        <v>286</v>
      </c>
      <c r="B144" s="1">
        <v>41082.47111111111</v>
      </c>
      <c r="C144" s="1">
        <v>41082.481180555558</v>
      </c>
      <c r="D144">
        <f t="shared" si="3"/>
        <v>14.500000005355105</v>
      </c>
    </row>
    <row r="145" spans="1:5">
      <c r="A145">
        <v>288</v>
      </c>
      <c r="B145" s="1">
        <v>41082.492743055554</v>
      </c>
      <c r="C145" s="1">
        <v>41082.503842592596</v>
      </c>
      <c r="D145">
        <f t="shared" si="3"/>
        <v>15.983333339681849</v>
      </c>
    </row>
    <row r="146" spans="1:5">
      <c r="A146">
        <v>290</v>
      </c>
      <c r="B146" s="1">
        <v>41082.51221064815</v>
      </c>
      <c r="C146" s="1">
        <v>41082.520335648151</v>
      </c>
      <c r="D146">
        <f t="shared" si="3"/>
        <v>11.700000000419095</v>
      </c>
    </row>
    <row r="147" spans="1:5">
      <c r="A147">
        <v>292</v>
      </c>
      <c r="B147" s="1">
        <v>41082.529282407406</v>
      </c>
      <c r="C147" s="1">
        <v>41082.537881944445</v>
      </c>
      <c r="D147">
        <f t="shared" si="3"/>
        <v>12.383333336329088</v>
      </c>
    </row>
    <row r="148" spans="1:5">
      <c r="A148">
        <v>294</v>
      </c>
      <c r="B148" s="1">
        <v>41082.545682870368</v>
      </c>
      <c r="C148" s="1">
        <v>41082.553252314814</v>
      </c>
      <c r="D148">
        <f t="shared" si="3"/>
        <v>10.900000002002344</v>
      </c>
    </row>
    <row r="149" spans="1:5">
      <c r="A149">
        <v>296</v>
      </c>
      <c r="B149" s="1">
        <v>41082.561435185184</v>
      </c>
      <c r="C149" s="1">
        <v>41082.569421296299</v>
      </c>
      <c r="D149">
        <f t="shared" si="3"/>
        <v>11.500000006053597</v>
      </c>
    </row>
    <row r="150" spans="1:5">
      <c r="A150">
        <v>298</v>
      </c>
      <c r="B150" s="1">
        <v>41082.579837962963</v>
      </c>
      <c r="C150" s="1">
        <v>41082.589988425927</v>
      </c>
      <c r="D150">
        <f t="shared" si="3"/>
        <v>14.616666667861864</v>
      </c>
    </row>
    <row r="151" spans="1:5">
      <c r="A151">
        <v>300</v>
      </c>
      <c r="B151" s="1">
        <v>41082.599039351851</v>
      </c>
      <c r="C151" s="1">
        <v>41082.607847222222</v>
      </c>
      <c r="D151">
        <f t="shared" si="3"/>
        <v>12.683333333116025</v>
      </c>
    </row>
    <row r="152" spans="1:5">
      <c r="D152" s="2">
        <f>SUM(D2:D151)/60</f>
        <v>32.836111110518686</v>
      </c>
      <c r="E152" t="s">
        <v>4</v>
      </c>
    </row>
    <row r="153" spans="1:5">
      <c r="D153" s="2">
        <f>MEDIAN(D2:D151)</f>
        <v>13.008333335747011</v>
      </c>
      <c r="E153" t="s">
        <v>5</v>
      </c>
    </row>
    <row r="154" spans="1:5">
      <c r="D154" s="2">
        <f>AVERAGE(D2:D151)</f>
        <v>13.134444444207475</v>
      </c>
      <c r="E154" t="s">
        <v>6</v>
      </c>
    </row>
    <row r="155" spans="1:5">
      <c r="D155" s="2">
        <f>STDEV(D2:D151)</f>
        <v>1.4663929312174537</v>
      </c>
      <c r="E155" t="s">
        <v>7</v>
      </c>
    </row>
    <row r="156" spans="1:5">
      <c r="D156" s="2">
        <f>D155/D154</f>
        <v>0.11164483868704164</v>
      </c>
      <c r="E156" t="s">
        <v>8</v>
      </c>
    </row>
    <row r="157" spans="1:5">
      <c r="D157" s="2">
        <f>MIN(D2:D151)</f>
        <v>10.416666670935228</v>
      </c>
      <c r="E157" t="s">
        <v>9</v>
      </c>
    </row>
    <row r="158" spans="1:5">
      <c r="D158" s="2">
        <f>MAX(D2:D151)</f>
        <v>17.316666670376435</v>
      </c>
      <c r="E158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08"/>
  <sheetViews>
    <sheetView tabSelected="1" topLeftCell="A45" workbookViewId="0">
      <selection activeCell="J20" sqref="J20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1.18</v>
      </c>
      <c r="C2">
        <v>1.4419999999999999</v>
      </c>
      <c r="D2">
        <v>0.26200000000000001</v>
      </c>
      <c r="E2">
        <f t="shared" ref="E2:E65" si="0">IF(B2,(B2-C2)/B2,0)</f>
        <v>-0.22203389830508477</v>
      </c>
      <c r="F2">
        <f>IF(B2,C2,0)</f>
        <v>1.4419999999999999</v>
      </c>
      <c r="G2" s="4">
        <f>IF(B2,(B2-F2)/B2,0)</f>
        <v>-0.22203389830508477</v>
      </c>
    </row>
    <row r="3" spans="1:7">
      <c r="A3">
        <v>2</v>
      </c>
      <c r="B3">
        <v>0</v>
      </c>
      <c r="C3">
        <v>1.103</v>
      </c>
      <c r="D3">
        <v>1.103</v>
      </c>
      <c r="E3" s="4">
        <f t="shared" si="0"/>
        <v>0</v>
      </c>
      <c r="F3">
        <f t="shared" ref="F3:F66" si="1">IF(B3,C3,0)</f>
        <v>0</v>
      </c>
      <c r="G3" s="4">
        <f t="shared" ref="G3:G66" si="2">IF(B3,(B3-F3)/B3,0)</f>
        <v>0</v>
      </c>
    </row>
    <row r="4" spans="1:7">
      <c r="A4">
        <v>3</v>
      </c>
      <c r="B4">
        <v>0.108</v>
      </c>
      <c r="C4">
        <v>-8.7999999999999995E-2</v>
      </c>
      <c r="D4">
        <v>-0.19600000000000001</v>
      </c>
      <c r="E4" s="4">
        <f t="shared" si="0"/>
        <v>1.8148148148148149</v>
      </c>
      <c r="F4">
        <f t="shared" si="1"/>
        <v>-8.7999999999999995E-2</v>
      </c>
      <c r="G4" s="4">
        <f t="shared" si="2"/>
        <v>1.8148148148148149</v>
      </c>
    </row>
    <row r="5" spans="1:7">
      <c r="A5">
        <v>4</v>
      </c>
      <c r="B5">
        <v>0.65800000000000003</v>
      </c>
      <c r="C5">
        <v>1.282</v>
      </c>
      <c r="D5">
        <v>0.624</v>
      </c>
      <c r="E5" s="4">
        <f t="shared" si="0"/>
        <v>-0.94832826747720356</v>
      </c>
      <c r="F5">
        <f t="shared" si="1"/>
        <v>1.282</v>
      </c>
      <c r="G5" s="4">
        <f t="shared" si="2"/>
        <v>-0.94832826747720356</v>
      </c>
    </row>
    <row r="6" spans="1:7">
      <c r="A6">
        <v>5</v>
      </c>
      <c r="B6">
        <v>8.1000000000000003E-2</v>
      </c>
      <c r="C6">
        <v>0.64200000000000002</v>
      </c>
      <c r="D6">
        <v>0.56100000000000005</v>
      </c>
      <c r="E6" s="4">
        <f t="shared" si="0"/>
        <v>-6.9259259259259265</v>
      </c>
      <c r="F6">
        <f t="shared" si="1"/>
        <v>0.64200000000000002</v>
      </c>
      <c r="G6" s="4">
        <f t="shared" si="2"/>
        <v>-6.9259259259259265</v>
      </c>
    </row>
    <row r="7" spans="1:7">
      <c r="A7">
        <v>6</v>
      </c>
      <c r="B7">
        <v>0.96</v>
      </c>
      <c r="C7">
        <v>1.4470000000000001</v>
      </c>
      <c r="D7">
        <v>0.48799999999999999</v>
      </c>
      <c r="E7" s="4">
        <f t="shared" si="0"/>
        <v>-0.50729166666666681</v>
      </c>
      <c r="F7">
        <f t="shared" si="1"/>
        <v>1.4470000000000001</v>
      </c>
      <c r="G7" s="4">
        <f t="shared" si="2"/>
        <v>-0.50729166666666681</v>
      </c>
    </row>
    <row r="8" spans="1:7">
      <c r="A8">
        <v>7</v>
      </c>
      <c r="B8">
        <v>66.828000000000003</v>
      </c>
      <c r="C8">
        <v>2.4020000000000001</v>
      </c>
      <c r="D8">
        <v>-64.424999999999997</v>
      </c>
      <c r="E8" s="4">
        <f t="shared" si="0"/>
        <v>0.96405698210330992</v>
      </c>
      <c r="F8">
        <f t="shared" si="1"/>
        <v>2.4020000000000001</v>
      </c>
      <c r="G8" s="4">
        <f t="shared" si="2"/>
        <v>0.96405698210330992</v>
      </c>
    </row>
    <row r="9" spans="1:7">
      <c r="A9">
        <v>8</v>
      </c>
      <c r="B9">
        <v>0.36099999999999999</v>
      </c>
      <c r="C9">
        <v>1.77</v>
      </c>
      <c r="D9">
        <v>1.4079999999999999</v>
      </c>
      <c r="E9" s="4">
        <f t="shared" si="0"/>
        <v>-3.9030470914127426</v>
      </c>
      <c r="F9">
        <f t="shared" si="1"/>
        <v>1.77</v>
      </c>
      <c r="G9" s="4">
        <f t="shared" si="2"/>
        <v>-3.9030470914127426</v>
      </c>
    </row>
    <row r="10" spans="1:7">
      <c r="A10">
        <v>9</v>
      </c>
      <c r="B10">
        <v>50.530999999999999</v>
      </c>
      <c r="C10">
        <v>1.9950000000000001</v>
      </c>
      <c r="D10">
        <v>-48.536000000000001</v>
      </c>
      <c r="E10" s="4">
        <f t="shared" si="0"/>
        <v>0.96051928519126872</v>
      </c>
      <c r="F10">
        <f t="shared" si="1"/>
        <v>1.9950000000000001</v>
      </c>
      <c r="G10" s="4">
        <f t="shared" si="2"/>
        <v>0.96051928519126872</v>
      </c>
    </row>
    <row r="11" spans="1:7">
      <c r="A11">
        <v>10</v>
      </c>
      <c r="B11">
        <v>0.17100000000000001</v>
      </c>
      <c r="C11">
        <v>0.72599999999999998</v>
      </c>
      <c r="D11">
        <v>0.55500000000000005</v>
      </c>
      <c r="E11" s="4">
        <f t="shared" si="0"/>
        <v>-3.2456140350877187</v>
      </c>
      <c r="F11">
        <f t="shared" si="1"/>
        <v>0.72599999999999998</v>
      </c>
      <c r="G11" s="4">
        <f t="shared" si="2"/>
        <v>-3.2456140350877187</v>
      </c>
    </row>
    <row r="12" spans="1:7">
      <c r="A12">
        <v>11</v>
      </c>
      <c r="B12">
        <v>0.14899999999999999</v>
      </c>
      <c r="C12">
        <v>0.60199999999999998</v>
      </c>
      <c r="D12">
        <v>0.45300000000000001</v>
      </c>
      <c r="E12" s="4">
        <f t="shared" si="0"/>
        <v>-3.0402684563758386</v>
      </c>
      <c r="F12">
        <f t="shared" si="1"/>
        <v>0.60199999999999998</v>
      </c>
      <c r="G12" s="4">
        <f t="shared" si="2"/>
        <v>-3.0402684563758386</v>
      </c>
    </row>
    <row r="13" spans="1:7">
      <c r="A13">
        <v>12</v>
      </c>
      <c r="B13">
        <v>1.496</v>
      </c>
      <c r="C13">
        <v>1.393</v>
      </c>
      <c r="D13">
        <v>-0.10199999999999999</v>
      </c>
      <c r="E13" s="4">
        <f t="shared" si="0"/>
        <v>6.8850267379679128E-2</v>
      </c>
      <c r="F13">
        <f t="shared" si="1"/>
        <v>1.393</v>
      </c>
      <c r="G13" s="4">
        <f t="shared" si="2"/>
        <v>6.8850267379679128E-2</v>
      </c>
    </row>
    <row r="14" spans="1:7">
      <c r="A14">
        <v>13</v>
      </c>
      <c r="B14">
        <v>0.45300000000000001</v>
      </c>
      <c r="C14">
        <v>0.28899999999999998</v>
      </c>
      <c r="D14">
        <v>-0.16400000000000001</v>
      </c>
      <c r="E14" s="4">
        <f t="shared" si="0"/>
        <v>0.36203090507726277</v>
      </c>
      <c r="F14">
        <f t="shared" si="1"/>
        <v>0.28899999999999998</v>
      </c>
      <c r="G14" s="4">
        <f t="shared" si="2"/>
        <v>0.36203090507726277</v>
      </c>
    </row>
    <row r="15" spans="1:7">
      <c r="A15">
        <v>14</v>
      </c>
      <c r="B15">
        <v>0.14399999999999999</v>
      </c>
      <c r="C15">
        <v>0.56899999999999995</v>
      </c>
      <c r="D15">
        <v>0.42399999999999999</v>
      </c>
      <c r="E15" s="4">
        <f t="shared" si="0"/>
        <v>-2.9513888888888888</v>
      </c>
      <c r="F15">
        <f t="shared" si="1"/>
        <v>0.56899999999999995</v>
      </c>
      <c r="G15" s="4">
        <f t="shared" si="2"/>
        <v>-2.9513888888888888</v>
      </c>
    </row>
    <row r="16" spans="1:7">
      <c r="A16">
        <v>15</v>
      </c>
      <c r="B16">
        <v>0.41799999999999998</v>
      </c>
      <c r="C16">
        <v>0.49299999999999999</v>
      </c>
      <c r="D16">
        <v>7.5999999999999998E-2</v>
      </c>
      <c r="E16" s="4">
        <f t="shared" si="0"/>
        <v>-0.17942583732057418</v>
      </c>
      <c r="F16">
        <f t="shared" si="1"/>
        <v>0.49299999999999999</v>
      </c>
      <c r="G16" s="4">
        <f t="shared" si="2"/>
        <v>-0.17942583732057418</v>
      </c>
    </row>
    <row r="17" spans="1:7">
      <c r="A17">
        <v>16</v>
      </c>
      <c r="B17">
        <v>0.157</v>
      </c>
      <c r="C17">
        <v>-0.30299999999999999</v>
      </c>
      <c r="D17">
        <v>-0.46</v>
      </c>
      <c r="E17" s="4">
        <f t="shared" si="0"/>
        <v>2.9299363057324839</v>
      </c>
      <c r="F17">
        <f t="shared" si="1"/>
        <v>-0.30299999999999999</v>
      </c>
      <c r="G17" s="4">
        <f t="shared" si="2"/>
        <v>2.9299363057324839</v>
      </c>
    </row>
    <row r="18" spans="1:7">
      <c r="A18">
        <v>17</v>
      </c>
      <c r="B18">
        <v>1.0389999999999999</v>
      </c>
      <c r="C18">
        <v>1.7290000000000001</v>
      </c>
      <c r="D18">
        <v>0.69</v>
      </c>
      <c r="E18" s="4">
        <f t="shared" si="0"/>
        <v>-0.66410009624639099</v>
      </c>
      <c r="F18">
        <f t="shared" si="1"/>
        <v>1.7290000000000001</v>
      </c>
      <c r="G18" s="4">
        <f t="shared" si="2"/>
        <v>-0.66410009624639099</v>
      </c>
    </row>
    <row r="19" spans="1:7">
      <c r="A19">
        <v>18</v>
      </c>
      <c r="B19">
        <v>0.436</v>
      </c>
      <c r="C19">
        <v>0.28799999999999998</v>
      </c>
      <c r="D19">
        <v>-0.14799999999999999</v>
      </c>
      <c r="E19" s="4">
        <f t="shared" si="0"/>
        <v>0.33944954128440374</v>
      </c>
      <c r="F19">
        <f t="shared" si="1"/>
        <v>0.28799999999999998</v>
      </c>
      <c r="G19" s="4">
        <f t="shared" si="2"/>
        <v>0.33944954128440374</v>
      </c>
    </row>
    <row r="20" spans="1:7">
      <c r="A20">
        <v>19</v>
      </c>
      <c r="B20">
        <v>203.86199999999999</v>
      </c>
      <c r="C20">
        <v>3.3610000000000002</v>
      </c>
      <c r="D20">
        <v>-200.501</v>
      </c>
      <c r="E20" s="4">
        <f t="shared" si="0"/>
        <v>0.98351335707488408</v>
      </c>
      <c r="F20">
        <f t="shared" si="1"/>
        <v>3.3610000000000002</v>
      </c>
      <c r="G20" s="4">
        <f t="shared" si="2"/>
        <v>0.98351335707488408</v>
      </c>
    </row>
    <row r="21" spans="1:7">
      <c r="A21">
        <v>20</v>
      </c>
      <c r="B21">
        <v>0.19500000000000001</v>
      </c>
      <c r="C21">
        <v>1.4E-2</v>
      </c>
      <c r="D21">
        <v>-0.18099999999999999</v>
      </c>
      <c r="E21" s="4">
        <f t="shared" si="0"/>
        <v>0.92820512820512813</v>
      </c>
      <c r="F21">
        <f t="shared" si="1"/>
        <v>1.4E-2</v>
      </c>
      <c r="G21" s="4">
        <f t="shared" si="2"/>
        <v>0.92820512820512813</v>
      </c>
    </row>
    <row r="22" spans="1:7">
      <c r="A22">
        <v>21</v>
      </c>
      <c r="B22">
        <v>1.677</v>
      </c>
      <c r="C22">
        <v>2.2509999999999999</v>
      </c>
      <c r="D22">
        <v>0.57399999999999995</v>
      </c>
      <c r="E22" s="4">
        <f t="shared" si="0"/>
        <v>-0.34227787716159797</v>
      </c>
      <c r="F22">
        <f t="shared" si="1"/>
        <v>2.2509999999999999</v>
      </c>
      <c r="G22" s="4">
        <f t="shared" si="2"/>
        <v>-0.34227787716159797</v>
      </c>
    </row>
    <row r="23" spans="1:7">
      <c r="A23">
        <v>22</v>
      </c>
      <c r="B23">
        <v>19.922000000000001</v>
      </c>
      <c r="C23">
        <v>2.359</v>
      </c>
      <c r="D23">
        <v>-17.562999999999999</v>
      </c>
      <c r="E23" s="4">
        <f t="shared" si="0"/>
        <v>0.88158819395643018</v>
      </c>
      <c r="F23">
        <f t="shared" si="1"/>
        <v>2.359</v>
      </c>
      <c r="G23" s="4">
        <f t="shared" si="2"/>
        <v>0.88158819395643018</v>
      </c>
    </row>
    <row r="24" spans="1:7">
      <c r="A24">
        <v>23</v>
      </c>
      <c r="B24">
        <v>0.89300000000000002</v>
      </c>
      <c r="C24">
        <v>1.254</v>
      </c>
      <c r="D24">
        <v>0.36</v>
      </c>
      <c r="E24" s="4">
        <f t="shared" si="0"/>
        <v>-0.40425531914893614</v>
      </c>
      <c r="F24">
        <f t="shared" si="1"/>
        <v>1.254</v>
      </c>
      <c r="G24" s="4">
        <f t="shared" si="2"/>
        <v>-0.40425531914893614</v>
      </c>
    </row>
    <row r="25" spans="1:7">
      <c r="A25">
        <v>24</v>
      </c>
      <c r="B25">
        <v>0.73</v>
      </c>
      <c r="C25">
        <v>1.0029999999999999</v>
      </c>
      <c r="D25">
        <v>0.27300000000000002</v>
      </c>
      <c r="E25" s="4">
        <f t="shared" si="0"/>
        <v>-0.37397260273972593</v>
      </c>
      <c r="F25">
        <f t="shared" si="1"/>
        <v>1.0029999999999999</v>
      </c>
      <c r="G25" s="4">
        <f t="shared" si="2"/>
        <v>-0.37397260273972593</v>
      </c>
    </row>
    <row r="26" spans="1:7">
      <c r="A26">
        <v>25</v>
      </c>
      <c r="B26">
        <v>0.42</v>
      </c>
      <c r="C26">
        <v>1.4690000000000001</v>
      </c>
      <c r="D26">
        <v>1.0489999999999999</v>
      </c>
      <c r="E26" s="4">
        <f t="shared" si="0"/>
        <v>-2.4976190476190481</v>
      </c>
      <c r="F26">
        <f t="shared" si="1"/>
        <v>1.4690000000000001</v>
      </c>
      <c r="G26" s="4">
        <f t="shared" si="2"/>
        <v>-2.4976190476190481</v>
      </c>
    </row>
    <row r="27" spans="1:7">
      <c r="A27">
        <v>26</v>
      </c>
      <c r="B27">
        <v>0.621</v>
      </c>
      <c r="C27">
        <v>0.72599999999999998</v>
      </c>
      <c r="D27">
        <v>0.106</v>
      </c>
      <c r="E27" s="4">
        <f t="shared" si="0"/>
        <v>-0.16908212560386471</v>
      </c>
      <c r="F27">
        <f t="shared" si="1"/>
        <v>0.72599999999999998</v>
      </c>
      <c r="G27" s="4">
        <f t="shared" si="2"/>
        <v>-0.16908212560386471</v>
      </c>
    </row>
    <row r="28" spans="1:7">
      <c r="A28">
        <v>27</v>
      </c>
      <c r="B28">
        <v>10.067</v>
      </c>
      <c r="C28">
        <v>2.0030000000000001</v>
      </c>
      <c r="D28">
        <v>-8.0640000000000001</v>
      </c>
      <c r="E28" s="4">
        <f t="shared" si="0"/>
        <v>0.80103307837488824</v>
      </c>
      <c r="F28">
        <f t="shared" si="1"/>
        <v>2.0030000000000001</v>
      </c>
      <c r="G28" s="4">
        <f t="shared" si="2"/>
        <v>0.80103307837488824</v>
      </c>
    </row>
    <row r="29" spans="1:7">
      <c r="A29">
        <v>28</v>
      </c>
      <c r="B29">
        <v>106.839</v>
      </c>
      <c r="C29">
        <v>2.6669999999999998</v>
      </c>
      <c r="D29">
        <v>-104.172</v>
      </c>
      <c r="E29" s="4">
        <f t="shared" si="0"/>
        <v>0.97503720551484008</v>
      </c>
      <c r="F29">
        <f t="shared" si="1"/>
        <v>2.6669999999999998</v>
      </c>
      <c r="G29" s="4">
        <f t="shared" si="2"/>
        <v>0.97503720551484008</v>
      </c>
    </row>
    <row r="30" spans="1:7">
      <c r="A30">
        <v>29</v>
      </c>
      <c r="B30">
        <v>0.49399999999999999</v>
      </c>
      <c r="C30">
        <v>-0.17599999999999999</v>
      </c>
      <c r="D30">
        <v>-0.67</v>
      </c>
      <c r="E30" s="4">
        <f t="shared" si="0"/>
        <v>1.3562753036437245</v>
      </c>
      <c r="F30">
        <f t="shared" si="1"/>
        <v>-0.17599999999999999</v>
      </c>
      <c r="G30" s="4">
        <f t="shared" si="2"/>
        <v>1.3562753036437245</v>
      </c>
    </row>
    <row r="31" spans="1:7">
      <c r="A31">
        <v>30</v>
      </c>
      <c r="B31">
        <v>1.1200000000000001</v>
      </c>
      <c r="C31">
        <v>1.8280000000000001</v>
      </c>
      <c r="D31">
        <v>0.70799999999999996</v>
      </c>
      <c r="E31" s="4">
        <f t="shared" si="0"/>
        <v>-0.63214285714285701</v>
      </c>
      <c r="F31">
        <f t="shared" si="1"/>
        <v>1.8280000000000001</v>
      </c>
      <c r="G31" s="4">
        <f t="shared" si="2"/>
        <v>-0.63214285714285701</v>
      </c>
    </row>
    <row r="32" spans="1:7">
      <c r="A32">
        <v>31</v>
      </c>
      <c r="B32">
        <v>2.1379999999999999</v>
      </c>
      <c r="C32">
        <v>2.1080000000000001</v>
      </c>
      <c r="D32">
        <v>-0.03</v>
      </c>
      <c r="E32" s="4">
        <f t="shared" si="0"/>
        <v>1.4031805425631341E-2</v>
      </c>
      <c r="F32">
        <f t="shared" si="1"/>
        <v>2.1080000000000001</v>
      </c>
      <c r="G32" s="4">
        <f t="shared" si="2"/>
        <v>1.4031805425631341E-2</v>
      </c>
    </row>
    <row r="33" spans="1:7">
      <c r="A33">
        <v>32</v>
      </c>
      <c r="B33">
        <v>0.33500000000000002</v>
      </c>
      <c r="C33">
        <v>0.20899999999999999</v>
      </c>
      <c r="D33">
        <v>-0.127</v>
      </c>
      <c r="E33" s="4">
        <f t="shared" si="0"/>
        <v>0.37611940298507468</v>
      </c>
      <c r="F33">
        <f t="shared" si="1"/>
        <v>0.20899999999999999</v>
      </c>
      <c r="G33" s="4">
        <f t="shared" si="2"/>
        <v>0.37611940298507468</v>
      </c>
    </row>
    <row r="34" spans="1:7">
      <c r="A34">
        <v>33</v>
      </c>
      <c r="B34">
        <v>1.147</v>
      </c>
      <c r="C34">
        <v>2.1440000000000001</v>
      </c>
      <c r="D34">
        <v>0.997</v>
      </c>
      <c r="E34" s="4">
        <f t="shared" si="0"/>
        <v>-0.8692240627724499</v>
      </c>
      <c r="F34">
        <f t="shared" si="1"/>
        <v>2.1440000000000001</v>
      </c>
      <c r="G34" s="4">
        <f t="shared" si="2"/>
        <v>-0.8692240627724499</v>
      </c>
    </row>
    <row r="35" spans="1:7">
      <c r="A35">
        <v>34</v>
      </c>
      <c r="B35">
        <v>0.497</v>
      </c>
      <c r="C35">
        <v>1.355</v>
      </c>
      <c r="D35">
        <v>0.85799999999999998</v>
      </c>
      <c r="E35" s="4">
        <f t="shared" si="0"/>
        <v>-1.7263581488933601</v>
      </c>
      <c r="F35">
        <f t="shared" si="1"/>
        <v>1.355</v>
      </c>
      <c r="G35" s="4">
        <f t="shared" si="2"/>
        <v>-1.7263581488933601</v>
      </c>
    </row>
    <row r="36" spans="1:7">
      <c r="A36">
        <v>35</v>
      </c>
      <c r="B36">
        <v>7.2750000000000004</v>
      </c>
      <c r="C36">
        <v>1.1020000000000001</v>
      </c>
      <c r="D36">
        <v>-6.173</v>
      </c>
      <c r="E36" s="4">
        <f t="shared" si="0"/>
        <v>0.84852233676975941</v>
      </c>
      <c r="F36">
        <f t="shared" si="1"/>
        <v>1.1020000000000001</v>
      </c>
      <c r="G36" s="4">
        <f t="shared" si="2"/>
        <v>0.84852233676975941</v>
      </c>
    </row>
    <row r="37" spans="1:7">
      <c r="A37">
        <v>36</v>
      </c>
      <c r="B37">
        <v>0.38400000000000001</v>
      </c>
      <c r="C37">
        <v>-0.28399999999999997</v>
      </c>
      <c r="D37">
        <v>-0.66900000000000004</v>
      </c>
      <c r="E37" s="4">
        <f t="shared" si="0"/>
        <v>1.739583333333333</v>
      </c>
      <c r="F37">
        <f t="shared" si="1"/>
        <v>-0.28399999999999997</v>
      </c>
      <c r="G37" s="4">
        <f t="shared" si="2"/>
        <v>1.739583333333333</v>
      </c>
    </row>
    <row r="38" spans="1:7">
      <c r="A38">
        <v>37</v>
      </c>
      <c r="B38">
        <v>0.58099999999999996</v>
      </c>
      <c r="C38">
        <v>0.122</v>
      </c>
      <c r="D38">
        <v>-0.45900000000000002</v>
      </c>
      <c r="E38" s="4">
        <f t="shared" si="0"/>
        <v>0.79001721170395867</v>
      </c>
      <c r="F38">
        <f t="shared" si="1"/>
        <v>0.122</v>
      </c>
      <c r="G38" s="4">
        <f t="shared" si="2"/>
        <v>0.79001721170395867</v>
      </c>
    </row>
    <row r="39" spans="1:7">
      <c r="A39">
        <v>38</v>
      </c>
      <c r="B39">
        <v>0.252</v>
      </c>
      <c r="C39">
        <v>-2.1999999999999999E-2</v>
      </c>
      <c r="D39">
        <v>-0.27400000000000002</v>
      </c>
      <c r="E39" s="4">
        <f t="shared" si="0"/>
        <v>1.0873015873015874</v>
      </c>
      <c r="F39">
        <f t="shared" si="1"/>
        <v>-2.1999999999999999E-2</v>
      </c>
      <c r="G39" s="4">
        <f t="shared" si="2"/>
        <v>1.0873015873015874</v>
      </c>
    </row>
    <row r="40" spans="1:7">
      <c r="A40">
        <v>39</v>
      </c>
      <c r="B40">
        <v>23.116</v>
      </c>
      <c r="C40">
        <v>2.0640000000000001</v>
      </c>
      <c r="D40">
        <v>-21.052</v>
      </c>
      <c r="E40" s="4">
        <f t="shared" si="0"/>
        <v>0.91071119570860015</v>
      </c>
      <c r="F40">
        <f t="shared" si="1"/>
        <v>2.0640000000000001</v>
      </c>
      <c r="G40" s="4">
        <f t="shared" si="2"/>
        <v>0.91071119570860015</v>
      </c>
    </row>
    <row r="41" spans="1:7">
      <c r="A41">
        <v>40</v>
      </c>
      <c r="B41">
        <v>0.88300000000000001</v>
      </c>
      <c r="C41">
        <v>1.643</v>
      </c>
      <c r="D41">
        <v>0.76</v>
      </c>
      <c r="E41" s="4">
        <f t="shared" si="0"/>
        <v>-0.86070215175537934</v>
      </c>
      <c r="F41">
        <f t="shared" si="1"/>
        <v>1.643</v>
      </c>
      <c r="G41" s="4">
        <f t="shared" si="2"/>
        <v>-0.86070215175537934</v>
      </c>
    </row>
    <row r="42" spans="1:7">
      <c r="A42">
        <v>41</v>
      </c>
      <c r="B42">
        <v>137.71199999999999</v>
      </c>
      <c r="C42">
        <v>2.85</v>
      </c>
      <c r="D42">
        <v>-134.86199999999999</v>
      </c>
      <c r="E42" s="4">
        <f t="shared" si="0"/>
        <v>0.97930463576158944</v>
      </c>
      <c r="F42">
        <f t="shared" si="1"/>
        <v>2.85</v>
      </c>
      <c r="G42" s="4">
        <f t="shared" si="2"/>
        <v>0.97930463576158944</v>
      </c>
    </row>
    <row r="43" spans="1:7">
      <c r="A43">
        <v>42</v>
      </c>
      <c r="B43">
        <v>27.388000000000002</v>
      </c>
      <c r="C43">
        <v>2.335</v>
      </c>
      <c r="D43">
        <v>-25.053999999999998</v>
      </c>
      <c r="E43" s="4">
        <f t="shared" si="0"/>
        <v>0.91474368336497736</v>
      </c>
      <c r="F43">
        <f t="shared" si="1"/>
        <v>2.335</v>
      </c>
      <c r="G43" s="4">
        <f t="shared" si="2"/>
        <v>0.91474368336497736</v>
      </c>
    </row>
    <row r="44" spans="1:7">
      <c r="A44">
        <v>43</v>
      </c>
      <c r="B44">
        <v>0.78100000000000003</v>
      </c>
      <c r="C44">
        <v>1.2010000000000001</v>
      </c>
      <c r="D44">
        <v>0.41899999999999998</v>
      </c>
      <c r="E44" s="4">
        <f t="shared" si="0"/>
        <v>-0.53777208706786173</v>
      </c>
      <c r="F44">
        <f t="shared" si="1"/>
        <v>1.2010000000000001</v>
      </c>
      <c r="G44" s="4">
        <f t="shared" si="2"/>
        <v>-0.53777208706786173</v>
      </c>
    </row>
    <row r="45" spans="1:7">
      <c r="A45">
        <v>44</v>
      </c>
      <c r="B45">
        <v>2.1120000000000001</v>
      </c>
      <c r="C45">
        <v>2.081</v>
      </c>
      <c r="D45">
        <v>-3.1E-2</v>
      </c>
      <c r="E45" s="4">
        <f t="shared" si="0"/>
        <v>1.4678030303030368E-2</v>
      </c>
      <c r="F45">
        <f t="shared" si="1"/>
        <v>2.081</v>
      </c>
      <c r="G45" s="4">
        <f t="shared" si="2"/>
        <v>1.4678030303030368E-2</v>
      </c>
    </row>
    <row r="46" spans="1:7">
      <c r="A46">
        <v>45</v>
      </c>
      <c r="B46">
        <v>0.48</v>
      </c>
      <c r="C46">
        <v>0.56499999999999995</v>
      </c>
      <c r="D46">
        <v>8.5000000000000006E-2</v>
      </c>
      <c r="E46" s="4">
        <f t="shared" si="0"/>
        <v>-0.17708333333333326</v>
      </c>
      <c r="F46">
        <f t="shared" si="1"/>
        <v>0.56499999999999995</v>
      </c>
      <c r="G46" s="4">
        <f t="shared" si="2"/>
        <v>-0.17708333333333326</v>
      </c>
    </row>
    <row r="47" spans="1:7">
      <c r="A47">
        <v>46</v>
      </c>
      <c r="B47">
        <v>0.36099999999999999</v>
      </c>
      <c r="C47">
        <v>0.38400000000000001</v>
      </c>
      <c r="D47">
        <v>2.3E-2</v>
      </c>
      <c r="E47" s="4">
        <f t="shared" si="0"/>
        <v>-6.3711911357340778E-2</v>
      </c>
      <c r="F47">
        <f t="shared" si="1"/>
        <v>0.38400000000000001</v>
      </c>
      <c r="G47" s="4">
        <f t="shared" si="2"/>
        <v>-6.3711911357340778E-2</v>
      </c>
    </row>
    <row r="48" spans="1:7">
      <c r="A48">
        <v>47</v>
      </c>
      <c r="B48">
        <v>0</v>
      </c>
      <c r="C48">
        <v>4.9000000000000002E-2</v>
      </c>
      <c r="D48">
        <v>4.9000000000000002E-2</v>
      </c>
      <c r="E48" s="4">
        <f t="shared" si="0"/>
        <v>0</v>
      </c>
      <c r="F48">
        <f t="shared" si="1"/>
        <v>0</v>
      </c>
      <c r="G48" s="4">
        <f t="shared" si="2"/>
        <v>0</v>
      </c>
    </row>
    <row r="49" spans="1:7">
      <c r="A49">
        <v>48</v>
      </c>
      <c r="B49">
        <v>1.1830000000000001</v>
      </c>
      <c r="C49">
        <v>2.2280000000000002</v>
      </c>
      <c r="D49">
        <v>1.0449999999999999</v>
      </c>
      <c r="E49" s="4">
        <f t="shared" si="0"/>
        <v>-0.88334742180896031</v>
      </c>
      <c r="F49">
        <f t="shared" si="1"/>
        <v>2.2280000000000002</v>
      </c>
      <c r="G49" s="4">
        <f t="shared" si="2"/>
        <v>-0.88334742180896031</v>
      </c>
    </row>
    <row r="50" spans="1:7">
      <c r="A50">
        <v>49</v>
      </c>
      <c r="B50">
        <v>0.67500000000000004</v>
      </c>
      <c r="C50">
        <v>0.17</v>
      </c>
      <c r="D50">
        <v>-0.505</v>
      </c>
      <c r="E50" s="4">
        <f t="shared" si="0"/>
        <v>0.74814814814814812</v>
      </c>
      <c r="F50">
        <f t="shared" si="1"/>
        <v>0.17</v>
      </c>
      <c r="G50" s="4">
        <f t="shared" si="2"/>
        <v>0.74814814814814812</v>
      </c>
    </row>
    <row r="51" spans="1:7">
      <c r="A51">
        <v>50</v>
      </c>
      <c r="B51">
        <v>0.497</v>
      </c>
      <c r="C51">
        <v>0.19800000000000001</v>
      </c>
      <c r="D51">
        <v>-0.29899999999999999</v>
      </c>
      <c r="E51" s="4">
        <f t="shared" si="0"/>
        <v>0.60160965794768606</v>
      </c>
      <c r="F51">
        <f t="shared" si="1"/>
        <v>0.19800000000000001</v>
      </c>
      <c r="G51" s="4">
        <f t="shared" si="2"/>
        <v>0.60160965794768606</v>
      </c>
    </row>
    <row r="52" spans="1:7">
      <c r="A52">
        <v>51</v>
      </c>
      <c r="B52">
        <v>0</v>
      </c>
      <c r="C52">
        <v>1.054</v>
      </c>
      <c r="D52">
        <v>1.054</v>
      </c>
      <c r="E52" s="4">
        <f t="shared" si="0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0.85399999999999998</v>
      </c>
      <c r="C53">
        <v>0.68</v>
      </c>
      <c r="D53">
        <v>-0.17499999999999999</v>
      </c>
      <c r="E53" s="4">
        <f t="shared" si="0"/>
        <v>0.20374707259953154</v>
      </c>
      <c r="F53">
        <f t="shared" si="1"/>
        <v>0.68</v>
      </c>
      <c r="G53" s="4">
        <f t="shared" si="2"/>
        <v>0.20374707259953154</v>
      </c>
    </row>
    <row r="54" spans="1:7">
      <c r="A54">
        <v>53</v>
      </c>
      <c r="B54">
        <v>103.345</v>
      </c>
      <c r="C54">
        <v>2.7549999999999999</v>
      </c>
      <c r="D54">
        <v>-100.59</v>
      </c>
      <c r="E54" s="4">
        <f t="shared" si="0"/>
        <v>0.97334171948328418</v>
      </c>
      <c r="F54">
        <f t="shared" si="1"/>
        <v>2.7549999999999999</v>
      </c>
      <c r="G54" s="4">
        <f t="shared" si="2"/>
        <v>0.97334171948328418</v>
      </c>
    </row>
    <row r="55" spans="1:7">
      <c r="A55">
        <v>54</v>
      </c>
      <c r="B55">
        <v>0.10100000000000001</v>
      </c>
      <c r="C55">
        <v>-0.41099999999999998</v>
      </c>
      <c r="D55">
        <v>-0.51200000000000001</v>
      </c>
      <c r="E55" s="4">
        <f t="shared" si="0"/>
        <v>5.0693069306930694</v>
      </c>
      <c r="F55">
        <f t="shared" si="1"/>
        <v>-0.41099999999999998</v>
      </c>
      <c r="G55" s="4">
        <f t="shared" si="2"/>
        <v>5.0693069306930694</v>
      </c>
    </row>
    <row r="56" spans="1:7">
      <c r="A56">
        <v>55</v>
      </c>
      <c r="B56">
        <v>0.86</v>
      </c>
      <c r="C56">
        <v>1.825</v>
      </c>
      <c r="D56">
        <v>0.96499999999999997</v>
      </c>
      <c r="E56" s="4">
        <f t="shared" si="0"/>
        <v>-1.1220930232558139</v>
      </c>
      <c r="F56">
        <f t="shared" si="1"/>
        <v>1.825</v>
      </c>
      <c r="G56" s="4">
        <f t="shared" si="2"/>
        <v>-1.1220930232558139</v>
      </c>
    </row>
    <row r="57" spans="1:7">
      <c r="A57">
        <v>56</v>
      </c>
      <c r="B57">
        <v>0</v>
      </c>
      <c r="C57">
        <v>0.54200000000000004</v>
      </c>
      <c r="D57">
        <v>0.54200000000000004</v>
      </c>
      <c r="E57" s="4">
        <f t="shared" si="0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0.55000000000000004</v>
      </c>
      <c r="C58">
        <v>0.56499999999999995</v>
      </c>
      <c r="D58">
        <v>1.4999999999999999E-2</v>
      </c>
      <c r="E58" s="4">
        <f t="shared" si="0"/>
        <v>-2.7272727272727094E-2</v>
      </c>
      <c r="F58">
        <f t="shared" si="1"/>
        <v>0.56499999999999995</v>
      </c>
      <c r="G58" s="4">
        <f t="shared" si="2"/>
        <v>-2.7272727272727094E-2</v>
      </c>
    </row>
    <row r="59" spans="1:7">
      <c r="A59">
        <v>58</v>
      </c>
      <c r="B59">
        <v>0.17299999999999999</v>
      </c>
      <c r="C59">
        <v>-0.81699999999999995</v>
      </c>
      <c r="D59">
        <v>-0.98899999999999999</v>
      </c>
      <c r="E59" s="4">
        <f t="shared" si="0"/>
        <v>5.7225433526011562</v>
      </c>
      <c r="F59">
        <f t="shared" si="1"/>
        <v>-0.81699999999999995</v>
      </c>
      <c r="G59" s="4">
        <f t="shared" si="2"/>
        <v>5.7225433526011562</v>
      </c>
    </row>
    <row r="60" spans="1:7">
      <c r="A60">
        <v>59</v>
      </c>
      <c r="B60">
        <v>54.906999999999996</v>
      </c>
      <c r="C60">
        <v>2.2599999999999998</v>
      </c>
      <c r="D60">
        <v>-52.646999999999998</v>
      </c>
      <c r="E60" s="4">
        <f t="shared" si="0"/>
        <v>0.95883949223232012</v>
      </c>
      <c r="F60">
        <f t="shared" si="1"/>
        <v>2.2599999999999998</v>
      </c>
      <c r="G60" s="4">
        <f t="shared" si="2"/>
        <v>0.95883949223232012</v>
      </c>
    </row>
    <row r="61" spans="1:7">
      <c r="A61">
        <v>60</v>
      </c>
      <c r="B61">
        <v>11.196999999999999</v>
      </c>
      <c r="C61">
        <v>1.339</v>
      </c>
      <c r="D61">
        <v>-9.8580000000000005</v>
      </c>
      <c r="E61" s="4">
        <f t="shared" si="0"/>
        <v>0.88041439671340538</v>
      </c>
      <c r="F61">
        <f t="shared" si="1"/>
        <v>1.339</v>
      </c>
      <c r="G61" s="4">
        <f t="shared" si="2"/>
        <v>0.88041439671340538</v>
      </c>
    </row>
    <row r="62" spans="1:7">
      <c r="A62">
        <v>61</v>
      </c>
      <c r="B62">
        <v>5.3929999999999998</v>
      </c>
      <c r="C62">
        <v>1.9490000000000001</v>
      </c>
      <c r="D62">
        <v>-3.4430000000000001</v>
      </c>
      <c r="E62" s="4">
        <f t="shared" si="0"/>
        <v>0.63860559985165954</v>
      </c>
      <c r="F62">
        <f t="shared" si="1"/>
        <v>1.9490000000000001</v>
      </c>
      <c r="G62" s="4">
        <f t="shared" si="2"/>
        <v>0.63860559985165954</v>
      </c>
    </row>
    <row r="63" spans="1:7">
      <c r="A63">
        <v>62</v>
      </c>
      <c r="B63">
        <v>0.38800000000000001</v>
      </c>
      <c r="C63">
        <v>-0.34399999999999997</v>
      </c>
      <c r="D63">
        <v>-0.73199999999999998</v>
      </c>
      <c r="E63" s="4">
        <f t="shared" si="0"/>
        <v>1.8865979381443299</v>
      </c>
      <c r="F63">
        <f t="shared" si="1"/>
        <v>-0.34399999999999997</v>
      </c>
      <c r="G63" s="4">
        <f t="shared" si="2"/>
        <v>1.8865979381443299</v>
      </c>
    </row>
    <row r="64" spans="1:7">
      <c r="A64">
        <v>63</v>
      </c>
      <c r="B64">
        <v>1.0189999999999999</v>
      </c>
      <c r="C64">
        <v>1.577</v>
      </c>
      <c r="D64">
        <v>0.55800000000000005</v>
      </c>
      <c r="E64" s="4">
        <f t="shared" si="0"/>
        <v>-0.547595682041217</v>
      </c>
      <c r="F64">
        <f t="shared" si="1"/>
        <v>1.577</v>
      </c>
      <c r="G64" s="4">
        <f t="shared" si="2"/>
        <v>-0.547595682041217</v>
      </c>
    </row>
    <row r="65" spans="1:7">
      <c r="A65">
        <v>64</v>
      </c>
      <c r="B65">
        <v>3.1619999999999999</v>
      </c>
      <c r="C65">
        <v>2.4569999999999999</v>
      </c>
      <c r="D65">
        <v>-0.70399999999999996</v>
      </c>
      <c r="E65" s="4">
        <f t="shared" si="0"/>
        <v>0.22296015180265658</v>
      </c>
      <c r="F65">
        <f t="shared" si="1"/>
        <v>2.4569999999999999</v>
      </c>
      <c r="G65" s="4">
        <f t="shared" si="2"/>
        <v>0.22296015180265658</v>
      </c>
    </row>
    <row r="66" spans="1:7">
      <c r="A66">
        <v>65</v>
      </c>
      <c r="B66">
        <v>57.109000000000002</v>
      </c>
      <c r="C66">
        <v>2.4460000000000002</v>
      </c>
      <c r="D66">
        <v>-54.661999999999999</v>
      </c>
      <c r="E66" s="4">
        <f t="shared" ref="E66:E81" si="3">IF(B66,(B66-C66)/B66,0)</f>
        <v>0.95716962300162856</v>
      </c>
      <c r="F66">
        <f t="shared" si="1"/>
        <v>2.4460000000000002</v>
      </c>
      <c r="G66" s="4">
        <f t="shared" si="2"/>
        <v>0.95716962300162856</v>
      </c>
    </row>
    <row r="67" spans="1:7">
      <c r="A67">
        <v>66</v>
      </c>
      <c r="B67">
        <v>0.46400000000000002</v>
      </c>
      <c r="C67">
        <v>1.1279999999999999</v>
      </c>
      <c r="D67">
        <v>0.66400000000000003</v>
      </c>
      <c r="E67" s="4">
        <f t="shared" si="3"/>
        <v>-1.4310344827586206</v>
      </c>
      <c r="F67">
        <f t="shared" ref="F67:F81" si="4">IF(B67,C67,0)</f>
        <v>1.1279999999999999</v>
      </c>
      <c r="G67" s="4">
        <f t="shared" ref="G67:G81" si="5">IF(B67,(B67-F67)/B67,0)</f>
        <v>-1.4310344827586206</v>
      </c>
    </row>
    <row r="68" spans="1:7">
      <c r="A68">
        <v>67</v>
      </c>
      <c r="B68">
        <v>0.245</v>
      </c>
      <c r="C68">
        <v>0.70899999999999996</v>
      </c>
      <c r="D68">
        <v>0.46500000000000002</v>
      </c>
      <c r="E68" s="4">
        <f t="shared" si="3"/>
        <v>-1.893877551020408</v>
      </c>
      <c r="F68">
        <f t="shared" si="4"/>
        <v>0.70899999999999996</v>
      </c>
      <c r="G68" s="4">
        <f t="shared" si="5"/>
        <v>-1.893877551020408</v>
      </c>
    </row>
    <row r="69" spans="1:7">
      <c r="A69">
        <v>68</v>
      </c>
      <c r="B69">
        <v>1.4690000000000001</v>
      </c>
      <c r="C69">
        <v>1.6919999999999999</v>
      </c>
      <c r="D69">
        <v>0.223</v>
      </c>
      <c r="E69" s="4">
        <f t="shared" si="3"/>
        <v>-0.15180394826412516</v>
      </c>
      <c r="F69">
        <f t="shared" si="4"/>
        <v>1.6919999999999999</v>
      </c>
      <c r="G69" s="4">
        <f t="shared" si="5"/>
        <v>-0.15180394826412516</v>
      </c>
    </row>
    <row r="70" spans="1:7">
      <c r="A70">
        <v>69</v>
      </c>
      <c r="B70">
        <v>0.61799999999999999</v>
      </c>
      <c r="C70">
        <v>0.23200000000000001</v>
      </c>
      <c r="D70">
        <v>-0.38600000000000001</v>
      </c>
      <c r="E70" s="4">
        <f t="shared" si="3"/>
        <v>0.62459546925566345</v>
      </c>
      <c r="F70">
        <f t="shared" si="4"/>
        <v>0.23200000000000001</v>
      </c>
      <c r="G70" s="4">
        <f t="shared" si="5"/>
        <v>0.62459546925566345</v>
      </c>
    </row>
    <row r="71" spans="1:7">
      <c r="A71">
        <v>70</v>
      </c>
      <c r="B71">
        <v>7.0149999999999997</v>
      </c>
      <c r="C71">
        <v>1.35</v>
      </c>
      <c r="D71">
        <v>-5.665</v>
      </c>
      <c r="E71" s="4">
        <f t="shared" si="3"/>
        <v>0.80755523877405555</v>
      </c>
      <c r="F71">
        <f t="shared" si="4"/>
        <v>1.35</v>
      </c>
      <c r="G71" s="4">
        <f t="shared" si="5"/>
        <v>0.80755523877405555</v>
      </c>
    </row>
    <row r="72" spans="1:7">
      <c r="A72">
        <v>71</v>
      </c>
      <c r="B72">
        <v>0.65500000000000003</v>
      </c>
      <c r="C72">
        <v>1.0589999999999999</v>
      </c>
      <c r="D72">
        <v>0.40500000000000003</v>
      </c>
      <c r="E72" s="4">
        <f t="shared" si="3"/>
        <v>-0.61679389312977084</v>
      </c>
      <c r="F72">
        <f t="shared" si="4"/>
        <v>1.0589999999999999</v>
      </c>
      <c r="G72" s="4">
        <f t="shared" si="5"/>
        <v>-0.61679389312977084</v>
      </c>
    </row>
    <row r="73" spans="1:7">
      <c r="A73">
        <v>72</v>
      </c>
      <c r="B73">
        <v>0.24399999999999999</v>
      </c>
      <c r="C73">
        <v>-0.35599999999999998</v>
      </c>
      <c r="D73">
        <v>-0.60099999999999998</v>
      </c>
      <c r="E73" s="4">
        <f t="shared" si="3"/>
        <v>2.459016393442623</v>
      </c>
      <c r="F73">
        <f t="shared" si="4"/>
        <v>-0.35599999999999998</v>
      </c>
      <c r="G73" s="4">
        <f t="shared" si="5"/>
        <v>2.459016393442623</v>
      </c>
    </row>
    <row r="74" spans="1:7">
      <c r="A74">
        <v>73</v>
      </c>
      <c r="B74">
        <v>0.223</v>
      </c>
      <c r="C74">
        <v>0.31900000000000001</v>
      </c>
      <c r="D74">
        <v>9.6000000000000002E-2</v>
      </c>
      <c r="E74" s="4">
        <f t="shared" si="3"/>
        <v>-0.43049327354260092</v>
      </c>
      <c r="F74">
        <f t="shared" si="4"/>
        <v>0.31900000000000001</v>
      </c>
      <c r="G74" s="4">
        <f t="shared" si="5"/>
        <v>-0.43049327354260092</v>
      </c>
    </row>
    <row r="75" spans="1:7">
      <c r="A75">
        <v>74</v>
      </c>
      <c r="B75">
        <v>0.75800000000000001</v>
      </c>
      <c r="C75">
        <v>1.554</v>
      </c>
      <c r="D75">
        <v>0.79600000000000004</v>
      </c>
      <c r="E75" s="4">
        <f t="shared" si="3"/>
        <v>-1.0501319261213722</v>
      </c>
      <c r="F75">
        <f t="shared" si="4"/>
        <v>1.554</v>
      </c>
      <c r="G75" s="4">
        <f t="shared" si="5"/>
        <v>-1.0501319261213722</v>
      </c>
    </row>
    <row r="76" spans="1:7">
      <c r="A76">
        <v>75</v>
      </c>
      <c r="B76">
        <v>0.14499999999999999</v>
      </c>
      <c r="C76">
        <v>-0.56299999999999994</v>
      </c>
      <c r="D76">
        <v>-0.70799999999999996</v>
      </c>
      <c r="E76" s="4">
        <f t="shared" si="3"/>
        <v>4.8827586206896552</v>
      </c>
      <c r="F76">
        <f t="shared" si="4"/>
        <v>-0.56299999999999994</v>
      </c>
      <c r="G76" s="4">
        <f t="shared" si="5"/>
        <v>4.8827586206896552</v>
      </c>
    </row>
    <row r="77" spans="1:7">
      <c r="A77">
        <v>76</v>
      </c>
      <c r="B77">
        <v>112.21299999999999</v>
      </c>
      <c r="C77">
        <v>2.456</v>
      </c>
      <c r="D77">
        <v>-109.75700000000001</v>
      </c>
      <c r="E77" s="4">
        <f t="shared" si="3"/>
        <v>0.97811305285483852</v>
      </c>
      <c r="F77">
        <f t="shared" si="4"/>
        <v>2.456</v>
      </c>
      <c r="G77" s="4">
        <f t="shared" si="5"/>
        <v>0.97811305285483852</v>
      </c>
    </row>
    <row r="78" spans="1:7">
      <c r="A78">
        <v>77</v>
      </c>
      <c r="B78">
        <v>8.85</v>
      </c>
      <c r="C78">
        <v>2.0259999999999998</v>
      </c>
      <c r="D78">
        <v>-6.8239999999999998</v>
      </c>
      <c r="E78" s="4">
        <f t="shared" si="3"/>
        <v>0.7710734463276836</v>
      </c>
      <c r="F78">
        <f t="shared" si="4"/>
        <v>2.0259999999999998</v>
      </c>
      <c r="G78" s="4">
        <f t="shared" si="5"/>
        <v>0.7710734463276836</v>
      </c>
    </row>
    <row r="79" spans="1:7">
      <c r="A79">
        <v>78</v>
      </c>
      <c r="B79">
        <v>0.189</v>
      </c>
      <c r="C79">
        <v>2E-3</v>
      </c>
      <c r="D79">
        <v>-0.186</v>
      </c>
      <c r="E79" s="4">
        <f t="shared" si="3"/>
        <v>0.98941798941798942</v>
      </c>
      <c r="F79">
        <f t="shared" si="4"/>
        <v>2E-3</v>
      </c>
      <c r="G79" s="4">
        <f t="shared" si="5"/>
        <v>0.98941798941798942</v>
      </c>
    </row>
    <row r="80" spans="1:7">
      <c r="A80">
        <v>79</v>
      </c>
      <c r="B80">
        <v>23.384</v>
      </c>
      <c r="C80">
        <v>1.8120000000000001</v>
      </c>
      <c r="D80">
        <v>-21.571999999999999</v>
      </c>
      <c r="E80" s="4">
        <f t="shared" si="3"/>
        <v>0.92251111871365032</v>
      </c>
      <c r="F80">
        <f t="shared" si="4"/>
        <v>1.8120000000000001</v>
      </c>
      <c r="G80" s="4">
        <f t="shared" si="5"/>
        <v>0.92251111871365032</v>
      </c>
    </row>
    <row r="81" spans="1:7">
      <c r="A81">
        <v>80</v>
      </c>
      <c r="B81">
        <v>1.0449999999999999</v>
      </c>
      <c r="C81">
        <v>1.6759999999999999</v>
      </c>
      <c r="D81">
        <v>0.63100000000000001</v>
      </c>
      <c r="E81" s="4">
        <f t="shared" si="3"/>
        <v>-0.60382775119617227</v>
      </c>
      <c r="F81">
        <f t="shared" si="4"/>
        <v>1.6759999999999999</v>
      </c>
      <c r="G81" s="4">
        <f t="shared" si="5"/>
        <v>-0.60382775119617227</v>
      </c>
    </row>
    <row r="82" spans="1:7">
      <c r="A82">
        <v>81</v>
      </c>
      <c r="B82">
        <v>1.488</v>
      </c>
      <c r="C82">
        <v>2.6850000000000001</v>
      </c>
      <c r="D82">
        <v>1.198</v>
      </c>
      <c r="E82" s="4">
        <f t="shared" ref="E82:E101" si="6">IF(B82,(B82-C82)/B82,0)</f>
        <v>-0.80443548387096775</v>
      </c>
      <c r="F82">
        <f t="shared" ref="F82:F101" si="7">IF(B82,C82,0)</f>
        <v>2.6850000000000001</v>
      </c>
      <c r="G82" s="4">
        <f t="shared" ref="G82:G101" si="8">IF(B82,(B82-F82)/B82,0)</f>
        <v>-0.80443548387096775</v>
      </c>
    </row>
    <row r="83" spans="1:7">
      <c r="A83">
        <v>82</v>
      </c>
      <c r="B83">
        <v>0.115</v>
      </c>
      <c r="C83">
        <v>0.59499999999999997</v>
      </c>
      <c r="D83">
        <v>0.48</v>
      </c>
      <c r="E83" s="4">
        <f t="shared" si="6"/>
        <v>-4.1739130434782608</v>
      </c>
      <c r="F83">
        <f t="shared" si="7"/>
        <v>0.59499999999999997</v>
      </c>
      <c r="G83" s="4">
        <f t="shared" si="8"/>
        <v>-4.1739130434782608</v>
      </c>
    </row>
    <row r="84" spans="1:7">
      <c r="A84">
        <v>83</v>
      </c>
      <c r="B84">
        <v>0.60699999999999998</v>
      </c>
      <c r="C84">
        <v>0.73599999999999999</v>
      </c>
      <c r="D84">
        <v>0.129</v>
      </c>
      <c r="E84" s="4">
        <f t="shared" si="6"/>
        <v>-0.21252059308072488</v>
      </c>
      <c r="F84">
        <f t="shared" si="7"/>
        <v>0.73599999999999999</v>
      </c>
      <c r="G84" s="4">
        <f t="shared" si="8"/>
        <v>-0.21252059308072488</v>
      </c>
    </row>
    <row r="85" spans="1:7">
      <c r="A85">
        <v>84</v>
      </c>
      <c r="B85">
        <v>0.30199999999999999</v>
      </c>
      <c r="C85">
        <v>0.316</v>
      </c>
      <c r="D85">
        <v>1.4E-2</v>
      </c>
      <c r="E85" s="4">
        <f t="shared" si="6"/>
        <v>-4.6357615894039778E-2</v>
      </c>
      <c r="F85">
        <f t="shared" si="7"/>
        <v>0.316</v>
      </c>
      <c r="G85" s="4">
        <f t="shared" si="8"/>
        <v>-4.6357615894039778E-2</v>
      </c>
    </row>
    <row r="86" spans="1:7">
      <c r="A86">
        <v>85</v>
      </c>
      <c r="B86">
        <v>82.668000000000006</v>
      </c>
      <c r="C86">
        <v>2.3490000000000002</v>
      </c>
      <c r="D86">
        <v>-80.319000000000003</v>
      </c>
      <c r="E86" s="4">
        <f t="shared" si="6"/>
        <v>0.97158513572361727</v>
      </c>
      <c r="F86">
        <f t="shared" si="7"/>
        <v>2.3490000000000002</v>
      </c>
      <c r="G86" s="4">
        <f t="shared" si="8"/>
        <v>0.97158513572361727</v>
      </c>
    </row>
    <row r="87" spans="1:7">
      <c r="A87">
        <v>86</v>
      </c>
      <c r="B87">
        <v>0</v>
      </c>
      <c r="C87">
        <v>0.57599999999999996</v>
      </c>
      <c r="D87">
        <v>0.57599999999999996</v>
      </c>
      <c r="E87" s="4">
        <f t="shared" si="6"/>
        <v>0</v>
      </c>
      <c r="F87">
        <f t="shared" si="7"/>
        <v>0</v>
      </c>
      <c r="G87" s="4">
        <f t="shared" si="8"/>
        <v>0</v>
      </c>
    </row>
    <row r="88" spans="1:7">
      <c r="A88">
        <v>87</v>
      </c>
      <c r="B88">
        <v>0.29699999999999999</v>
      </c>
      <c r="C88">
        <v>1.32</v>
      </c>
      <c r="D88">
        <v>1.0229999999999999</v>
      </c>
      <c r="E88" s="4">
        <f t="shared" si="6"/>
        <v>-3.4444444444444451</v>
      </c>
      <c r="F88">
        <f t="shared" si="7"/>
        <v>1.32</v>
      </c>
      <c r="G88" s="4">
        <f t="shared" si="8"/>
        <v>-3.4444444444444451</v>
      </c>
    </row>
    <row r="89" spans="1:7">
      <c r="A89">
        <v>88</v>
      </c>
      <c r="B89">
        <v>21.757000000000001</v>
      </c>
      <c r="C89">
        <v>1.7110000000000001</v>
      </c>
      <c r="D89">
        <v>-20.045999999999999</v>
      </c>
      <c r="E89" s="4">
        <f t="shared" si="6"/>
        <v>0.92135864319529359</v>
      </c>
      <c r="F89">
        <f t="shared" si="7"/>
        <v>1.7110000000000001</v>
      </c>
      <c r="G89" s="4">
        <f t="shared" si="8"/>
        <v>0.92135864319529359</v>
      </c>
    </row>
    <row r="90" spans="1:7">
      <c r="A90">
        <v>89</v>
      </c>
      <c r="B90">
        <v>9.0999999999999998E-2</v>
      </c>
      <c r="C90">
        <v>-9.2999999999999999E-2</v>
      </c>
      <c r="D90">
        <v>-0.184</v>
      </c>
      <c r="E90" s="4">
        <f t="shared" si="6"/>
        <v>2.0219780219780219</v>
      </c>
      <c r="F90">
        <f t="shared" si="7"/>
        <v>-9.2999999999999999E-2</v>
      </c>
      <c r="G90" s="4">
        <f t="shared" si="8"/>
        <v>2.0219780219780219</v>
      </c>
    </row>
    <row r="91" spans="1:7">
      <c r="A91">
        <v>90</v>
      </c>
      <c r="B91">
        <v>2.2879999999999998</v>
      </c>
      <c r="C91">
        <v>1.587</v>
      </c>
      <c r="D91">
        <v>-0.70099999999999996</v>
      </c>
      <c r="E91" s="4">
        <f t="shared" si="6"/>
        <v>0.30638111888111885</v>
      </c>
      <c r="F91">
        <f t="shared" si="7"/>
        <v>1.587</v>
      </c>
      <c r="G91" s="4">
        <f t="shared" si="8"/>
        <v>0.30638111888111885</v>
      </c>
    </row>
    <row r="92" spans="1:7">
      <c r="A92">
        <v>91</v>
      </c>
      <c r="B92">
        <v>1.0129999999999999</v>
      </c>
      <c r="C92">
        <v>1.5569999999999999</v>
      </c>
      <c r="D92">
        <v>0.54400000000000004</v>
      </c>
      <c r="E92" s="4">
        <f t="shared" si="6"/>
        <v>-0.53701875616979278</v>
      </c>
      <c r="F92">
        <f t="shared" si="7"/>
        <v>1.5569999999999999</v>
      </c>
      <c r="G92" s="4">
        <f t="shared" si="8"/>
        <v>-0.53701875616979278</v>
      </c>
    </row>
    <row r="93" spans="1:7">
      <c r="A93">
        <v>92</v>
      </c>
      <c r="B93">
        <v>0.61899999999999999</v>
      </c>
      <c r="C93">
        <v>6.9000000000000006E-2</v>
      </c>
      <c r="D93">
        <v>-0.55000000000000004</v>
      </c>
      <c r="E93" s="4">
        <f t="shared" si="6"/>
        <v>0.88852988691437806</v>
      </c>
      <c r="F93">
        <f t="shared" si="7"/>
        <v>6.9000000000000006E-2</v>
      </c>
      <c r="G93" s="4">
        <f t="shared" si="8"/>
        <v>0.88852988691437806</v>
      </c>
    </row>
    <row r="94" spans="1:7">
      <c r="A94">
        <v>93</v>
      </c>
      <c r="B94">
        <v>0.66</v>
      </c>
      <c r="C94">
        <v>1.0049999999999999</v>
      </c>
      <c r="D94">
        <v>0.34499999999999997</v>
      </c>
      <c r="E94" s="4">
        <f t="shared" si="6"/>
        <v>-0.52272727272727249</v>
      </c>
      <c r="F94">
        <f t="shared" si="7"/>
        <v>1.0049999999999999</v>
      </c>
      <c r="G94" s="4">
        <f t="shared" si="8"/>
        <v>-0.52272727272727249</v>
      </c>
    </row>
    <row r="95" spans="1:7">
      <c r="A95">
        <v>94</v>
      </c>
      <c r="B95">
        <v>0.42</v>
      </c>
      <c r="C95">
        <v>0.871</v>
      </c>
      <c r="D95">
        <v>0.45</v>
      </c>
      <c r="E95" s="4">
        <f t="shared" si="6"/>
        <v>-1.0738095238095238</v>
      </c>
      <c r="F95">
        <f t="shared" si="7"/>
        <v>0.871</v>
      </c>
      <c r="G95" s="4">
        <f t="shared" si="8"/>
        <v>-1.0738095238095238</v>
      </c>
    </row>
    <row r="96" spans="1:7">
      <c r="A96">
        <v>95</v>
      </c>
      <c r="B96">
        <v>1.36</v>
      </c>
      <c r="C96">
        <v>1.496</v>
      </c>
      <c r="D96">
        <v>0.13600000000000001</v>
      </c>
      <c r="E96" s="4">
        <f t="shared" si="6"/>
        <v>-9.9999999999999922E-2</v>
      </c>
      <c r="F96">
        <f t="shared" si="7"/>
        <v>1.496</v>
      </c>
      <c r="G96" s="4">
        <f t="shared" si="8"/>
        <v>-9.9999999999999922E-2</v>
      </c>
    </row>
    <row r="97" spans="1:7">
      <c r="A97">
        <v>96</v>
      </c>
      <c r="B97">
        <v>18.678999999999998</v>
      </c>
      <c r="C97">
        <v>2.0489999999999999</v>
      </c>
      <c r="D97">
        <v>-16.63</v>
      </c>
      <c r="E97" s="4">
        <f t="shared" si="6"/>
        <v>0.89030462016167888</v>
      </c>
      <c r="F97">
        <f t="shared" si="7"/>
        <v>2.0489999999999999</v>
      </c>
      <c r="G97" s="4">
        <f t="shared" si="8"/>
        <v>0.89030462016167888</v>
      </c>
    </row>
    <row r="98" spans="1:7">
      <c r="A98">
        <v>97</v>
      </c>
      <c r="B98">
        <v>1.3120000000000001</v>
      </c>
      <c r="C98">
        <v>1.778</v>
      </c>
      <c r="D98">
        <v>0.46600000000000003</v>
      </c>
      <c r="E98" s="4">
        <f t="shared" si="6"/>
        <v>-0.35518292682926828</v>
      </c>
      <c r="F98">
        <f t="shared" si="7"/>
        <v>1.778</v>
      </c>
      <c r="G98" s="4">
        <f t="shared" si="8"/>
        <v>-0.35518292682926828</v>
      </c>
    </row>
    <row r="99" spans="1:7">
      <c r="A99">
        <v>98</v>
      </c>
      <c r="B99">
        <v>0.54400000000000004</v>
      </c>
      <c r="C99">
        <v>1.145</v>
      </c>
      <c r="D99">
        <v>0.60199999999999998</v>
      </c>
      <c r="E99" s="4">
        <f t="shared" si="6"/>
        <v>-1.1047794117647058</v>
      </c>
      <c r="F99">
        <f t="shared" si="7"/>
        <v>1.145</v>
      </c>
      <c r="G99" s="4">
        <f t="shared" si="8"/>
        <v>-1.1047794117647058</v>
      </c>
    </row>
    <row r="100" spans="1:7">
      <c r="A100">
        <v>99</v>
      </c>
      <c r="B100">
        <v>0</v>
      </c>
      <c r="C100">
        <v>1.1819999999999999</v>
      </c>
      <c r="D100">
        <v>1.1819999999999999</v>
      </c>
      <c r="E100" s="4">
        <f t="shared" si="6"/>
        <v>0</v>
      </c>
      <c r="F100">
        <f t="shared" si="7"/>
        <v>0</v>
      </c>
      <c r="G100" s="4">
        <f t="shared" si="8"/>
        <v>0</v>
      </c>
    </row>
    <row r="101" spans="1:7">
      <c r="A101">
        <v>100</v>
      </c>
      <c r="B101">
        <v>99.239000000000004</v>
      </c>
      <c r="C101">
        <v>2.536</v>
      </c>
      <c r="D101">
        <v>-96.703000000000003</v>
      </c>
      <c r="E101" s="4">
        <f t="shared" si="6"/>
        <v>0.97444553048700611</v>
      </c>
      <c r="F101">
        <f t="shared" si="7"/>
        <v>2.536</v>
      </c>
      <c r="G101" s="4">
        <f t="shared" si="8"/>
        <v>0.97444553048700611</v>
      </c>
    </row>
    <row r="103" spans="1:7">
      <c r="A103" s="5" t="s">
        <v>16</v>
      </c>
      <c r="B103" s="5">
        <f t="shared" ref="B103:G103" si="9">MIN(B2:B101)</f>
        <v>0</v>
      </c>
      <c r="C103" s="5">
        <f t="shared" si="9"/>
        <v>-0.81699999999999995</v>
      </c>
      <c r="D103" s="5">
        <f t="shared" si="9"/>
        <v>-200.501</v>
      </c>
      <c r="E103" s="6">
        <f t="shared" si="9"/>
        <v>-6.9259259259259265</v>
      </c>
      <c r="F103" s="5">
        <f t="shared" si="9"/>
        <v>-0.81699999999999995</v>
      </c>
      <c r="G103" s="6">
        <f t="shared" si="9"/>
        <v>-6.9259259259259265</v>
      </c>
    </row>
    <row r="104" spans="1:7">
      <c r="A104" s="5" t="s">
        <v>17</v>
      </c>
      <c r="B104" s="5">
        <f t="shared" ref="B104:G104" si="10">MAX(B2:B101)</f>
        <v>203.86199999999999</v>
      </c>
      <c r="C104" s="5">
        <f t="shared" si="10"/>
        <v>3.3610000000000002</v>
      </c>
      <c r="D104" s="5">
        <f t="shared" si="10"/>
        <v>1.4079999999999999</v>
      </c>
      <c r="E104" s="6">
        <f t="shared" si="10"/>
        <v>5.7225433526011562</v>
      </c>
      <c r="F104" s="5">
        <f t="shared" si="10"/>
        <v>3.3610000000000002</v>
      </c>
      <c r="G104" s="6">
        <f t="shared" si="10"/>
        <v>5.7225433526011562</v>
      </c>
    </row>
    <row r="105" spans="1:7">
      <c r="A105" s="5" t="s">
        <v>18</v>
      </c>
      <c r="B105" s="5">
        <f t="shared" ref="B105:G105" si="11">AVERAGE(B2:B101)</f>
        <v>13.098410000000003</v>
      </c>
      <c r="C105" s="5">
        <f t="shared" si="11"/>
        <v>1.1748499999999999</v>
      </c>
      <c r="D105" s="5">
        <f t="shared" si="11"/>
        <v>-11.923519999999996</v>
      </c>
      <c r="E105" s="6">
        <f t="shared" si="11"/>
        <v>6.9381455202632322E-2</v>
      </c>
      <c r="F105" s="5">
        <f t="shared" si="11"/>
        <v>1.1297900000000001</v>
      </c>
      <c r="G105" s="6">
        <f t="shared" si="11"/>
        <v>6.9381455202632322E-2</v>
      </c>
    </row>
    <row r="106" spans="1:7">
      <c r="A106" s="5" t="s">
        <v>19</v>
      </c>
      <c r="B106" s="5">
        <f t="shared" ref="B106:G106" si="12">MEDIAN(B2:B101)</f>
        <v>0.66749999999999998</v>
      </c>
      <c r="C106" s="5">
        <f t="shared" si="12"/>
        <v>1.2275</v>
      </c>
      <c r="D106" s="5">
        <f t="shared" si="12"/>
        <v>-8.0000000000000002E-3</v>
      </c>
      <c r="E106" s="6">
        <f t="shared" si="12"/>
        <v>7.0159027128156703E-3</v>
      </c>
      <c r="F106" s="5">
        <f t="shared" si="12"/>
        <v>1.2275</v>
      </c>
      <c r="G106" s="6">
        <f t="shared" si="12"/>
        <v>7.0159027128156703E-3</v>
      </c>
    </row>
    <row r="107" spans="1:7">
      <c r="A107" s="5" t="s">
        <v>20</v>
      </c>
      <c r="B107" s="5">
        <f t="shared" ref="B107:G107" si="13">STDEV(B2:B101)</f>
        <v>33.571699799927678</v>
      </c>
      <c r="C107" s="5">
        <f t="shared" si="13"/>
        <v>0.92638217101133635</v>
      </c>
      <c r="D107" s="5">
        <f t="shared" si="13"/>
        <v>33.04390183550889</v>
      </c>
      <c r="E107" s="6">
        <f t="shared" si="13"/>
        <v>1.6996694904381868</v>
      </c>
      <c r="F107" s="5">
        <f t="shared" si="13"/>
        <v>0.95870454781439318</v>
      </c>
      <c r="G107" s="6">
        <f t="shared" si="13"/>
        <v>1.6996694904381868</v>
      </c>
    </row>
    <row r="108" spans="1:7">
      <c r="A108" s="5" t="s">
        <v>21</v>
      </c>
      <c r="B108" s="5"/>
      <c r="C108" s="5">
        <f>CORREL($B1:$B101,C1:C101)</f>
        <v>0.57904332357716959</v>
      </c>
      <c r="D108" s="5"/>
      <c r="E108" s="5"/>
      <c r="F108" s="5">
        <f>CORREL($B1:$B101,F1:F101)</f>
        <v>0.57804430623303404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88"/>
  <sheetViews>
    <sheetView topLeftCell="A69" workbookViewId="0">
      <selection activeCell="A83" sqref="A83:F87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1.18</v>
      </c>
      <c r="C2">
        <v>0.58099999999999996</v>
      </c>
      <c r="D2">
        <v>-0.59899999999999998</v>
      </c>
      <c r="E2">
        <f t="shared" ref="E2:E33" si="0">IF(B2,(B2-C2)/B2,0)</f>
        <v>0.50762711864406784</v>
      </c>
      <c r="F2">
        <f>IF(B2,C2,0)</f>
        <v>0.58099999999999996</v>
      </c>
      <c r="G2" s="4">
        <f>IF(B2,(B2-F2)/B2,0)</f>
        <v>0.50762711864406784</v>
      </c>
    </row>
    <row r="3" spans="1:7">
      <c r="A3">
        <v>2</v>
      </c>
      <c r="B3">
        <v>0</v>
      </c>
      <c r="C3">
        <v>0.126</v>
      </c>
      <c r="D3">
        <v>0.126</v>
      </c>
      <c r="E3" s="4">
        <f t="shared" si="0"/>
        <v>0</v>
      </c>
      <c r="F3">
        <f t="shared" ref="F3:F66" si="1">IF(B3,C3,0)</f>
        <v>0</v>
      </c>
      <c r="G3" s="4">
        <f t="shared" ref="G3:G66" si="2">IF(B3,(B3-F3)/B3,0)</f>
        <v>0</v>
      </c>
    </row>
    <row r="4" spans="1:7">
      <c r="A4">
        <v>3</v>
      </c>
      <c r="B4">
        <v>0.108</v>
      </c>
      <c r="C4">
        <v>0.16700000000000001</v>
      </c>
      <c r="D4">
        <v>5.8999999999999997E-2</v>
      </c>
      <c r="E4" s="4">
        <f t="shared" si="0"/>
        <v>-0.54629629629629639</v>
      </c>
      <c r="F4">
        <f t="shared" si="1"/>
        <v>0.16700000000000001</v>
      </c>
      <c r="G4" s="4">
        <f t="shared" si="2"/>
        <v>-0.54629629629629639</v>
      </c>
    </row>
    <row r="5" spans="1:7">
      <c r="A5">
        <v>4</v>
      </c>
      <c r="B5">
        <v>0.65800000000000003</v>
      </c>
      <c r="C5">
        <v>0.78400000000000003</v>
      </c>
      <c r="D5">
        <v>0.126</v>
      </c>
      <c r="E5" s="4">
        <f t="shared" si="0"/>
        <v>-0.19148936170212766</v>
      </c>
      <c r="F5">
        <f t="shared" si="1"/>
        <v>0.78400000000000003</v>
      </c>
      <c r="G5" s="4">
        <f t="shared" si="2"/>
        <v>-0.19148936170212766</v>
      </c>
    </row>
    <row r="6" spans="1:7">
      <c r="A6">
        <v>5</v>
      </c>
      <c r="B6">
        <v>8.1000000000000003E-2</v>
      </c>
      <c r="C6">
        <v>0.16400000000000001</v>
      </c>
      <c r="D6">
        <v>8.2000000000000003E-2</v>
      </c>
      <c r="E6" s="4">
        <f t="shared" si="0"/>
        <v>-1.0246913580246915</v>
      </c>
      <c r="F6">
        <f t="shared" si="1"/>
        <v>0.16400000000000001</v>
      </c>
      <c r="G6" s="4">
        <f t="shared" si="2"/>
        <v>-1.0246913580246915</v>
      </c>
    </row>
    <row r="7" spans="1:7">
      <c r="A7">
        <v>6</v>
      </c>
      <c r="B7">
        <v>0.96</v>
      </c>
      <c r="C7">
        <v>0.996</v>
      </c>
      <c r="D7">
        <v>3.5999999999999997E-2</v>
      </c>
      <c r="E7" s="4">
        <f t="shared" si="0"/>
        <v>-3.7500000000000033E-2</v>
      </c>
      <c r="F7">
        <f t="shared" si="1"/>
        <v>0.996</v>
      </c>
      <c r="G7" s="4">
        <f t="shared" si="2"/>
        <v>-3.7500000000000033E-2</v>
      </c>
    </row>
    <row r="8" spans="1:7">
      <c r="A8">
        <v>7</v>
      </c>
      <c r="B8">
        <v>0.36099999999999999</v>
      </c>
      <c r="C8">
        <v>0.42299999999999999</v>
      </c>
      <c r="D8">
        <v>6.0999999999999999E-2</v>
      </c>
      <c r="E8" s="4">
        <f t="shared" si="0"/>
        <v>-0.17174515235457063</v>
      </c>
      <c r="F8">
        <f t="shared" si="1"/>
        <v>0.42299999999999999</v>
      </c>
      <c r="G8" s="4">
        <f t="shared" si="2"/>
        <v>-0.17174515235457063</v>
      </c>
    </row>
    <row r="9" spans="1:7">
      <c r="A9">
        <v>8</v>
      </c>
      <c r="B9">
        <v>0.17100000000000001</v>
      </c>
      <c r="C9">
        <v>0.19</v>
      </c>
      <c r="D9">
        <v>1.9E-2</v>
      </c>
      <c r="E9" s="4">
        <f t="shared" si="0"/>
        <v>-0.11111111111111104</v>
      </c>
      <c r="F9">
        <f t="shared" si="1"/>
        <v>0.19</v>
      </c>
      <c r="G9" s="4">
        <f t="shared" si="2"/>
        <v>-0.11111111111111104</v>
      </c>
    </row>
    <row r="10" spans="1:7">
      <c r="A10">
        <v>9</v>
      </c>
      <c r="B10">
        <v>0.14899999999999999</v>
      </c>
      <c r="C10">
        <v>0.111</v>
      </c>
      <c r="D10">
        <v>-3.7999999999999999E-2</v>
      </c>
      <c r="E10" s="4">
        <f t="shared" si="0"/>
        <v>0.25503355704697983</v>
      </c>
      <c r="F10">
        <f t="shared" si="1"/>
        <v>0.111</v>
      </c>
      <c r="G10" s="4">
        <f t="shared" si="2"/>
        <v>0.25503355704697983</v>
      </c>
    </row>
    <row r="11" spans="1:7">
      <c r="A11">
        <v>10</v>
      </c>
      <c r="B11">
        <v>1.496</v>
      </c>
      <c r="C11">
        <v>0.83199999999999996</v>
      </c>
      <c r="D11">
        <v>-0.66300000000000003</v>
      </c>
      <c r="E11" s="4">
        <f t="shared" si="0"/>
        <v>0.44385026737967914</v>
      </c>
      <c r="F11">
        <f t="shared" si="1"/>
        <v>0.83199999999999996</v>
      </c>
      <c r="G11" s="4">
        <f t="shared" si="2"/>
        <v>0.44385026737967914</v>
      </c>
    </row>
    <row r="12" spans="1:7">
      <c r="A12">
        <v>11</v>
      </c>
      <c r="B12">
        <v>0.45300000000000001</v>
      </c>
      <c r="C12">
        <v>0.52800000000000002</v>
      </c>
      <c r="D12">
        <v>7.4999999999999997E-2</v>
      </c>
      <c r="E12" s="4">
        <f t="shared" si="0"/>
        <v>-0.16556291390728478</v>
      </c>
      <c r="F12">
        <f t="shared" si="1"/>
        <v>0.52800000000000002</v>
      </c>
      <c r="G12" s="4">
        <f t="shared" si="2"/>
        <v>-0.16556291390728478</v>
      </c>
    </row>
    <row r="13" spans="1:7">
      <c r="A13">
        <v>12</v>
      </c>
      <c r="B13">
        <v>0.14399999999999999</v>
      </c>
      <c r="C13">
        <v>5.7000000000000002E-2</v>
      </c>
      <c r="D13">
        <v>-8.7999999999999995E-2</v>
      </c>
      <c r="E13" s="4">
        <f t="shared" si="0"/>
        <v>0.60416666666666663</v>
      </c>
      <c r="F13">
        <f t="shared" si="1"/>
        <v>5.7000000000000002E-2</v>
      </c>
      <c r="G13" s="4">
        <f t="shared" si="2"/>
        <v>0.60416666666666663</v>
      </c>
    </row>
    <row r="14" spans="1:7">
      <c r="A14">
        <v>13</v>
      </c>
      <c r="B14">
        <v>0.41799999999999998</v>
      </c>
      <c r="C14">
        <v>0.57299999999999995</v>
      </c>
      <c r="D14">
        <v>0.156</v>
      </c>
      <c r="E14" s="4">
        <f t="shared" si="0"/>
        <v>-0.37081339712918654</v>
      </c>
      <c r="F14">
        <f t="shared" si="1"/>
        <v>0.57299999999999995</v>
      </c>
      <c r="G14" s="4">
        <f t="shared" si="2"/>
        <v>-0.37081339712918654</v>
      </c>
    </row>
    <row r="15" spans="1:7">
      <c r="A15">
        <v>14</v>
      </c>
      <c r="B15">
        <v>0.157</v>
      </c>
      <c r="C15">
        <v>9.7000000000000003E-2</v>
      </c>
      <c r="D15">
        <v>-0.06</v>
      </c>
      <c r="E15" s="4">
        <f t="shared" si="0"/>
        <v>0.38216560509554137</v>
      </c>
      <c r="F15">
        <f t="shared" si="1"/>
        <v>9.7000000000000003E-2</v>
      </c>
      <c r="G15" s="4">
        <f t="shared" si="2"/>
        <v>0.38216560509554137</v>
      </c>
    </row>
    <row r="16" spans="1:7">
      <c r="A16">
        <v>15</v>
      </c>
      <c r="B16">
        <v>1.0389999999999999</v>
      </c>
      <c r="C16">
        <v>0.89100000000000001</v>
      </c>
      <c r="D16">
        <v>-0.14799999999999999</v>
      </c>
      <c r="E16" s="4">
        <f t="shared" si="0"/>
        <v>0.14244465832531272</v>
      </c>
      <c r="F16">
        <f t="shared" si="1"/>
        <v>0.89100000000000001</v>
      </c>
      <c r="G16" s="4">
        <f t="shared" si="2"/>
        <v>0.14244465832531272</v>
      </c>
    </row>
    <row r="17" spans="1:7">
      <c r="A17">
        <v>16</v>
      </c>
      <c r="B17">
        <v>0.436</v>
      </c>
      <c r="C17">
        <v>0.54700000000000004</v>
      </c>
      <c r="D17">
        <v>0.111</v>
      </c>
      <c r="E17" s="4">
        <f t="shared" si="0"/>
        <v>-0.25458715596330284</v>
      </c>
      <c r="F17">
        <f t="shared" si="1"/>
        <v>0.54700000000000004</v>
      </c>
      <c r="G17" s="4">
        <f t="shared" si="2"/>
        <v>-0.25458715596330284</v>
      </c>
    </row>
    <row r="18" spans="1:7">
      <c r="A18">
        <v>17</v>
      </c>
      <c r="B18">
        <v>0.19500000000000001</v>
      </c>
      <c r="C18">
        <v>0.22600000000000001</v>
      </c>
      <c r="D18">
        <v>3.1E-2</v>
      </c>
      <c r="E18" s="4">
        <f t="shared" si="0"/>
        <v>-0.15897435897435896</v>
      </c>
      <c r="F18">
        <f t="shared" si="1"/>
        <v>0.22600000000000001</v>
      </c>
      <c r="G18" s="4">
        <f t="shared" si="2"/>
        <v>-0.15897435897435896</v>
      </c>
    </row>
    <row r="19" spans="1:7">
      <c r="A19">
        <v>18</v>
      </c>
      <c r="B19">
        <v>1.677</v>
      </c>
      <c r="C19">
        <v>1.234</v>
      </c>
      <c r="D19">
        <v>-0.443</v>
      </c>
      <c r="E19" s="4">
        <f t="shared" si="0"/>
        <v>0.26416219439475258</v>
      </c>
      <c r="F19">
        <f t="shared" si="1"/>
        <v>1.234</v>
      </c>
      <c r="G19" s="4">
        <f t="shared" si="2"/>
        <v>0.26416219439475258</v>
      </c>
    </row>
    <row r="20" spans="1:7">
      <c r="A20">
        <v>19</v>
      </c>
      <c r="B20">
        <v>0.89300000000000002</v>
      </c>
      <c r="C20">
        <v>0.89300000000000002</v>
      </c>
      <c r="D20">
        <v>0</v>
      </c>
      <c r="E20" s="4">
        <f t="shared" si="0"/>
        <v>0</v>
      </c>
      <c r="F20">
        <f t="shared" si="1"/>
        <v>0.89300000000000002</v>
      </c>
      <c r="G20" s="4">
        <f t="shared" si="2"/>
        <v>0</v>
      </c>
    </row>
    <row r="21" spans="1:7">
      <c r="A21">
        <v>20</v>
      </c>
      <c r="B21">
        <v>0.73</v>
      </c>
      <c r="C21">
        <v>0.80300000000000005</v>
      </c>
      <c r="D21">
        <v>7.1999999999999995E-2</v>
      </c>
      <c r="E21" s="4">
        <f t="shared" si="0"/>
        <v>-0.10000000000000009</v>
      </c>
      <c r="F21">
        <f t="shared" si="1"/>
        <v>0.80300000000000005</v>
      </c>
      <c r="G21" s="4">
        <f t="shared" si="2"/>
        <v>-0.10000000000000009</v>
      </c>
    </row>
    <row r="22" spans="1:7">
      <c r="A22">
        <v>21</v>
      </c>
      <c r="B22">
        <v>0.42</v>
      </c>
      <c r="C22">
        <v>0.35</v>
      </c>
      <c r="D22">
        <v>-7.0000000000000007E-2</v>
      </c>
      <c r="E22" s="4">
        <f t="shared" si="0"/>
        <v>0.16666666666666669</v>
      </c>
      <c r="F22">
        <f t="shared" si="1"/>
        <v>0.35</v>
      </c>
      <c r="G22" s="4">
        <f t="shared" si="2"/>
        <v>0.16666666666666669</v>
      </c>
    </row>
    <row r="23" spans="1:7">
      <c r="A23">
        <v>22</v>
      </c>
      <c r="B23">
        <v>0.621</v>
      </c>
      <c r="C23">
        <v>0.77200000000000002</v>
      </c>
      <c r="D23">
        <v>0.151</v>
      </c>
      <c r="E23" s="4">
        <f t="shared" si="0"/>
        <v>-0.24315619967793883</v>
      </c>
      <c r="F23">
        <f t="shared" si="1"/>
        <v>0.77200000000000002</v>
      </c>
      <c r="G23" s="4">
        <f t="shared" si="2"/>
        <v>-0.24315619967793883</v>
      </c>
    </row>
    <row r="24" spans="1:7">
      <c r="A24">
        <v>23</v>
      </c>
      <c r="B24">
        <v>0.49399999999999999</v>
      </c>
      <c r="C24">
        <v>0.59499999999999997</v>
      </c>
      <c r="D24">
        <v>0.10100000000000001</v>
      </c>
      <c r="E24" s="4">
        <f t="shared" si="0"/>
        <v>-0.20445344129554652</v>
      </c>
      <c r="F24">
        <f t="shared" si="1"/>
        <v>0.59499999999999997</v>
      </c>
      <c r="G24" s="4">
        <f t="shared" si="2"/>
        <v>-0.20445344129554652</v>
      </c>
    </row>
    <row r="25" spans="1:7">
      <c r="A25">
        <v>24</v>
      </c>
      <c r="B25">
        <v>1.1200000000000001</v>
      </c>
      <c r="C25">
        <v>0.90600000000000003</v>
      </c>
      <c r="D25">
        <v>-0.214</v>
      </c>
      <c r="E25" s="4">
        <f t="shared" si="0"/>
        <v>0.19107142857142861</v>
      </c>
      <c r="F25">
        <f t="shared" si="1"/>
        <v>0.90600000000000003</v>
      </c>
      <c r="G25" s="4">
        <f t="shared" si="2"/>
        <v>0.19107142857142861</v>
      </c>
    </row>
    <row r="26" spans="1:7">
      <c r="A26">
        <v>25</v>
      </c>
      <c r="B26">
        <v>2.1379999999999999</v>
      </c>
      <c r="C26">
        <v>0.79300000000000004</v>
      </c>
      <c r="D26">
        <v>-1.345</v>
      </c>
      <c r="E26" s="4">
        <f t="shared" si="0"/>
        <v>0.62909260991580906</v>
      </c>
      <c r="F26">
        <f t="shared" si="1"/>
        <v>0.79300000000000004</v>
      </c>
      <c r="G26" s="4">
        <f t="shared" si="2"/>
        <v>0.62909260991580906</v>
      </c>
    </row>
    <row r="27" spans="1:7">
      <c r="A27">
        <v>26</v>
      </c>
      <c r="B27">
        <v>0.33500000000000002</v>
      </c>
      <c r="C27">
        <v>0.59399999999999997</v>
      </c>
      <c r="D27">
        <v>0.25900000000000001</v>
      </c>
      <c r="E27" s="4">
        <f t="shared" si="0"/>
        <v>-0.77313432835820872</v>
      </c>
      <c r="F27">
        <f t="shared" si="1"/>
        <v>0.59399999999999997</v>
      </c>
      <c r="G27" s="4">
        <f t="shared" si="2"/>
        <v>-0.77313432835820872</v>
      </c>
    </row>
    <row r="28" spans="1:7">
      <c r="A28">
        <v>27</v>
      </c>
      <c r="B28">
        <v>1.147</v>
      </c>
      <c r="C28">
        <v>1.1930000000000001</v>
      </c>
      <c r="D28">
        <v>4.5999999999999999E-2</v>
      </c>
      <c r="E28" s="4">
        <f t="shared" si="0"/>
        <v>-4.0104620749782077E-2</v>
      </c>
      <c r="F28">
        <f t="shared" si="1"/>
        <v>1.1930000000000001</v>
      </c>
      <c r="G28" s="4">
        <f t="shared" si="2"/>
        <v>-4.0104620749782077E-2</v>
      </c>
    </row>
    <row r="29" spans="1:7">
      <c r="A29">
        <v>28</v>
      </c>
      <c r="B29">
        <v>0.497</v>
      </c>
      <c r="C29">
        <v>0.47899999999999998</v>
      </c>
      <c r="D29">
        <v>-1.9E-2</v>
      </c>
      <c r="E29" s="4">
        <f t="shared" si="0"/>
        <v>3.6217303822937655E-2</v>
      </c>
      <c r="F29">
        <f t="shared" si="1"/>
        <v>0.47899999999999998</v>
      </c>
      <c r="G29" s="4">
        <f t="shared" si="2"/>
        <v>3.6217303822937655E-2</v>
      </c>
    </row>
    <row r="30" spans="1:7">
      <c r="A30">
        <v>29</v>
      </c>
      <c r="B30">
        <v>7.2750000000000004</v>
      </c>
      <c r="C30">
        <v>0.47199999999999998</v>
      </c>
      <c r="D30">
        <v>-6.8029999999999999</v>
      </c>
      <c r="E30" s="4">
        <f t="shared" si="0"/>
        <v>0.93512027491408944</v>
      </c>
      <c r="F30">
        <f t="shared" si="1"/>
        <v>0.47199999999999998</v>
      </c>
      <c r="G30" s="4">
        <f t="shared" si="2"/>
        <v>0.93512027491408944</v>
      </c>
    </row>
    <row r="31" spans="1:7">
      <c r="A31">
        <v>30</v>
      </c>
      <c r="B31">
        <v>0.38400000000000001</v>
      </c>
      <c r="C31">
        <v>0.46300000000000002</v>
      </c>
      <c r="D31">
        <v>7.8E-2</v>
      </c>
      <c r="E31" s="4">
        <f t="shared" si="0"/>
        <v>-0.20572916666666671</v>
      </c>
      <c r="F31">
        <f t="shared" si="1"/>
        <v>0.46300000000000002</v>
      </c>
      <c r="G31" s="4">
        <f t="shared" si="2"/>
        <v>-0.20572916666666671</v>
      </c>
    </row>
    <row r="32" spans="1:7">
      <c r="A32">
        <v>31</v>
      </c>
      <c r="B32">
        <v>0.58099999999999996</v>
      </c>
      <c r="C32">
        <v>0.74199999999999999</v>
      </c>
      <c r="D32">
        <v>0.161</v>
      </c>
      <c r="E32" s="4">
        <f t="shared" si="0"/>
        <v>-0.27710843373493982</v>
      </c>
      <c r="F32">
        <f t="shared" si="1"/>
        <v>0.74199999999999999</v>
      </c>
      <c r="G32" s="4">
        <f t="shared" si="2"/>
        <v>-0.27710843373493982</v>
      </c>
    </row>
    <row r="33" spans="1:7">
      <c r="A33">
        <v>32</v>
      </c>
      <c r="B33">
        <v>0.252</v>
      </c>
      <c r="C33">
        <v>0.27400000000000002</v>
      </c>
      <c r="D33">
        <v>2.1999999999999999E-2</v>
      </c>
      <c r="E33" s="4">
        <f t="shared" si="0"/>
        <v>-8.730158730158738E-2</v>
      </c>
      <c r="F33">
        <f t="shared" si="1"/>
        <v>0.27400000000000002</v>
      </c>
      <c r="G33" s="4">
        <f t="shared" si="2"/>
        <v>-8.730158730158738E-2</v>
      </c>
    </row>
    <row r="34" spans="1:7">
      <c r="A34">
        <v>33</v>
      </c>
      <c r="B34">
        <v>0.88300000000000001</v>
      </c>
      <c r="C34">
        <v>0.80100000000000005</v>
      </c>
      <c r="D34">
        <v>-8.2000000000000003E-2</v>
      </c>
      <c r="E34" s="4">
        <f t="shared" ref="E34:E65" si="3">IF(B34,(B34-C34)/B34,0)</f>
        <v>9.2865232163080361E-2</v>
      </c>
      <c r="F34">
        <f t="shared" si="1"/>
        <v>0.80100000000000005</v>
      </c>
      <c r="G34" s="4">
        <f t="shared" si="2"/>
        <v>9.2865232163080361E-2</v>
      </c>
    </row>
    <row r="35" spans="1:7">
      <c r="A35">
        <v>34</v>
      </c>
      <c r="B35">
        <v>0.78100000000000003</v>
      </c>
      <c r="C35">
        <v>0.42199999999999999</v>
      </c>
      <c r="D35">
        <v>-0.35899999999999999</v>
      </c>
      <c r="E35" s="4">
        <f t="shared" si="3"/>
        <v>0.45966709346991041</v>
      </c>
      <c r="F35">
        <f t="shared" si="1"/>
        <v>0.42199999999999999</v>
      </c>
      <c r="G35" s="4">
        <f t="shared" si="2"/>
        <v>0.45966709346991041</v>
      </c>
    </row>
    <row r="36" spans="1:7">
      <c r="A36">
        <v>35</v>
      </c>
      <c r="B36">
        <v>2.1120000000000001</v>
      </c>
      <c r="C36">
        <v>1.24</v>
      </c>
      <c r="D36">
        <v>-0.872</v>
      </c>
      <c r="E36" s="4">
        <f t="shared" si="3"/>
        <v>0.4128787878787879</v>
      </c>
      <c r="F36">
        <f t="shared" si="1"/>
        <v>1.24</v>
      </c>
      <c r="G36" s="4">
        <f t="shared" si="2"/>
        <v>0.4128787878787879</v>
      </c>
    </row>
    <row r="37" spans="1:7">
      <c r="A37">
        <v>36</v>
      </c>
      <c r="B37">
        <v>0.48</v>
      </c>
      <c r="C37">
        <v>0.879</v>
      </c>
      <c r="D37">
        <v>0.39900000000000002</v>
      </c>
      <c r="E37" s="4">
        <f t="shared" si="3"/>
        <v>-0.83125000000000004</v>
      </c>
      <c r="F37">
        <f t="shared" si="1"/>
        <v>0.879</v>
      </c>
      <c r="G37" s="4">
        <f t="shared" si="2"/>
        <v>-0.83125000000000004</v>
      </c>
    </row>
    <row r="38" spans="1:7">
      <c r="A38">
        <v>37</v>
      </c>
      <c r="B38">
        <v>0.36099999999999999</v>
      </c>
      <c r="C38">
        <v>0.48799999999999999</v>
      </c>
      <c r="D38">
        <v>0.127</v>
      </c>
      <c r="E38" s="4">
        <f t="shared" si="3"/>
        <v>-0.35180055401662053</v>
      </c>
      <c r="F38">
        <f t="shared" si="1"/>
        <v>0.48799999999999999</v>
      </c>
      <c r="G38" s="4">
        <f t="shared" si="2"/>
        <v>-0.35180055401662053</v>
      </c>
    </row>
    <row r="39" spans="1:7">
      <c r="A39">
        <v>38</v>
      </c>
      <c r="B39">
        <v>0</v>
      </c>
      <c r="C39">
        <v>-6.9000000000000006E-2</v>
      </c>
      <c r="D39">
        <v>-6.9000000000000006E-2</v>
      </c>
      <c r="E39" s="4">
        <f t="shared" si="3"/>
        <v>0</v>
      </c>
      <c r="F39">
        <f t="shared" si="1"/>
        <v>0</v>
      </c>
      <c r="G39" s="4">
        <f t="shared" si="2"/>
        <v>0</v>
      </c>
    </row>
    <row r="40" spans="1:7">
      <c r="A40">
        <v>39</v>
      </c>
      <c r="B40">
        <v>1.1830000000000001</v>
      </c>
      <c r="C40">
        <v>0.86399999999999999</v>
      </c>
      <c r="D40">
        <v>-0.31900000000000001</v>
      </c>
      <c r="E40" s="4">
        <f t="shared" si="3"/>
        <v>0.26965342349957738</v>
      </c>
      <c r="F40">
        <f t="shared" si="1"/>
        <v>0.86399999999999999</v>
      </c>
      <c r="G40" s="4">
        <f t="shared" si="2"/>
        <v>0.26965342349957738</v>
      </c>
    </row>
    <row r="41" spans="1:7">
      <c r="A41">
        <v>40</v>
      </c>
      <c r="B41">
        <v>0.67500000000000004</v>
      </c>
      <c r="C41">
        <v>0.67100000000000004</v>
      </c>
      <c r="D41">
        <v>-4.0000000000000001E-3</v>
      </c>
      <c r="E41" s="4">
        <f t="shared" si="3"/>
        <v>5.9259259259259308E-3</v>
      </c>
      <c r="F41">
        <f t="shared" si="1"/>
        <v>0.67100000000000004</v>
      </c>
      <c r="G41" s="4">
        <f t="shared" si="2"/>
        <v>5.9259259259259308E-3</v>
      </c>
    </row>
    <row r="42" spans="1:7">
      <c r="A42">
        <v>41</v>
      </c>
      <c r="B42">
        <v>0.497</v>
      </c>
      <c r="C42">
        <v>0.79300000000000004</v>
      </c>
      <c r="D42">
        <v>0.29599999999999999</v>
      </c>
      <c r="E42" s="4">
        <f t="shared" si="3"/>
        <v>-0.59557344064386331</v>
      </c>
      <c r="F42">
        <f t="shared" si="1"/>
        <v>0.79300000000000004</v>
      </c>
      <c r="G42" s="4">
        <f t="shared" si="2"/>
        <v>-0.59557344064386331</v>
      </c>
    </row>
    <row r="43" spans="1:7">
      <c r="A43">
        <v>42</v>
      </c>
      <c r="B43">
        <v>0</v>
      </c>
      <c r="C43">
        <v>0.3</v>
      </c>
      <c r="D43">
        <v>0.3</v>
      </c>
      <c r="E43" s="4">
        <f t="shared" si="3"/>
        <v>0</v>
      </c>
      <c r="F43">
        <f t="shared" si="1"/>
        <v>0</v>
      </c>
      <c r="G43" s="4">
        <f t="shared" si="2"/>
        <v>0</v>
      </c>
    </row>
    <row r="44" spans="1:7">
      <c r="A44">
        <v>43</v>
      </c>
      <c r="B44">
        <v>0.85399999999999998</v>
      </c>
      <c r="C44">
        <v>0.88300000000000001</v>
      </c>
      <c r="D44">
        <v>2.9000000000000001E-2</v>
      </c>
      <c r="E44" s="4">
        <f t="shared" si="3"/>
        <v>-3.39578454332553E-2</v>
      </c>
      <c r="F44">
        <f t="shared" si="1"/>
        <v>0.88300000000000001</v>
      </c>
      <c r="G44" s="4">
        <f t="shared" si="2"/>
        <v>-3.39578454332553E-2</v>
      </c>
    </row>
    <row r="45" spans="1:7">
      <c r="A45">
        <v>44</v>
      </c>
      <c r="B45">
        <v>0.10100000000000001</v>
      </c>
      <c r="C45">
        <v>-3.5999999999999997E-2</v>
      </c>
      <c r="D45">
        <v>-0.13700000000000001</v>
      </c>
      <c r="E45" s="4">
        <f t="shared" si="3"/>
        <v>1.3564356435643565</v>
      </c>
      <c r="F45">
        <f t="shared" si="1"/>
        <v>-3.5999999999999997E-2</v>
      </c>
      <c r="G45" s="4">
        <f t="shared" si="2"/>
        <v>1.3564356435643565</v>
      </c>
    </row>
    <row r="46" spans="1:7">
      <c r="A46">
        <v>45</v>
      </c>
      <c r="B46">
        <v>0.86</v>
      </c>
      <c r="C46">
        <v>0.88500000000000001</v>
      </c>
      <c r="D46">
        <v>2.4E-2</v>
      </c>
      <c r="E46" s="4">
        <f t="shared" si="3"/>
        <v>-2.9069767441860492E-2</v>
      </c>
      <c r="F46">
        <f t="shared" si="1"/>
        <v>0.88500000000000001</v>
      </c>
      <c r="G46" s="4">
        <f t="shared" si="2"/>
        <v>-2.9069767441860492E-2</v>
      </c>
    </row>
    <row r="47" spans="1:7">
      <c r="A47">
        <v>46</v>
      </c>
      <c r="B47">
        <v>0</v>
      </c>
      <c r="C47">
        <v>-2E-3</v>
      </c>
      <c r="D47">
        <v>-2E-3</v>
      </c>
      <c r="E47" s="4">
        <f t="shared" si="3"/>
        <v>0</v>
      </c>
      <c r="F47">
        <f t="shared" si="1"/>
        <v>0</v>
      </c>
      <c r="G47" s="4">
        <f t="shared" si="2"/>
        <v>0</v>
      </c>
    </row>
    <row r="48" spans="1:7">
      <c r="A48">
        <v>47</v>
      </c>
      <c r="B48">
        <v>0.55000000000000004</v>
      </c>
      <c r="C48">
        <v>0.60299999999999998</v>
      </c>
      <c r="D48">
        <v>5.3999999999999999E-2</v>
      </c>
      <c r="E48" s="4">
        <f t="shared" si="3"/>
        <v>-9.6363636363636235E-2</v>
      </c>
      <c r="F48">
        <f t="shared" si="1"/>
        <v>0.60299999999999998</v>
      </c>
      <c r="G48" s="4">
        <f t="shared" si="2"/>
        <v>-9.6363636363636235E-2</v>
      </c>
    </row>
    <row r="49" spans="1:7">
      <c r="A49">
        <v>48</v>
      </c>
      <c r="B49">
        <v>0.17299999999999999</v>
      </c>
      <c r="C49">
        <v>3.6999999999999998E-2</v>
      </c>
      <c r="D49">
        <v>-0.13600000000000001</v>
      </c>
      <c r="E49" s="4">
        <f t="shared" si="3"/>
        <v>0.78612716763005774</v>
      </c>
      <c r="F49">
        <f t="shared" si="1"/>
        <v>3.6999999999999998E-2</v>
      </c>
      <c r="G49" s="4">
        <f t="shared" si="2"/>
        <v>0.78612716763005774</v>
      </c>
    </row>
    <row r="50" spans="1:7">
      <c r="A50">
        <v>49</v>
      </c>
      <c r="B50">
        <v>5.3929999999999998</v>
      </c>
      <c r="C50">
        <v>0.88300000000000001</v>
      </c>
      <c r="D50">
        <v>-4.51</v>
      </c>
      <c r="E50" s="4">
        <f t="shared" si="3"/>
        <v>0.83626923790098273</v>
      </c>
      <c r="F50">
        <f t="shared" si="1"/>
        <v>0.88300000000000001</v>
      </c>
      <c r="G50" s="4">
        <f t="shared" si="2"/>
        <v>0.83626923790098273</v>
      </c>
    </row>
    <row r="51" spans="1:7">
      <c r="A51">
        <v>50</v>
      </c>
      <c r="B51">
        <v>0.38800000000000001</v>
      </c>
      <c r="C51">
        <v>0.312</v>
      </c>
      <c r="D51">
        <v>-7.5999999999999998E-2</v>
      </c>
      <c r="E51" s="4">
        <f t="shared" si="3"/>
        <v>0.19587628865979384</v>
      </c>
      <c r="F51">
        <f t="shared" si="1"/>
        <v>0.312</v>
      </c>
      <c r="G51" s="4">
        <f t="shared" si="2"/>
        <v>0.19587628865979384</v>
      </c>
    </row>
    <row r="52" spans="1:7">
      <c r="A52">
        <v>51</v>
      </c>
      <c r="B52">
        <v>1.0189999999999999</v>
      </c>
      <c r="C52">
        <v>1.1419999999999999</v>
      </c>
      <c r="D52">
        <v>0.123</v>
      </c>
      <c r="E52" s="4">
        <f t="shared" si="3"/>
        <v>-0.12070657507360158</v>
      </c>
      <c r="F52">
        <f t="shared" si="1"/>
        <v>1.1419999999999999</v>
      </c>
      <c r="G52" s="4">
        <f t="shared" si="2"/>
        <v>-0.12070657507360158</v>
      </c>
    </row>
    <row r="53" spans="1:7">
      <c r="A53">
        <v>52</v>
      </c>
      <c r="B53">
        <v>3.1619999999999999</v>
      </c>
      <c r="C53">
        <v>1.23</v>
      </c>
      <c r="D53">
        <v>-1.931</v>
      </c>
      <c r="E53" s="4">
        <f t="shared" si="3"/>
        <v>0.61100569259962045</v>
      </c>
      <c r="F53">
        <f t="shared" si="1"/>
        <v>1.23</v>
      </c>
      <c r="G53" s="4">
        <f t="shared" si="2"/>
        <v>0.61100569259962045</v>
      </c>
    </row>
    <row r="54" spans="1:7">
      <c r="A54">
        <v>53</v>
      </c>
      <c r="B54">
        <v>0.46400000000000002</v>
      </c>
      <c r="C54">
        <v>0.997</v>
      </c>
      <c r="D54">
        <v>0.53300000000000003</v>
      </c>
      <c r="E54" s="4">
        <f t="shared" si="3"/>
        <v>-1.148706896551724</v>
      </c>
      <c r="F54">
        <f t="shared" si="1"/>
        <v>0.997</v>
      </c>
      <c r="G54" s="4">
        <f t="shared" si="2"/>
        <v>-1.148706896551724</v>
      </c>
    </row>
    <row r="55" spans="1:7">
      <c r="A55">
        <v>54</v>
      </c>
      <c r="B55">
        <v>0.245</v>
      </c>
      <c r="C55">
        <v>0.26900000000000002</v>
      </c>
      <c r="D55">
        <v>2.5000000000000001E-2</v>
      </c>
      <c r="E55" s="4">
        <f t="shared" si="3"/>
        <v>-9.795918367346948E-2</v>
      </c>
      <c r="F55">
        <f t="shared" si="1"/>
        <v>0.26900000000000002</v>
      </c>
      <c r="G55" s="4">
        <f t="shared" si="2"/>
        <v>-9.795918367346948E-2</v>
      </c>
    </row>
    <row r="56" spans="1:7">
      <c r="A56">
        <v>55</v>
      </c>
      <c r="B56">
        <v>1.4690000000000001</v>
      </c>
      <c r="C56">
        <v>0.92700000000000005</v>
      </c>
      <c r="D56">
        <v>-0.54200000000000004</v>
      </c>
      <c r="E56" s="4">
        <f t="shared" si="3"/>
        <v>0.36895847515316543</v>
      </c>
      <c r="F56">
        <f t="shared" si="1"/>
        <v>0.92700000000000005</v>
      </c>
      <c r="G56" s="4">
        <f t="shared" si="2"/>
        <v>0.36895847515316543</v>
      </c>
    </row>
    <row r="57" spans="1:7">
      <c r="A57">
        <v>56</v>
      </c>
      <c r="B57">
        <v>0.61799999999999999</v>
      </c>
      <c r="C57">
        <v>0.79500000000000004</v>
      </c>
      <c r="D57">
        <v>0.17799999999999999</v>
      </c>
      <c r="E57" s="4">
        <f t="shared" si="3"/>
        <v>-0.28640776699029136</v>
      </c>
      <c r="F57">
        <f t="shared" si="1"/>
        <v>0.79500000000000004</v>
      </c>
      <c r="G57" s="4">
        <f t="shared" si="2"/>
        <v>-0.28640776699029136</v>
      </c>
    </row>
    <row r="58" spans="1:7">
      <c r="A58">
        <v>57</v>
      </c>
      <c r="B58">
        <v>7.0149999999999997</v>
      </c>
      <c r="C58">
        <v>0.435</v>
      </c>
      <c r="D58">
        <v>-6.58</v>
      </c>
      <c r="E58" s="4">
        <f t="shared" si="3"/>
        <v>0.93799002138275134</v>
      </c>
      <c r="F58">
        <f t="shared" si="1"/>
        <v>0.435</v>
      </c>
      <c r="G58" s="4">
        <f t="shared" si="2"/>
        <v>0.93799002138275134</v>
      </c>
    </row>
    <row r="59" spans="1:7">
      <c r="A59">
        <v>58</v>
      </c>
      <c r="B59">
        <v>0.65500000000000003</v>
      </c>
      <c r="C59">
        <v>0.76400000000000001</v>
      </c>
      <c r="D59">
        <v>0.109</v>
      </c>
      <c r="E59" s="4">
        <f t="shared" si="3"/>
        <v>-0.16641221374045798</v>
      </c>
      <c r="F59">
        <f t="shared" si="1"/>
        <v>0.76400000000000001</v>
      </c>
      <c r="G59" s="4">
        <f t="shared" si="2"/>
        <v>-0.16641221374045798</v>
      </c>
    </row>
    <row r="60" spans="1:7">
      <c r="A60">
        <v>59</v>
      </c>
      <c r="B60">
        <v>0.24399999999999999</v>
      </c>
      <c r="C60">
        <v>0.25600000000000001</v>
      </c>
      <c r="D60">
        <v>1.2E-2</v>
      </c>
      <c r="E60" s="4">
        <f t="shared" si="3"/>
        <v>-4.9180327868852507E-2</v>
      </c>
      <c r="F60">
        <f t="shared" si="1"/>
        <v>0.25600000000000001</v>
      </c>
      <c r="G60" s="4">
        <f t="shared" si="2"/>
        <v>-4.9180327868852507E-2</v>
      </c>
    </row>
    <row r="61" spans="1:7">
      <c r="A61">
        <v>60</v>
      </c>
      <c r="B61">
        <v>0.223</v>
      </c>
      <c r="C61">
        <v>0.32700000000000001</v>
      </c>
      <c r="D61">
        <v>0.104</v>
      </c>
      <c r="E61" s="4">
        <f t="shared" si="3"/>
        <v>-0.46636771300448432</v>
      </c>
      <c r="F61">
        <f t="shared" si="1"/>
        <v>0.32700000000000001</v>
      </c>
      <c r="G61" s="4">
        <f t="shared" si="2"/>
        <v>-0.46636771300448432</v>
      </c>
    </row>
    <row r="62" spans="1:7">
      <c r="A62">
        <v>61</v>
      </c>
      <c r="B62">
        <v>0.75800000000000001</v>
      </c>
      <c r="C62">
        <v>0.53300000000000003</v>
      </c>
      <c r="D62">
        <v>-0.22500000000000001</v>
      </c>
      <c r="E62" s="4">
        <f t="shared" si="3"/>
        <v>0.29683377308707121</v>
      </c>
      <c r="F62">
        <f t="shared" si="1"/>
        <v>0.53300000000000003</v>
      </c>
      <c r="G62" s="4">
        <f t="shared" si="2"/>
        <v>0.29683377308707121</v>
      </c>
    </row>
    <row r="63" spans="1:7">
      <c r="A63">
        <v>62</v>
      </c>
      <c r="B63">
        <v>0.14499999999999999</v>
      </c>
      <c r="C63">
        <v>-2.1000000000000001E-2</v>
      </c>
      <c r="D63">
        <v>-0.16600000000000001</v>
      </c>
      <c r="E63" s="4">
        <f t="shared" si="3"/>
        <v>1.1448275862068964</v>
      </c>
      <c r="F63">
        <f t="shared" si="1"/>
        <v>-2.1000000000000001E-2</v>
      </c>
      <c r="G63" s="4">
        <f t="shared" si="2"/>
        <v>1.1448275862068964</v>
      </c>
    </row>
    <row r="64" spans="1:7">
      <c r="A64">
        <v>63</v>
      </c>
      <c r="B64">
        <v>0.189</v>
      </c>
      <c r="C64">
        <v>0.184</v>
      </c>
      <c r="D64">
        <v>-4.0000000000000001E-3</v>
      </c>
      <c r="E64" s="4">
        <f t="shared" si="3"/>
        <v>2.6455026455026478E-2</v>
      </c>
      <c r="F64">
        <f t="shared" si="1"/>
        <v>0.184</v>
      </c>
      <c r="G64" s="4">
        <f t="shared" si="2"/>
        <v>2.6455026455026478E-2</v>
      </c>
    </row>
    <row r="65" spans="1:7">
      <c r="A65">
        <v>64</v>
      </c>
      <c r="B65">
        <v>1.0449999999999999</v>
      </c>
      <c r="C65">
        <v>0.77300000000000002</v>
      </c>
      <c r="D65">
        <v>-0.27300000000000002</v>
      </c>
      <c r="E65" s="4">
        <f t="shared" si="3"/>
        <v>0.26028708133971284</v>
      </c>
      <c r="F65">
        <f t="shared" si="1"/>
        <v>0.77300000000000002</v>
      </c>
      <c r="G65" s="4">
        <f t="shared" si="2"/>
        <v>0.26028708133971284</v>
      </c>
    </row>
    <row r="66" spans="1:7">
      <c r="A66">
        <v>65</v>
      </c>
      <c r="B66">
        <v>1.488</v>
      </c>
      <c r="C66">
        <v>1.242</v>
      </c>
      <c r="D66">
        <v>-0.246</v>
      </c>
      <c r="E66" s="4">
        <f t="shared" ref="E66:E81" si="4">IF(B66,(B66-C66)/B66,0)</f>
        <v>0.16532258064516128</v>
      </c>
      <c r="F66">
        <f t="shared" si="1"/>
        <v>1.242</v>
      </c>
      <c r="G66" s="4">
        <f t="shared" si="2"/>
        <v>0.16532258064516128</v>
      </c>
    </row>
    <row r="67" spans="1:7">
      <c r="A67">
        <v>66</v>
      </c>
      <c r="B67">
        <v>0.115</v>
      </c>
      <c r="C67">
        <v>8.7999999999999995E-2</v>
      </c>
      <c r="D67">
        <v>-2.8000000000000001E-2</v>
      </c>
      <c r="E67" s="4">
        <f t="shared" si="4"/>
        <v>0.23478260869565226</v>
      </c>
      <c r="F67">
        <f t="shared" ref="F67:F81" si="5">IF(B67,C67,0)</f>
        <v>8.7999999999999995E-2</v>
      </c>
      <c r="G67" s="4">
        <f t="shared" ref="G67:G81" si="6">IF(B67,(B67-F67)/B67,0)</f>
        <v>0.23478260869565226</v>
      </c>
    </row>
    <row r="68" spans="1:7">
      <c r="A68">
        <v>67</v>
      </c>
      <c r="B68">
        <v>0.60699999999999998</v>
      </c>
      <c r="C68">
        <v>0.63</v>
      </c>
      <c r="D68">
        <v>2.3E-2</v>
      </c>
      <c r="E68" s="4">
        <f t="shared" si="4"/>
        <v>-3.7891268533772685E-2</v>
      </c>
      <c r="F68">
        <f t="shared" si="5"/>
        <v>0.63</v>
      </c>
      <c r="G68" s="4">
        <f t="shared" si="6"/>
        <v>-3.7891268533772685E-2</v>
      </c>
    </row>
    <row r="69" spans="1:7">
      <c r="A69">
        <v>68</v>
      </c>
      <c r="B69">
        <v>0.30199999999999999</v>
      </c>
      <c r="C69">
        <v>0.307</v>
      </c>
      <c r="D69">
        <v>5.0000000000000001E-3</v>
      </c>
      <c r="E69" s="4">
        <f t="shared" si="4"/>
        <v>-1.6556291390728492E-2</v>
      </c>
      <c r="F69">
        <f t="shared" si="5"/>
        <v>0.307</v>
      </c>
      <c r="G69" s="4">
        <f t="shared" si="6"/>
        <v>-1.6556291390728492E-2</v>
      </c>
    </row>
    <row r="70" spans="1:7">
      <c r="A70">
        <v>69</v>
      </c>
      <c r="B70">
        <v>0</v>
      </c>
      <c r="C70">
        <v>0.12</v>
      </c>
      <c r="D70">
        <v>0.12</v>
      </c>
      <c r="E70" s="4">
        <f t="shared" si="4"/>
        <v>0</v>
      </c>
      <c r="F70">
        <f t="shared" si="5"/>
        <v>0</v>
      </c>
      <c r="G70" s="4">
        <f t="shared" si="6"/>
        <v>0</v>
      </c>
    </row>
    <row r="71" spans="1:7">
      <c r="A71">
        <v>70</v>
      </c>
      <c r="B71">
        <v>0.29699999999999999</v>
      </c>
      <c r="C71">
        <v>0.436</v>
      </c>
      <c r="D71">
        <v>0.13900000000000001</v>
      </c>
      <c r="E71" s="4">
        <f t="shared" si="4"/>
        <v>-0.4680134680134681</v>
      </c>
      <c r="F71">
        <f t="shared" si="5"/>
        <v>0.436</v>
      </c>
      <c r="G71" s="4">
        <f t="shared" si="6"/>
        <v>-0.4680134680134681</v>
      </c>
    </row>
    <row r="72" spans="1:7">
      <c r="A72">
        <v>71</v>
      </c>
      <c r="B72">
        <v>9.0999999999999998E-2</v>
      </c>
      <c r="C72">
        <v>0.113</v>
      </c>
      <c r="D72">
        <v>2.1999999999999999E-2</v>
      </c>
      <c r="E72" s="4">
        <f t="shared" si="4"/>
        <v>-0.24175824175824182</v>
      </c>
      <c r="F72">
        <f t="shared" si="5"/>
        <v>0.113</v>
      </c>
      <c r="G72" s="4">
        <f t="shared" si="6"/>
        <v>-0.24175824175824182</v>
      </c>
    </row>
    <row r="73" spans="1:7">
      <c r="A73">
        <v>72</v>
      </c>
      <c r="B73">
        <v>2.2879999999999998</v>
      </c>
      <c r="C73">
        <v>0.28100000000000003</v>
      </c>
      <c r="D73">
        <v>-2.008</v>
      </c>
      <c r="E73" s="4">
        <f t="shared" si="4"/>
        <v>0.87718531468531458</v>
      </c>
      <c r="F73">
        <f t="shared" si="5"/>
        <v>0.28100000000000003</v>
      </c>
      <c r="G73" s="4">
        <f t="shared" si="6"/>
        <v>0.87718531468531458</v>
      </c>
    </row>
    <row r="74" spans="1:7">
      <c r="A74">
        <v>73</v>
      </c>
      <c r="B74">
        <v>1.0129999999999999</v>
      </c>
      <c r="C74">
        <v>0.81</v>
      </c>
      <c r="D74">
        <v>-0.20300000000000001</v>
      </c>
      <c r="E74" s="4">
        <f t="shared" si="4"/>
        <v>0.20039486673247767</v>
      </c>
      <c r="F74">
        <f t="shared" si="5"/>
        <v>0.81</v>
      </c>
      <c r="G74" s="4">
        <f t="shared" si="6"/>
        <v>0.20039486673247767</v>
      </c>
    </row>
    <row r="75" spans="1:7">
      <c r="A75">
        <v>74</v>
      </c>
      <c r="B75">
        <v>0.61899999999999999</v>
      </c>
      <c r="C75">
        <v>0.64600000000000002</v>
      </c>
      <c r="D75">
        <v>2.5999999999999999E-2</v>
      </c>
      <c r="E75" s="4">
        <f t="shared" si="4"/>
        <v>-4.3618739903069505E-2</v>
      </c>
      <c r="F75">
        <f t="shared" si="5"/>
        <v>0.64600000000000002</v>
      </c>
      <c r="G75" s="4">
        <f t="shared" si="6"/>
        <v>-4.3618739903069505E-2</v>
      </c>
    </row>
    <row r="76" spans="1:7">
      <c r="A76">
        <v>75</v>
      </c>
      <c r="B76">
        <v>0.66</v>
      </c>
      <c r="C76">
        <v>0.67800000000000005</v>
      </c>
      <c r="D76">
        <v>1.7999999999999999E-2</v>
      </c>
      <c r="E76" s="4">
        <f t="shared" si="4"/>
        <v>-2.7272727272727296E-2</v>
      </c>
      <c r="F76">
        <f t="shared" si="5"/>
        <v>0.67800000000000005</v>
      </c>
      <c r="G76" s="4">
        <f t="shared" si="6"/>
        <v>-2.7272727272727296E-2</v>
      </c>
    </row>
    <row r="77" spans="1:7">
      <c r="A77">
        <v>76</v>
      </c>
      <c r="B77">
        <v>0.42</v>
      </c>
      <c r="C77">
        <v>0.57299999999999995</v>
      </c>
      <c r="D77">
        <v>0.153</v>
      </c>
      <c r="E77" s="4">
        <f t="shared" si="4"/>
        <v>-0.36428571428571421</v>
      </c>
      <c r="F77">
        <f t="shared" si="5"/>
        <v>0.57299999999999995</v>
      </c>
      <c r="G77" s="4">
        <f t="shared" si="6"/>
        <v>-0.36428571428571421</v>
      </c>
    </row>
    <row r="78" spans="1:7">
      <c r="A78">
        <v>77</v>
      </c>
      <c r="B78">
        <v>1.36</v>
      </c>
      <c r="C78">
        <v>1.101</v>
      </c>
      <c r="D78">
        <v>-0.25900000000000001</v>
      </c>
      <c r="E78" s="4">
        <f t="shared" si="4"/>
        <v>0.19044117647058831</v>
      </c>
      <c r="F78">
        <f t="shared" si="5"/>
        <v>1.101</v>
      </c>
      <c r="G78" s="4">
        <f t="shared" si="6"/>
        <v>0.19044117647058831</v>
      </c>
    </row>
    <row r="79" spans="1:7">
      <c r="A79">
        <v>78</v>
      </c>
      <c r="B79">
        <v>1.3120000000000001</v>
      </c>
      <c r="C79">
        <v>1.204</v>
      </c>
      <c r="D79">
        <v>-0.108</v>
      </c>
      <c r="E79" s="4">
        <f t="shared" si="4"/>
        <v>8.231707317073178E-2</v>
      </c>
      <c r="F79">
        <f t="shared" si="5"/>
        <v>1.204</v>
      </c>
      <c r="G79" s="4">
        <f t="shared" si="6"/>
        <v>8.231707317073178E-2</v>
      </c>
    </row>
    <row r="80" spans="1:7">
      <c r="A80">
        <v>79</v>
      </c>
      <c r="B80">
        <v>0.54400000000000004</v>
      </c>
      <c r="C80">
        <v>0.57299999999999995</v>
      </c>
      <c r="D80">
        <v>0.03</v>
      </c>
      <c r="E80" s="4">
        <f t="shared" si="4"/>
        <v>-5.3308823529411603E-2</v>
      </c>
      <c r="F80">
        <f t="shared" si="5"/>
        <v>0.57299999999999995</v>
      </c>
      <c r="G80" s="4">
        <f t="shared" si="6"/>
        <v>-5.3308823529411603E-2</v>
      </c>
    </row>
    <row r="81" spans="1:7">
      <c r="A81">
        <v>80</v>
      </c>
      <c r="B81">
        <v>0</v>
      </c>
      <c r="C81">
        <v>0.161</v>
      </c>
      <c r="D81">
        <v>0.161</v>
      </c>
      <c r="E81" s="4">
        <f t="shared" si="4"/>
        <v>0</v>
      </c>
      <c r="F81">
        <f t="shared" si="5"/>
        <v>0</v>
      </c>
      <c r="G81" s="4">
        <f t="shared" si="6"/>
        <v>0</v>
      </c>
    </row>
    <row r="83" spans="1:7">
      <c r="A83" s="5" t="s">
        <v>16</v>
      </c>
      <c r="B83" s="5">
        <f>MIN(B2:B81)</f>
        <v>0</v>
      </c>
      <c r="C83" s="5">
        <f t="shared" ref="C83:G83" si="7">MIN(C2:C81)</f>
        <v>-6.9000000000000006E-2</v>
      </c>
      <c r="D83" s="5">
        <f t="shared" si="7"/>
        <v>-6.8029999999999999</v>
      </c>
      <c r="E83" s="6">
        <f t="shared" si="7"/>
        <v>-1.148706896551724</v>
      </c>
      <c r="F83" s="5">
        <f t="shared" si="7"/>
        <v>-3.5999999999999997E-2</v>
      </c>
      <c r="G83" s="6">
        <f t="shared" si="7"/>
        <v>-1.148706896551724</v>
      </c>
    </row>
    <row r="84" spans="1:7">
      <c r="A84" s="5" t="s">
        <v>17</v>
      </c>
      <c r="B84" s="5">
        <f>MAX(B2:B81)</f>
        <v>7.2750000000000004</v>
      </c>
      <c r="C84" s="5">
        <f t="shared" ref="C84:G84" si="8">MAX(C2:C81)</f>
        <v>1.242</v>
      </c>
      <c r="D84" s="5">
        <f t="shared" si="8"/>
        <v>0.53300000000000003</v>
      </c>
      <c r="E84" s="6">
        <f t="shared" si="8"/>
        <v>1.3564356435643565</v>
      </c>
      <c r="F84" s="5">
        <f t="shared" si="8"/>
        <v>1.242</v>
      </c>
      <c r="G84" s="6">
        <f t="shared" si="8"/>
        <v>1.3564356435643565</v>
      </c>
    </row>
    <row r="85" spans="1:7">
      <c r="A85" s="5" t="s">
        <v>18</v>
      </c>
      <c r="B85" s="5">
        <f>AVERAGE(B2:B81)</f>
        <v>0.87784999999999991</v>
      </c>
      <c r="C85" s="5">
        <f t="shared" ref="C85:G85" si="9">AVERAGE(C2:C81)</f>
        <v>0.56730000000000014</v>
      </c>
      <c r="D85" s="5">
        <f t="shared" si="9"/>
        <v>-0.31058750000000002</v>
      </c>
      <c r="E85" s="6">
        <f t="shared" si="9"/>
        <v>4.8498729375296541E-2</v>
      </c>
      <c r="F85" s="5">
        <f t="shared" si="9"/>
        <v>0.55935000000000012</v>
      </c>
      <c r="G85" s="6">
        <f t="shared" si="9"/>
        <v>4.8498729375296541E-2</v>
      </c>
    </row>
    <row r="86" spans="1:7">
      <c r="A86" s="5" t="s">
        <v>19</v>
      </c>
      <c r="B86" s="5">
        <f>MEDIAN(B2:B81)</f>
        <v>0.52049999999999996</v>
      </c>
      <c r="C86" s="5">
        <f t="shared" ref="C86:G86" si="10">MEDIAN(C2:C81)</f>
        <v>0.57299999999999995</v>
      </c>
      <c r="D86" s="5">
        <f t="shared" si="10"/>
        <v>1.8499999999999999E-2</v>
      </c>
      <c r="E86" s="6">
        <f t="shared" si="10"/>
        <v>0</v>
      </c>
      <c r="F86" s="5">
        <f t="shared" si="10"/>
        <v>0.57299999999999995</v>
      </c>
      <c r="G86" s="6">
        <f t="shared" si="10"/>
        <v>0</v>
      </c>
    </row>
    <row r="87" spans="1:7">
      <c r="A87" s="5" t="s">
        <v>20</v>
      </c>
      <c r="B87" s="5">
        <f>STDEV(B2:B81)</f>
        <v>1.2817184380472884</v>
      </c>
      <c r="C87" s="5">
        <f t="shared" ref="C87:G87" si="11">STDEV(C2:C81)</f>
        <v>0.35673446494698574</v>
      </c>
      <c r="D87" s="5">
        <f t="shared" si="11"/>
        <v>1.2094132973853087</v>
      </c>
      <c r="E87" s="6">
        <f t="shared" si="11"/>
        <v>0.44309982630978123</v>
      </c>
      <c r="F87" s="5">
        <f t="shared" si="11"/>
        <v>0.36663171256484001</v>
      </c>
      <c r="G87" s="6">
        <f t="shared" si="11"/>
        <v>0.44309982630978123</v>
      </c>
    </row>
    <row r="88" spans="1:7">
      <c r="A88" s="5" t="s">
        <v>21</v>
      </c>
      <c r="B88" s="5"/>
      <c r="C88" s="5">
        <f>CORREL($B2:$B81,C2:C81)</f>
        <v>0.33610337633254933</v>
      </c>
      <c r="D88" s="5"/>
      <c r="E88" s="5"/>
      <c r="F88" s="5"/>
      <c r="G88" s="5">
        <f>CORREL($B2:$B81,G2:G81)</f>
        <v>0.4919946154886749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159"/>
  <sheetViews>
    <sheetView topLeftCell="A141" workbookViewId="0">
      <selection activeCell="I31" sqref="I31"/>
    </sheetView>
  </sheetViews>
  <sheetFormatPr defaultRowHeight="15"/>
  <sheetData>
    <row r="1" spans="1:9">
      <c r="A1" t="s">
        <v>31</v>
      </c>
      <c r="B1" t="s">
        <v>30</v>
      </c>
      <c r="C1" t="s">
        <v>29</v>
      </c>
      <c r="D1" t="s">
        <v>28</v>
      </c>
      <c r="E1" t="s">
        <v>27</v>
      </c>
      <c r="F1" t="s">
        <v>26</v>
      </c>
      <c r="G1" t="s">
        <v>25</v>
      </c>
      <c r="H1" t="s">
        <v>24</v>
      </c>
      <c r="I1" t="s">
        <v>32</v>
      </c>
    </row>
    <row r="2" spans="1:9">
      <c r="A2">
        <v>7</v>
      </c>
      <c r="B2">
        <v>5</v>
      </c>
      <c r="C2">
        <v>6</v>
      </c>
      <c r="D2">
        <v>9</v>
      </c>
      <c r="E2">
        <v>8</v>
      </c>
      <c r="F2">
        <v>2</v>
      </c>
      <c r="G2">
        <v>0</v>
      </c>
      <c r="H2">
        <v>8</v>
      </c>
      <c r="I2">
        <v>0</v>
      </c>
    </row>
    <row r="3" spans="1:9">
      <c r="A3">
        <v>1</v>
      </c>
      <c r="B3">
        <v>3</v>
      </c>
      <c r="C3">
        <v>1</v>
      </c>
      <c r="D3">
        <v>0</v>
      </c>
      <c r="E3">
        <v>8</v>
      </c>
      <c r="F3">
        <v>1</v>
      </c>
      <c r="G3">
        <v>0</v>
      </c>
      <c r="H3">
        <v>1</v>
      </c>
      <c r="I3">
        <v>0</v>
      </c>
    </row>
    <row r="4" spans="1:9">
      <c r="A4">
        <v>1</v>
      </c>
      <c r="B4">
        <v>8</v>
      </c>
      <c r="C4">
        <v>3</v>
      </c>
      <c r="D4">
        <v>1</v>
      </c>
      <c r="E4">
        <v>7</v>
      </c>
      <c r="F4">
        <v>9</v>
      </c>
      <c r="G4">
        <v>0</v>
      </c>
      <c r="H4">
        <v>5</v>
      </c>
      <c r="I4">
        <v>0</v>
      </c>
    </row>
    <row r="5" spans="1:9">
      <c r="A5">
        <v>3</v>
      </c>
      <c r="B5">
        <v>9</v>
      </c>
      <c r="C5">
        <v>3</v>
      </c>
      <c r="D5">
        <v>9</v>
      </c>
      <c r="E5">
        <v>4</v>
      </c>
      <c r="F5">
        <v>4</v>
      </c>
      <c r="G5">
        <v>0</v>
      </c>
      <c r="H5">
        <v>7</v>
      </c>
      <c r="I5">
        <v>0</v>
      </c>
    </row>
    <row r="6" spans="1:9">
      <c r="A6">
        <v>1</v>
      </c>
      <c r="B6">
        <v>1</v>
      </c>
      <c r="C6">
        <v>9</v>
      </c>
      <c r="D6">
        <v>4</v>
      </c>
      <c r="E6">
        <v>0</v>
      </c>
      <c r="F6">
        <v>4</v>
      </c>
      <c r="G6">
        <v>0</v>
      </c>
      <c r="H6">
        <v>7</v>
      </c>
      <c r="I6">
        <v>0</v>
      </c>
    </row>
    <row r="7" spans="1:9">
      <c r="A7">
        <v>5</v>
      </c>
      <c r="B7">
        <v>5</v>
      </c>
      <c r="C7">
        <v>0</v>
      </c>
      <c r="D7">
        <v>5</v>
      </c>
      <c r="E7">
        <v>9</v>
      </c>
      <c r="F7">
        <v>8</v>
      </c>
      <c r="G7">
        <v>0</v>
      </c>
      <c r="H7">
        <v>6</v>
      </c>
      <c r="I7">
        <v>0</v>
      </c>
    </row>
    <row r="8" spans="1:9">
      <c r="A8">
        <v>5</v>
      </c>
      <c r="B8">
        <v>1</v>
      </c>
      <c r="C8">
        <v>6</v>
      </c>
      <c r="D8">
        <v>8</v>
      </c>
      <c r="E8">
        <v>9</v>
      </c>
      <c r="F8">
        <v>5</v>
      </c>
      <c r="G8">
        <v>0</v>
      </c>
      <c r="H8">
        <v>5</v>
      </c>
      <c r="I8">
        <v>0</v>
      </c>
    </row>
    <row r="9" spans="1:9">
      <c r="A9">
        <v>4</v>
      </c>
      <c r="B9">
        <v>8</v>
      </c>
      <c r="C9">
        <v>0</v>
      </c>
      <c r="D9">
        <v>2</v>
      </c>
      <c r="E9">
        <v>2</v>
      </c>
      <c r="F9">
        <v>9</v>
      </c>
      <c r="G9">
        <v>0</v>
      </c>
      <c r="H9">
        <v>0</v>
      </c>
      <c r="I9">
        <v>0</v>
      </c>
    </row>
    <row r="10" spans="1:9">
      <c r="A10">
        <v>4</v>
      </c>
      <c r="B10">
        <v>6</v>
      </c>
      <c r="C10">
        <v>9</v>
      </c>
      <c r="D10">
        <v>2</v>
      </c>
      <c r="E10">
        <v>6</v>
      </c>
      <c r="F10">
        <v>2</v>
      </c>
      <c r="G10">
        <v>1</v>
      </c>
      <c r="H10">
        <v>9</v>
      </c>
      <c r="I10">
        <v>7.5306997000000001E-2</v>
      </c>
    </row>
    <row r="11" spans="1:9">
      <c r="A11">
        <v>3</v>
      </c>
      <c r="B11">
        <v>3</v>
      </c>
      <c r="C11">
        <v>5</v>
      </c>
      <c r="D11">
        <v>2</v>
      </c>
      <c r="E11">
        <v>4</v>
      </c>
      <c r="F11">
        <v>6</v>
      </c>
      <c r="G11">
        <v>1</v>
      </c>
      <c r="H11">
        <v>7</v>
      </c>
      <c r="I11">
        <v>7.5689620999999999E-2</v>
      </c>
    </row>
    <row r="12" spans="1:9">
      <c r="A12">
        <v>6</v>
      </c>
      <c r="B12">
        <v>5</v>
      </c>
      <c r="C12">
        <v>6</v>
      </c>
      <c r="D12">
        <v>3</v>
      </c>
      <c r="E12">
        <v>9</v>
      </c>
      <c r="F12">
        <v>1</v>
      </c>
      <c r="G12">
        <v>1</v>
      </c>
      <c r="H12">
        <v>8</v>
      </c>
      <c r="I12">
        <v>7.6925172999999999E-2</v>
      </c>
    </row>
    <row r="13" spans="1:9">
      <c r="A13">
        <v>0</v>
      </c>
      <c r="B13">
        <v>6</v>
      </c>
      <c r="C13">
        <v>7</v>
      </c>
      <c r="D13">
        <v>5</v>
      </c>
      <c r="E13">
        <v>3</v>
      </c>
      <c r="F13">
        <v>7</v>
      </c>
      <c r="G13">
        <v>1</v>
      </c>
      <c r="H13">
        <v>7</v>
      </c>
      <c r="I13">
        <v>8.4361352000000001E-2</v>
      </c>
    </row>
    <row r="14" spans="1:9">
      <c r="A14">
        <v>4</v>
      </c>
      <c r="B14">
        <v>2</v>
      </c>
      <c r="C14">
        <v>4</v>
      </c>
      <c r="D14">
        <v>7</v>
      </c>
      <c r="E14">
        <v>7</v>
      </c>
      <c r="F14">
        <v>7</v>
      </c>
      <c r="G14">
        <v>1</v>
      </c>
      <c r="H14">
        <v>6</v>
      </c>
      <c r="I14">
        <v>0.10334565499999999</v>
      </c>
    </row>
    <row r="15" spans="1:9">
      <c r="A15">
        <v>5</v>
      </c>
      <c r="B15">
        <v>5</v>
      </c>
      <c r="C15">
        <v>9</v>
      </c>
      <c r="D15">
        <v>8</v>
      </c>
      <c r="E15">
        <v>5</v>
      </c>
      <c r="F15">
        <v>2</v>
      </c>
      <c r="G15">
        <v>1</v>
      </c>
      <c r="H15">
        <v>9</v>
      </c>
      <c r="I15">
        <v>0.11351536199999999</v>
      </c>
    </row>
    <row r="16" spans="1:9">
      <c r="A16">
        <v>3</v>
      </c>
      <c r="B16">
        <v>1</v>
      </c>
      <c r="C16">
        <v>3</v>
      </c>
      <c r="D16">
        <v>5</v>
      </c>
      <c r="E16">
        <v>7</v>
      </c>
      <c r="F16">
        <v>9</v>
      </c>
      <c r="G16">
        <v>1</v>
      </c>
      <c r="H16">
        <v>4</v>
      </c>
      <c r="I16">
        <v>0.11797018300000001</v>
      </c>
    </row>
    <row r="17" spans="1:9">
      <c r="A17">
        <v>9</v>
      </c>
      <c r="B17">
        <v>1</v>
      </c>
      <c r="C17">
        <v>1</v>
      </c>
      <c r="D17">
        <v>6</v>
      </c>
      <c r="E17">
        <v>9</v>
      </c>
      <c r="F17">
        <v>3</v>
      </c>
      <c r="G17">
        <v>1</v>
      </c>
      <c r="H17">
        <v>3</v>
      </c>
      <c r="I17">
        <v>0.13358952099999999</v>
      </c>
    </row>
    <row r="18" spans="1:9">
      <c r="A18">
        <v>2</v>
      </c>
      <c r="B18">
        <v>3</v>
      </c>
      <c r="C18">
        <v>8</v>
      </c>
      <c r="D18">
        <v>5</v>
      </c>
      <c r="E18">
        <v>6</v>
      </c>
      <c r="F18">
        <v>8</v>
      </c>
      <c r="G18">
        <v>1</v>
      </c>
      <c r="H18">
        <v>5</v>
      </c>
      <c r="I18">
        <v>0.152193308</v>
      </c>
    </row>
    <row r="19" spans="1:9">
      <c r="A19">
        <v>7</v>
      </c>
      <c r="B19">
        <v>9</v>
      </c>
      <c r="C19">
        <v>2</v>
      </c>
      <c r="D19">
        <v>6</v>
      </c>
      <c r="E19">
        <v>7</v>
      </c>
      <c r="F19">
        <v>8</v>
      </c>
      <c r="G19">
        <v>2</v>
      </c>
      <c r="H19">
        <v>7</v>
      </c>
      <c r="I19">
        <v>0.16322183600000001</v>
      </c>
    </row>
    <row r="20" spans="1:9">
      <c r="A20">
        <v>9</v>
      </c>
      <c r="B20">
        <v>6</v>
      </c>
      <c r="C20">
        <v>8</v>
      </c>
      <c r="D20">
        <v>9</v>
      </c>
      <c r="E20">
        <v>7</v>
      </c>
      <c r="F20">
        <v>1</v>
      </c>
      <c r="G20">
        <v>3</v>
      </c>
      <c r="H20">
        <v>9</v>
      </c>
      <c r="I20">
        <v>0.179548815</v>
      </c>
    </row>
    <row r="21" spans="1:9">
      <c r="A21">
        <v>9</v>
      </c>
      <c r="B21">
        <v>7</v>
      </c>
      <c r="C21">
        <v>7</v>
      </c>
      <c r="D21">
        <v>3</v>
      </c>
      <c r="E21">
        <v>9</v>
      </c>
      <c r="F21">
        <v>7</v>
      </c>
      <c r="G21">
        <v>3</v>
      </c>
      <c r="H21">
        <v>4</v>
      </c>
      <c r="I21">
        <v>0.19212147600000001</v>
      </c>
    </row>
    <row r="22" spans="1:9">
      <c r="A22">
        <v>2</v>
      </c>
      <c r="B22">
        <v>2</v>
      </c>
      <c r="C22">
        <v>8</v>
      </c>
      <c r="D22">
        <v>9</v>
      </c>
      <c r="E22">
        <v>6</v>
      </c>
      <c r="F22">
        <v>0</v>
      </c>
      <c r="G22">
        <v>2</v>
      </c>
      <c r="H22">
        <v>9</v>
      </c>
      <c r="I22">
        <v>0.19936485600000001</v>
      </c>
    </row>
    <row r="23" spans="1:9">
      <c r="A23">
        <v>9</v>
      </c>
      <c r="B23">
        <v>4</v>
      </c>
      <c r="C23">
        <v>4</v>
      </c>
      <c r="D23">
        <v>4</v>
      </c>
      <c r="E23">
        <v>7</v>
      </c>
      <c r="F23">
        <v>0</v>
      </c>
      <c r="G23">
        <v>3</v>
      </c>
      <c r="H23">
        <v>8</v>
      </c>
      <c r="I23">
        <v>0.19939065</v>
      </c>
    </row>
    <row r="24" spans="1:9">
      <c r="A24">
        <v>6</v>
      </c>
      <c r="B24">
        <v>5</v>
      </c>
      <c r="C24">
        <v>8</v>
      </c>
      <c r="D24">
        <v>5</v>
      </c>
      <c r="E24">
        <v>9</v>
      </c>
      <c r="F24">
        <v>1</v>
      </c>
      <c r="G24">
        <v>2</v>
      </c>
      <c r="H24">
        <v>7</v>
      </c>
      <c r="I24">
        <v>0.20096544899999999</v>
      </c>
    </row>
    <row r="25" spans="1:9">
      <c r="A25">
        <v>5</v>
      </c>
      <c r="B25">
        <v>3</v>
      </c>
      <c r="C25">
        <v>4</v>
      </c>
      <c r="D25">
        <v>5</v>
      </c>
      <c r="E25">
        <v>0</v>
      </c>
      <c r="F25">
        <v>5</v>
      </c>
      <c r="G25">
        <v>2</v>
      </c>
      <c r="H25">
        <v>9</v>
      </c>
      <c r="I25">
        <v>0.20452337000000001</v>
      </c>
    </row>
    <row r="26" spans="1:9">
      <c r="A26">
        <v>7</v>
      </c>
      <c r="B26">
        <v>4</v>
      </c>
      <c r="C26">
        <v>6</v>
      </c>
      <c r="D26">
        <v>0</v>
      </c>
      <c r="E26">
        <v>5</v>
      </c>
      <c r="F26">
        <v>2</v>
      </c>
      <c r="G26">
        <v>3</v>
      </c>
      <c r="H26">
        <v>8</v>
      </c>
      <c r="I26">
        <v>0.208087042</v>
      </c>
    </row>
    <row r="27" spans="1:9">
      <c r="A27">
        <v>9</v>
      </c>
      <c r="B27">
        <v>6</v>
      </c>
      <c r="C27">
        <v>3</v>
      </c>
      <c r="D27">
        <v>6</v>
      </c>
      <c r="E27">
        <v>9</v>
      </c>
      <c r="F27">
        <v>7</v>
      </c>
      <c r="G27">
        <v>2</v>
      </c>
      <c r="H27">
        <v>5</v>
      </c>
      <c r="I27">
        <v>0.21236839900000001</v>
      </c>
    </row>
    <row r="28" spans="1:9">
      <c r="A28">
        <v>5</v>
      </c>
      <c r="B28">
        <v>6</v>
      </c>
      <c r="C28">
        <v>5</v>
      </c>
      <c r="D28">
        <v>2</v>
      </c>
      <c r="E28">
        <v>5</v>
      </c>
      <c r="F28">
        <v>6</v>
      </c>
      <c r="G28">
        <v>3</v>
      </c>
      <c r="H28">
        <v>8</v>
      </c>
      <c r="I28">
        <v>0.216292292</v>
      </c>
    </row>
    <row r="29" spans="1:9">
      <c r="A29">
        <v>2</v>
      </c>
      <c r="B29">
        <v>9</v>
      </c>
      <c r="C29">
        <v>7</v>
      </c>
      <c r="D29">
        <v>6</v>
      </c>
      <c r="E29">
        <v>4</v>
      </c>
      <c r="F29">
        <v>4</v>
      </c>
      <c r="G29">
        <v>2</v>
      </c>
      <c r="H29">
        <v>4</v>
      </c>
      <c r="I29">
        <v>0.23193304200000001</v>
      </c>
    </row>
    <row r="30" spans="1:9">
      <c r="A30">
        <v>7</v>
      </c>
      <c r="B30">
        <v>3</v>
      </c>
      <c r="C30">
        <v>1</v>
      </c>
      <c r="D30">
        <v>3</v>
      </c>
      <c r="E30">
        <v>3</v>
      </c>
      <c r="F30">
        <v>2</v>
      </c>
      <c r="G30">
        <v>1</v>
      </c>
      <c r="H30">
        <v>3</v>
      </c>
      <c r="I30">
        <v>0.23412358799999999</v>
      </c>
    </row>
    <row r="31" spans="1:9">
      <c r="A31">
        <v>8</v>
      </c>
      <c r="B31">
        <v>7</v>
      </c>
      <c r="C31">
        <v>5</v>
      </c>
      <c r="D31">
        <v>3</v>
      </c>
      <c r="E31">
        <v>4</v>
      </c>
      <c r="F31">
        <v>9</v>
      </c>
      <c r="G31">
        <v>1</v>
      </c>
      <c r="H31">
        <v>3</v>
      </c>
      <c r="I31">
        <v>0.237787515</v>
      </c>
    </row>
    <row r="32" spans="1:9">
      <c r="A32">
        <v>1</v>
      </c>
      <c r="B32">
        <v>4</v>
      </c>
      <c r="C32">
        <v>2</v>
      </c>
      <c r="D32">
        <v>7</v>
      </c>
      <c r="E32">
        <v>7</v>
      </c>
      <c r="F32">
        <v>9</v>
      </c>
      <c r="G32">
        <v>2</v>
      </c>
      <c r="H32">
        <v>8</v>
      </c>
      <c r="I32">
        <v>0.24311612499999999</v>
      </c>
    </row>
    <row r="33" spans="1:9">
      <c r="A33">
        <v>1</v>
      </c>
      <c r="B33">
        <v>9</v>
      </c>
      <c r="C33">
        <v>8</v>
      </c>
      <c r="D33">
        <v>4</v>
      </c>
      <c r="E33">
        <v>8</v>
      </c>
      <c r="F33">
        <v>7</v>
      </c>
      <c r="G33">
        <v>2</v>
      </c>
      <c r="H33">
        <v>6</v>
      </c>
      <c r="I33">
        <v>0.24550958000000001</v>
      </c>
    </row>
    <row r="34" spans="1:9">
      <c r="A34">
        <v>6</v>
      </c>
      <c r="B34">
        <v>9</v>
      </c>
      <c r="C34">
        <v>5</v>
      </c>
      <c r="D34">
        <v>8</v>
      </c>
      <c r="E34">
        <v>0</v>
      </c>
      <c r="F34">
        <v>1</v>
      </c>
      <c r="G34">
        <v>3</v>
      </c>
      <c r="H34">
        <v>7</v>
      </c>
      <c r="I34">
        <v>0.26700353599999999</v>
      </c>
    </row>
    <row r="35" spans="1:9">
      <c r="A35">
        <v>4</v>
      </c>
      <c r="B35">
        <v>8</v>
      </c>
      <c r="C35">
        <v>7</v>
      </c>
      <c r="D35">
        <v>5</v>
      </c>
      <c r="E35">
        <v>1</v>
      </c>
      <c r="F35">
        <v>8</v>
      </c>
      <c r="G35">
        <v>3</v>
      </c>
      <c r="H35">
        <v>6</v>
      </c>
      <c r="I35">
        <v>0.27431541700000001</v>
      </c>
    </row>
    <row r="36" spans="1:9">
      <c r="A36">
        <v>6</v>
      </c>
      <c r="B36">
        <v>7</v>
      </c>
      <c r="C36">
        <v>3</v>
      </c>
      <c r="D36">
        <v>8</v>
      </c>
      <c r="E36">
        <v>8</v>
      </c>
      <c r="F36">
        <v>7</v>
      </c>
      <c r="G36">
        <v>3</v>
      </c>
      <c r="H36">
        <v>4</v>
      </c>
      <c r="I36">
        <v>0.28449234400000001</v>
      </c>
    </row>
    <row r="37" spans="1:9">
      <c r="A37">
        <v>7</v>
      </c>
      <c r="B37">
        <v>8</v>
      </c>
      <c r="C37">
        <v>1</v>
      </c>
      <c r="D37">
        <v>4</v>
      </c>
      <c r="E37">
        <v>7</v>
      </c>
      <c r="F37">
        <v>6</v>
      </c>
      <c r="G37">
        <v>3</v>
      </c>
      <c r="H37">
        <v>3</v>
      </c>
      <c r="I37">
        <v>0.29233139800000002</v>
      </c>
    </row>
    <row r="38" spans="1:9">
      <c r="A38">
        <v>7</v>
      </c>
      <c r="B38">
        <v>5</v>
      </c>
      <c r="C38">
        <v>4</v>
      </c>
      <c r="D38">
        <v>2</v>
      </c>
      <c r="E38">
        <v>5</v>
      </c>
      <c r="F38">
        <v>8</v>
      </c>
      <c r="G38">
        <v>4</v>
      </c>
      <c r="H38">
        <v>9</v>
      </c>
      <c r="I38">
        <v>0.30542591200000002</v>
      </c>
    </row>
    <row r="39" spans="1:9">
      <c r="A39">
        <v>8</v>
      </c>
      <c r="B39">
        <v>6</v>
      </c>
      <c r="C39">
        <v>2</v>
      </c>
      <c r="D39">
        <v>6</v>
      </c>
      <c r="E39">
        <v>6</v>
      </c>
      <c r="F39">
        <v>4</v>
      </c>
      <c r="G39">
        <v>3</v>
      </c>
      <c r="H39">
        <v>5</v>
      </c>
      <c r="I39">
        <v>0.30790269399999998</v>
      </c>
    </row>
    <row r="40" spans="1:9">
      <c r="A40">
        <v>8</v>
      </c>
      <c r="B40">
        <v>8</v>
      </c>
      <c r="C40">
        <v>0</v>
      </c>
      <c r="D40">
        <v>2</v>
      </c>
      <c r="E40">
        <v>3</v>
      </c>
      <c r="F40">
        <v>1</v>
      </c>
      <c r="G40">
        <v>4</v>
      </c>
      <c r="H40">
        <v>8</v>
      </c>
      <c r="I40">
        <v>0.325014472</v>
      </c>
    </row>
    <row r="41" spans="1:9">
      <c r="A41">
        <v>8</v>
      </c>
      <c r="B41">
        <v>2</v>
      </c>
      <c r="C41">
        <v>7</v>
      </c>
      <c r="D41">
        <v>2</v>
      </c>
      <c r="E41">
        <v>8</v>
      </c>
      <c r="F41">
        <v>7</v>
      </c>
      <c r="G41">
        <v>2</v>
      </c>
      <c r="H41">
        <v>3</v>
      </c>
      <c r="I41">
        <v>0.334357142</v>
      </c>
    </row>
    <row r="42" spans="1:9">
      <c r="A42">
        <v>2</v>
      </c>
      <c r="B42">
        <v>4</v>
      </c>
      <c r="C42">
        <v>4</v>
      </c>
      <c r="D42">
        <v>7</v>
      </c>
      <c r="E42">
        <v>2</v>
      </c>
      <c r="F42">
        <v>2</v>
      </c>
      <c r="G42">
        <v>2</v>
      </c>
      <c r="H42">
        <v>4</v>
      </c>
      <c r="I42">
        <v>0.33864873600000001</v>
      </c>
    </row>
    <row r="43" spans="1:9">
      <c r="A43">
        <v>1</v>
      </c>
      <c r="B43">
        <v>4</v>
      </c>
      <c r="C43">
        <v>9</v>
      </c>
      <c r="D43">
        <v>8</v>
      </c>
      <c r="E43">
        <v>3</v>
      </c>
      <c r="F43">
        <v>6</v>
      </c>
      <c r="G43">
        <v>2</v>
      </c>
      <c r="H43">
        <v>5</v>
      </c>
      <c r="I43">
        <v>0.33888253600000001</v>
      </c>
    </row>
    <row r="44" spans="1:9">
      <c r="A44">
        <v>3</v>
      </c>
      <c r="B44">
        <v>1</v>
      </c>
      <c r="C44">
        <v>6</v>
      </c>
      <c r="D44">
        <v>1</v>
      </c>
      <c r="E44">
        <v>4</v>
      </c>
      <c r="F44">
        <v>4</v>
      </c>
      <c r="G44">
        <v>2</v>
      </c>
      <c r="H44">
        <v>3</v>
      </c>
      <c r="I44">
        <v>0.343883932</v>
      </c>
    </row>
    <row r="45" spans="1:9">
      <c r="A45">
        <v>3</v>
      </c>
      <c r="B45">
        <v>6</v>
      </c>
      <c r="C45">
        <v>5</v>
      </c>
      <c r="D45">
        <v>8</v>
      </c>
      <c r="E45">
        <v>2</v>
      </c>
      <c r="F45">
        <v>5</v>
      </c>
      <c r="G45">
        <v>4</v>
      </c>
      <c r="H45">
        <v>7</v>
      </c>
      <c r="I45">
        <v>0.35510087000000001</v>
      </c>
    </row>
    <row r="46" spans="1:9">
      <c r="A46">
        <v>3</v>
      </c>
      <c r="B46">
        <v>5</v>
      </c>
      <c r="C46">
        <v>5</v>
      </c>
      <c r="D46">
        <v>7</v>
      </c>
      <c r="E46">
        <v>1</v>
      </c>
      <c r="F46">
        <v>2</v>
      </c>
      <c r="G46">
        <v>3</v>
      </c>
      <c r="H46">
        <v>5</v>
      </c>
      <c r="I46">
        <v>0.35542169200000001</v>
      </c>
    </row>
    <row r="47" spans="1:9">
      <c r="A47">
        <v>4</v>
      </c>
      <c r="B47">
        <v>2</v>
      </c>
      <c r="C47">
        <v>9</v>
      </c>
      <c r="D47">
        <v>1</v>
      </c>
      <c r="E47">
        <v>4</v>
      </c>
      <c r="F47">
        <v>8</v>
      </c>
      <c r="G47">
        <v>3</v>
      </c>
      <c r="H47">
        <v>4</v>
      </c>
      <c r="I47">
        <v>0.36834019400000001</v>
      </c>
    </row>
    <row r="48" spans="1:9">
      <c r="A48">
        <v>4</v>
      </c>
      <c r="B48">
        <v>6</v>
      </c>
      <c r="C48">
        <v>7</v>
      </c>
      <c r="D48">
        <v>1</v>
      </c>
      <c r="E48">
        <v>2</v>
      </c>
      <c r="F48">
        <v>2</v>
      </c>
      <c r="G48">
        <v>4</v>
      </c>
      <c r="H48">
        <v>5</v>
      </c>
      <c r="I48">
        <v>0.380196333</v>
      </c>
    </row>
    <row r="49" spans="1:9">
      <c r="A49">
        <v>6</v>
      </c>
      <c r="B49">
        <v>7</v>
      </c>
      <c r="C49">
        <v>3</v>
      </c>
      <c r="D49">
        <v>6</v>
      </c>
      <c r="E49">
        <v>3</v>
      </c>
      <c r="F49">
        <v>2</v>
      </c>
      <c r="G49">
        <v>5</v>
      </c>
      <c r="H49">
        <v>6</v>
      </c>
      <c r="I49">
        <v>0.38754764200000003</v>
      </c>
    </row>
    <row r="50" spans="1:9">
      <c r="A50">
        <v>4</v>
      </c>
      <c r="B50">
        <v>3</v>
      </c>
      <c r="C50">
        <v>1</v>
      </c>
      <c r="D50">
        <v>8</v>
      </c>
      <c r="E50">
        <v>2</v>
      </c>
      <c r="F50">
        <v>3</v>
      </c>
      <c r="G50">
        <v>4</v>
      </c>
      <c r="H50">
        <v>8</v>
      </c>
      <c r="I50">
        <v>0.389777184</v>
      </c>
    </row>
    <row r="51" spans="1:9">
      <c r="A51">
        <v>5</v>
      </c>
      <c r="B51">
        <v>0</v>
      </c>
      <c r="C51">
        <v>4</v>
      </c>
      <c r="D51">
        <v>7</v>
      </c>
      <c r="E51">
        <v>5</v>
      </c>
      <c r="F51">
        <v>6</v>
      </c>
      <c r="G51">
        <v>3</v>
      </c>
      <c r="H51">
        <v>5</v>
      </c>
      <c r="I51">
        <v>0.395078123</v>
      </c>
    </row>
    <row r="52" spans="1:9">
      <c r="A52">
        <v>9</v>
      </c>
      <c r="B52">
        <v>3</v>
      </c>
      <c r="C52">
        <v>6</v>
      </c>
      <c r="D52">
        <v>6</v>
      </c>
      <c r="E52">
        <v>2</v>
      </c>
      <c r="F52">
        <v>3</v>
      </c>
      <c r="G52">
        <v>6</v>
      </c>
      <c r="H52">
        <v>6</v>
      </c>
      <c r="I52">
        <v>0.397764862</v>
      </c>
    </row>
    <row r="53" spans="1:9">
      <c r="A53">
        <v>1</v>
      </c>
      <c r="B53">
        <v>2</v>
      </c>
      <c r="C53">
        <v>8</v>
      </c>
      <c r="D53">
        <v>9</v>
      </c>
      <c r="E53">
        <v>3</v>
      </c>
      <c r="F53">
        <v>1</v>
      </c>
      <c r="G53">
        <v>2</v>
      </c>
      <c r="H53">
        <v>4</v>
      </c>
      <c r="I53">
        <v>0.42461702200000001</v>
      </c>
    </row>
    <row r="54" spans="1:9">
      <c r="A54">
        <v>7</v>
      </c>
      <c r="B54">
        <v>7</v>
      </c>
      <c r="C54">
        <v>9</v>
      </c>
      <c r="D54">
        <v>7</v>
      </c>
      <c r="E54">
        <v>9</v>
      </c>
      <c r="F54">
        <v>4</v>
      </c>
      <c r="G54">
        <v>5</v>
      </c>
      <c r="H54">
        <v>4</v>
      </c>
      <c r="I54">
        <v>0.43001070600000002</v>
      </c>
    </row>
    <row r="55" spans="1:9">
      <c r="A55">
        <v>9</v>
      </c>
      <c r="B55">
        <v>8</v>
      </c>
      <c r="C55">
        <v>4</v>
      </c>
      <c r="D55">
        <v>9</v>
      </c>
      <c r="E55">
        <v>6</v>
      </c>
      <c r="F55">
        <v>3</v>
      </c>
      <c r="G55">
        <v>7</v>
      </c>
      <c r="H55">
        <v>6</v>
      </c>
      <c r="I55">
        <v>0.43472760900000001</v>
      </c>
    </row>
    <row r="56" spans="1:9">
      <c r="A56">
        <v>3</v>
      </c>
      <c r="B56">
        <v>2</v>
      </c>
      <c r="C56">
        <v>2</v>
      </c>
      <c r="D56">
        <v>9</v>
      </c>
      <c r="E56">
        <v>6</v>
      </c>
      <c r="F56">
        <v>9</v>
      </c>
      <c r="G56">
        <v>4</v>
      </c>
      <c r="H56">
        <v>9</v>
      </c>
      <c r="I56">
        <v>0.43816480000000002</v>
      </c>
    </row>
    <row r="57" spans="1:9">
      <c r="A57">
        <v>9</v>
      </c>
      <c r="B57">
        <v>3</v>
      </c>
      <c r="C57">
        <v>3</v>
      </c>
      <c r="D57">
        <v>5</v>
      </c>
      <c r="E57">
        <v>4</v>
      </c>
      <c r="F57">
        <v>5</v>
      </c>
      <c r="G57">
        <v>5</v>
      </c>
      <c r="H57">
        <v>7</v>
      </c>
      <c r="I57">
        <v>0.43888524200000001</v>
      </c>
    </row>
    <row r="58" spans="1:9">
      <c r="A58">
        <v>6</v>
      </c>
      <c r="B58">
        <v>6</v>
      </c>
      <c r="C58">
        <v>4</v>
      </c>
      <c r="D58">
        <v>5</v>
      </c>
      <c r="E58">
        <v>5</v>
      </c>
      <c r="F58">
        <v>5</v>
      </c>
      <c r="G58">
        <v>5</v>
      </c>
      <c r="H58">
        <v>4</v>
      </c>
      <c r="I58">
        <v>0.45161062499999999</v>
      </c>
    </row>
    <row r="59" spans="1:9">
      <c r="A59">
        <v>7</v>
      </c>
      <c r="B59">
        <v>7</v>
      </c>
      <c r="C59">
        <v>8</v>
      </c>
      <c r="D59">
        <v>7</v>
      </c>
      <c r="E59">
        <v>1</v>
      </c>
      <c r="F59">
        <v>4</v>
      </c>
      <c r="G59">
        <v>8</v>
      </c>
      <c r="H59">
        <v>8</v>
      </c>
      <c r="I59">
        <v>0.452765107</v>
      </c>
    </row>
    <row r="60" spans="1:9">
      <c r="A60">
        <v>3</v>
      </c>
      <c r="B60">
        <v>9</v>
      </c>
      <c r="C60">
        <v>6</v>
      </c>
      <c r="D60">
        <v>8</v>
      </c>
      <c r="E60">
        <v>7</v>
      </c>
      <c r="F60">
        <v>0</v>
      </c>
      <c r="G60">
        <v>5</v>
      </c>
      <c r="H60">
        <v>9</v>
      </c>
      <c r="I60">
        <v>0.45404195800000002</v>
      </c>
    </row>
    <row r="61" spans="1:9">
      <c r="A61">
        <v>6</v>
      </c>
      <c r="B61">
        <v>8</v>
      </c>
      <c r="C61">
        <v>4</v>
      </c>
      <c r="D61">
        <v>7</v>
      </c>
      <c r="E61">
        <v>6</v>
      </c>
      <c r="F61">
        <v>9</v>
      </c>
      <c r="G61">
        <v>8</v>
      </c>
      <c r="H61">
        <v>7</v>
      </c>
      <c r="I61">
        <v>0.46693724399999997</v>
      </c>
    </row>
    <row r="62" spans="1:9">
      <c r="A62">
        <v>9</v>
      </c>
      <c r="B62">
        <v>3</v>
      </c>
      <c r="C62">
        <v>7</v>
      </c>
      <c r="D62">
        <v>3</v>
      </c>
      <c r="E62">
        <v>0</v>
      </c>
      <c r="F62">
        <v>5</v>
      </c>
      <c r="G62">
        <v>9</v>
      </c>
      <c r="H62">
        <v>9</v>
      </c>
      <c r="I62">
        <v>0.48314181</v>
      </c>
    </row>
    <row r="63" spans="1:9">
      <c r="A63">
        <v>7</v>
      </c>
      <c r="B63">
        <v>9</v>
      </c>
      <c r="C63">
        <v>9</v>
      </c>
      <c r="D63">
        <v>5</v>
      </c>
      <c r="E63">
        <v>8</v>
      </c>
      <c r="F63">
        <v>3</v>
      </c>
      <c r="G63">
        <v>6</v>
      </c>
      <c r="H63">
        <v>6</v>
      </c>
      <c r="I63">
        <v>0.50523793699999997</v>
      </c>
    </row>
    <row r="64" spans="1:9">
      <c r="A64">
        <v>3</v>
      </c>
      <c r="B64">
        <v>7</v>
      </c>
      <c r="C64">
        <v>5</v>
      </c>
      <c r="D64">
        <v>9</v>
      </c>
      <c r="E64">
        <v>4</v>
      </c>
      <c r="F64">
        <v>0</v>
      </c>
      <c r="G64">
        <v>4</v>
      </c>
      <c r="H64">
        <v>5</v>
      </c>
      <c r="I64">
        <v>0.52406507700000005</v>
      </c>
    </row>
    <row r="65" spans="1:9">
      <c r="A65">
        <v>2</v>
      </c>
      <c r="B65">
        <v>7</v>
      </c>
      <c r="C65">
        <v>4</v>
      </c>
      <c r="D65">
        <v>1</v>
      </c>
      <c r="E65">
        <v>3</v>
      </c>
      <c r="F65">
        <v>8</v>
      </c>
      <c r="G65">
        <v>5</v>
      </c>
      <c r="H65">
        <v>7</v>
      </c>
      <c r="I65">
        <v>0.526425064</v>
      </c>
    </row>
    <row r="66" spans="1:9">
      <c r="A66">
        <v>8</v>
      </c>
      <c r="B66">
        <v>1</v>
      </c>
      <c r="C66">
        <v>8</v>
      </c>
      <c r="D66">
        <v>7</v>
      </c>
      <c r="E66">
        <v>2</v>
      </c>
      <c r="F66">
        <v>1</v>
      </c>
      <c r="G66">
        <v>6</v>
      </c>
      <c r="H66">
        <v>6</v>
      </c>
      <c r="I66">
        <v>0.52768212599999997</v>
      </c>
    </row>
    <row r="67" spans="1:9">
      <c r="A67">
        <v>6</v>
      </c>
      <c r="B67">
        <v>2</v>
      </c>
      <c r="C67">
        <v>6</v>
      </c>
      <c r="D67">
        <v>4</v>
      </c>
      <c r="E67">
        <v>1</v>
      </c>
      <c r="F67">
        <v>9</v>
      </c>
      <c r="G67">
        <v>5</v>
      </c>
      <c r="H67">
        <v>9</v>
      </c>
      <c r="I67">
        <v>0.53559791999999995</v>
      </c>
    </row>
    <row r="68" spans="1:9">
      <c r="A68">
        <v>8</v>
      </c>
      <c r="B68">
        <v>7</v>
      </c>
      <c r="C68">
        <v>3</v>
      </c>
      <c r="D68">
        <v>1</v>
      </c>
      <c r="E68">
        <v>8</v>
      </c>
      <c r="F68">
        <v>1</v>
      </c>
      <c r="G68">
        <v>7</v>
      </c>
      <c r="H68">
        <v>8</v>
      </c>
      <c r="I68">
        <v>0.54553872299999995</v>
      </c>
    </row>
    <row r="69" spans="1:9">
      <c r="A69">
        <v>3</v>
      </c>
      <c r="B69">
        <v>7</v>
      </c>
      <c r="C69">
        <v>5</v>
      </c>
      <c r="D69">
        <v>4</v>
      </c>
      <c r="E69">
        <v>6</v>
      </c>
      <c r="F69">
        <v>4</v>
      </c>
      <c r="G69">
        <v>7</v>
      </c>
      <c r="H69">
        <v>9</v>
      </c>
      <c r="I69">
        <v>0.54673951899999995</v>
      </c>
    </row>
    <row r="70" spans="1:9">
      <c r="A70">
        <v>1</v>
      </c>
      <c r="B70">
        <v>8</v>
      </c>
      <c r="C70">
        <v>3</v>
      </c>
      <c r="D70">
        <v>8</v>
      </c>
      <c r="E70">
        <v>7</v>
      </c>
      <c r="F70">
        <v>7</v>
      </c>
      <c r="G70">
        <v>4</v>
      </c>
      <c r="H70">
        <v>5</v>
      </c>
      <c r="I70">
        <v>0.55318313799999996</v>
      </c>
    </row>
    <row r="71" spans="1:9">
      <c r="A71">
        <v>8</v>
      </c>
      <c r="B71">
        <v>1</v>
      </c>
      <c r="C71">
        <v>6</v>
      </c>
      <c r="D71">
        <v>1</v>
      </c>
      <c r="E71">
        <v>8</v>
      </c>
      <c r="F71">
        <v>1</v>
      </c>
      <c r="G71">
        <v>5</v>
      </c>
      <c r="H71">
        <v>7</v>
      </c>
      <c r="I71">
        <v>0.56429022600000001</v>
      </c>
    </row>
    <row r="72" spans="1:9">
      <c r="A72">
        <v>8</v>
      </c>
      <c r="B72">
        <v>2</v>
      </c>
      <c r="C72">
        <v>5</v>
      </c>
      <c r="D72">
        <v>8</v>
      </c>
      <c r="E72">
        <v>6</v>
      </c>
      <c r="F72">
        <v>0</v>
      </c>
      <c r="G72">
        <v>5</v>
      </c>
      <c r="H72">
        <v>9</v>
      </c>
      <c r="I72">
        <v>0.59516263000000003</v>
      </c>
    </row>
    <row r="73" spans="1:9">
      <c r="A73">
        <v>9</v>
      </c>
      <c r="B73">
        <v>5</v>
      </c>
      <c r="C73">
        <v>3</v>
      </c>
      <c r="D73">
        <v>6</v>
      </c>
      <c r="E73">
        <v>3</v>
      </c>
      <c r="F73">
        <v>9</v>
      </c>
      <c r="G73">
        <v>8</v>
      </c>
      <c r="H73">
        <v>8</v>
      </c>
      <c r="I73">
        <v>0.61519682399999998</v>
      </c>
    </row>
    <row r="74" spans="1:9">
      <c r="A74">
        <v>5</v>
      </c>
      <c r="B74">
        <v>1</v>
      </c>
      <c r="C74">
        <v>7</v>
      </c>
      <c r="D74">
        <v>5</v>
      </c>
      <c r="E74">
        <v>1</v>
      </c>
      <c r="F74">
        <v>2</v>
      </c>
      <c r="G74">
        <v>4</v>
      </c>
      <c r="H74">
        <v>3</v>
      </c>
      <c r="I74">
        <v>0.62692421700000001</v>
      </c>
    </row>
    <row r="75" spans="1:9">
      <c r="A75">
        <v>8</v>
      </c>
      <c r="B75">
        <v>8</v>
      </c>
      <c r="C75">
        <v>5</v>
      </c>
      <c r="D75">
        <v>4</v>
      </c>
      <c r="E75">
        <v>7</v>
      </c>
      <c r="F75">
        <v>5</v>
      </c>
      <c r="G75">
        <v>8</v>
      </c>
      <c r="H75">
        <v>6</v>
      </c>
      <c r="I75">
        <v>0.647968769</v>
      </c>
    </row>
    <row r="76" spans="1:9">
      <c r="A76">
        <v>8</v>
      </c>
      <c r="B76">
        <v>9</v>
      </c>
      <c r="C76">
        <v>9</v>
      </c>
      <c r="D76">
        <v>4</v>
      </c>
      <c r="E76">
        <v>4</v>
      </c>
      <c r="F76">
        <v>0</v>
      </c>
      <c r="G76">
        <v>7</v>
      </c>
      <c r="H76">
        <v>5</v>
      </c>
      <c r="I76">
        <v>0.65889996299999998</v>
      </c>
    </row>
    <row r="77" spans="1:9">
      <c r="A77">
        <v>9</v>
      </c>
      <c r="B77">
        <v>4</v>
      </c>
      <c r="C77">
        <v>3</v>
      </c>
      <c r="D77">
        <v>1</v>
      </c>
      <c r="E77">
        <v>7</v>
      </c>
      <c r="F77">
        <v>7</v>
      </c>
      <c r="G77">
        <v>6</v>
      </c>
      <c r="H77">
        <v>6</v>
      </c>
      <c r="I77">
        <v>0.66441255799999999</v>
      </c>
    </row>
    <row r="78" spans="1:9">
      <c r="A78">
        <v>5</v>
      </c>
      <c r="B78">
        <v>9</v>
      </c>
      <c r="C78">
        <v>4</v>
      </c>
      <c r="D78">
        <v>6</v>
      </c>
      <c r="E78">
        <v>3</v>
      </c>
      <c r="F78">
        <v>9</v>
      </c>
      <c r="G78">
        <v>6</v>
      </c>
      <c r="H78">
        <v>5</v>
      </c>
      <c r="I78">
        <v>0.67299330199999996</v>
      </c>
    </row>
    <row r="79" spans="1:9">
      <c r="A79">
        <v>4</v>
      </c>
      <c r="B79">
        <v>4</v>
      </c>
      <c r="C79">
        <v>0</v>
      </c>
      <c r="D79">
        <v>1</v>
      </c>
      <c r="E79">
        <v>5</v>
      </c>
      <c r="F79">
        <v>3</v>
      </c>
      <c r="G79">
        <v>5</v>
      </c>
      <c r="H79">
        <v>6</v>
      </c>
      <c r="I79">
        <v>0.68103927399999997</v>
      </c>
    </row>
    <row r="80" spans="1:9">
      <c r="A80">
        <v>3</v>
      </c>
      <c r="B80">
        <v>9</v>
      </c>
      <c r="C80">
        <v>2</v>
      </c>
      <c r="D80">
        <v>2</v>
      </c>
      <c r="E80">
        <v>9</v>
      </c>
      <c r="F80">
        <v>7</v>
      </c>
      <c r="G80">
        <v>9</v>
      </c>
      <c r="H80">
        <v>9</v>
      </c>
      <c r="I80">
        <v>0.69762808099999996</v>
      </c>
    </row>
    <row r="81" spans="1:9">
      <c r="A81">
        <v>6</v>
      </c>
      <c r="B81">
        <v>5</v>
      </c>
      <c r="C81">
        <v>2</v>
      </c>
      <c r="D81">
        <v>1</v>
      </c>
      <c r="E81">
        <v>6</v>
      </c>
      <c r="F81">
        <v>8</v>
      </c>
      <c r="G81">
        <v>8</v>
      </c>
      <c r="H81">
        <v>7</v>
      </c>
      <c r="I81">
        <v>0.70575469700000004</v>
      </c>
    </row>
    <row r="82" spans="1:9">
      <c r="A82">
        <v>4</v>
      </c>
      <c r="B82">
        <v>4</v>
      </c>
      <c r="C82">
        <v>1</v>
      </c>
      <c r="D82">
        <v>8</v>
      </c>
      <c r="E82">
        <v>1</v>
      </c>
      <c r="F82">
        <v>5</v>
      </c>
      <c r="G82">
        <v>6</v>
      </c>
      <c r="H82">
        <v>3</v>
      </c>
      <c r="I82">
        <v>0.72168654200000004</v>
      </c>
    </row>
    <row r="83" spans="1:9">
      <c r="A83">
        <v>7</v>
      </c>
      <c r="B83">
        <v>6</v>
      </c>
      <c r="C83">
        <v>5</v>
      </c>
      <c r="D83">
        <v>2</v>
      </c>
      <c r="E83">
        <v>3</v>
      </c>
      <c r="F83">
        <v>4</v>
      </c>
      <c r="G83">
        <v>8</v>
      </c>
      <c r="H83">
        <v>7</v>
      </c>
      <c r="I83">
        <v>0.728579164</v>
      </c>
    </row>
    <row r="84" spans="1:9">
      <c r="A84">
        <v>2</v>
      </c>
      <c r="B84">
        <v>5</v>
      </c>
      <c r="C84">
        <v>1</v>
      </c>
      <c r="D84">
        <v>3</v>
      </c>
      <c r="E84">
        <v>3</v>
      </c>
      <c r="F84">
        <v>5</v>
      </c>
      <c r="G84">
        <v>5</v>
      </c>
      <c r="H84">
        <v>4</v>
      </c>
      <c r="I84">
        <v>0.76582986099999995</v>
      </c>
    </row>
    <row r="85" spans="1:9">
      <c r="A85">
        <v>1</v>
      </c>
      <c r="B85">
        <v>7</v>
      </c>
      <c r="C85">
        <v>3</v>
      </c>
      <c r="D85">
        <v>3</v>
      </c>
      <c r="E85">
        <v>3</v>
      </c>
      <c r="F85">
        <v>1</v>
      </c>
      <c r="G85">
        <v>7</v>
      </c>
      <c r="H85">
        <v>8</v>
      </c>
      <c r="I85">
        <v>0.77514320599999997</v>
      </c>
    </row>
    <row r="86" spans="1:9">
      <c r="A86">
        <v>8</v>
      </c>
      <c r="B86">
        <v>9</v>
      </c>
      <c r="C86">
        <v>0</v>
      </c>
      <c r="D86">
        <v>6</v>
      </c>
      <c r="E86">
        <v>1</v>
      </c>
      <c r="F86">
        <v>8</v>
      </c>
      <c r="G86">
        <v>5</v>
      </c>
      <c r="H86">
        <v>3</v>
      </c>
      <c r="I86">
        <v>0.78009957100000005</v>
      </c>
    </row>
    <row r="87" spans="1:9">
      <c r="A87">
        <v>7</v>
      </c>
      <c r="B87">
        <v>8</v>
      </c>
      <c r="C87">
        <v>1</v>
      </c>
      <c r="D87">
        <v>4</v>
      </c>
      <c r="E87">
        <v>5</v>
      </c>
      <c r="F87">
        <v>7</v>
      </c>
      <c r="G87">
        <v>7</v>
      </c>
      <c r="H87">
        <v>6</v>
      </c>
      <c r="I87">
        <v>0.78624898200000004</v>
      </c>
    </row>
    <row r="88" spans="1:9">
      <c r="A88">
        <v>3</v>
      </c>
      <c r="B88">
        <v>0</v>
      </c>
      <c r="C88">
        <v>7</v>
      </c>
      <c r="D88">
        <v>9</v>
      </c>
      <c r="E88">
        <v>6</v>
      </c>
      <c r="F88">
        <v>3</v>
      </c>
      <c r="G88">
        <v>7</v>
      </c>
      <c r="H88">
        <v>6</v>
      </c>
      <c r="I88">
        <v>0.79849666399999997</v>
      </c>
    </row>
    <row r="89" spans="1:9">
      <c r="A89">
        <v>2</v>
      </c>
      <c r="B89">
        <v>3</v>
      </c>
      <c r="C89">
        <v>1</v>
      </c>
      <c r="D89">
        <v>8</v>
      </c>
      <c r="E89">
        <v>1</v>
      </c>
      <c r="F89">
        <v>1</v>
      </c>
      <c r="G89">
        <v>7</v>
      </c>
      <c r="H89">
        <v>7</v>
      </c>
      <c r="I89">
        <v>0.80557495400000001</v>
      </c>
    </row>
    <row r="90" spans="1:9">
      <c r="A90">
        <v>5</v>
      </c>
      <c r="B90">
        <v>0</v>
      </c>
      <c r="C90">
        <v>6</v>
      </c>
      <c r="D90">
        <v>7</v>
      </c>
      <c r="E90">
        <v>7</v>
      </c>
      <c r="F90">
        <v>6</v>
      </c>
      <c r="G90">
        <v>8</v>
      </c>
      <c r="H90">
        <v>8</v>
      </c>
      <c r="I90">
        <v>0.82663661200000005</v>
      </c>
    </row>
    <row r="91" spans="1:9">
      <c r="A91">
        <v>0</v>
      </c>
      <c r="B91">
        <v>5</v>
      </c>
      <c r="C91">
        <v>1</v>
      </c>
      <c r="D91">
        <v>6</v>
      </c>
      <c r="E91">
        <v>8</v>
      </c>
      <c r="F91">
        <v>3</v>
      </c>
      <c r="G91">
        <v>6</v>
      </c>
      <c r="H91">
        <v>4</v>
      </c>
      <c r="I91">
        <v>0.83388567000000002</v>
      </c>
    </row>
    <row r="92" spans="1:9">
      <c r="A92">
        <v>4</v>
      </c>
      <c r="B92">
        <v>6</v>
      </c>
      <c r="C92">
        <v>6</v>
      </c>
      <c r="D92">
        <v>0</v>
      </c>
      <c r="E92">
        <v>7</v>
      </c>
      <c r="F92">
        <v>6</v>
      </c>
      <c r="G92">
        <v>5</v>
      </c>
      <c r="H92">
        <v>5</v>
      </c>
      <c r="I92">
        <v>0.84266793699999998</v>
      </c>
    </row>
    <row r="93" spans="1:9">
      <c r="A93">
        <v>7</v>
      </c>
      <c r="B93">
        <v>8</v>
      </c>
      <c r="C93">
        <v>7</v>
      </c>
      <c r="D93">
        <v>5</v>
      </c>
      <c r="E93">
        <v>1</v>
      </c>
      <c r="F93">
        <v>8</v>
      </c>
      <c r="G93">
        <v>5</v>
      </c>
      <c r="H93">
        <v>2</v>
      </c>
      <c r="I93">
        <v>0.84579747900000002</v>
      </c>
    </row>
    <row r="94" spans="1:9">
      <c r="A94">
        <v>5</v>
      </c>
      <c r="B94">
        <v>5</v>
      </c>
      <c r="C94">
        <v>5</v>
      </c>
      <c r="D94">
        <v>7</v>
      </c>
      <c r="E94">
        <v>4</v>
      </c>
      <c r="F94">
        <v>2</v>
      </c>
      <c r="G94">
        <v>9</v>
      </c>
      <c r="H94">
        <v>8</v>
      </c>
      <c r="I94">
        <v>0.875205338</v>
      </c>
    </row>
    <row r="95" spans="1:9">
      <c r="A95">
        <v>2</v>
      </c>
      <c r="B95">
        <v>6</v>
      </c>
      <c r="C95">
        <v>8</v>
      </c>
      <c r="D95">
        <v>7</v>
      </c>
      <c r="E95">
        <v>3</v>
      </c>
      <c r="F95">
        <v>1</v>
      </c>
      <c r="G95">
        <v>7</v>
      </c>
      <c r="H95">
        <v>6</v>
      </c>
      <c r="I95">
        <v>0.87544101500000004</v>
      </c>
    </row>
    <row r="96" spans="1:9">
      <c r="A96">
        <v>5</v>
      </c>
      <c r="B96">
        <v>4</v>
      </c>
      <c r="C96">
        <v>0</v>
      </c>
      <c r="D96">
        <v>6</v>
      </c>
      <c r="E96">
        <v>3</v>
      </c>
      <c r="F96">
        <v>5</v>
      </c>
      <c r="G96">
        <v>8</v>
      </c>
      <c r="H96">
        <v>5</v>
      </c>
      <c r="I96">
        <v>0.88404631600000005</v>
      </c>
    </row>
    <row r="97" spans="1:9">
      <c r="A97">
        <v>2</v>
      </c>
      <c r="B97">
        <v>6</v>
      </c>
      <c r="C97">
        <v>1</v>
      </c>
      <c r="D97">
        <v>2</v>
      </c>
      <c r="E97">
        <v>7</v>
      </c>
      <c r="F97">
        <v>3</v>
      </c>
      <c r="G97">
        <v>5</v>
      </c>
      <c r="H97">
        <v>3</v>
      </c>
      <c r="I97">
        <v>0.91768217100000005</v>
      </c>
    </row>
    <row r="98" spans="1:9">
      <c r="A98">
        <v>1</v>
      </c>
      <c r="B98">
        <v>1</v>
      </c>
      <c r="C98">
        <v>2</v>
      </c>
      <c r="D98">
        <v>5</v>
      </c>
      <c r="E98">
        <v>3</v>
      </c>
      <c r="F98">
        <v>4</v>
      </c>
      <c r="G98">
        <v>6</v>
      </c>
      <c r="H98">
        <v>8</v>
      </c>
      <c r="I98">
        <v>1.0055722</v>
      </c>
    </row>
    <row r="99" spans="1:9">
      <c r="A99">
        <v>4</v>
      </c>
      <c r="B99">
        <v>3</v>
      </c>
      <c r="C99">
        <v>1</v>
      </c>
      <c r="D99">
        <v>3</v>
      </c>
      <c r="E99">
        <v>4</v>
      </c>
      <c r="F99">
        <v>5</v>
      </c>
      <c r="G99">
        <v>8</v>
      </c>
      <c r="H99">
        <v>3</v>
      </c>
      <c r="I99">
        <v>1.0881383419999999</v>
      </c>
    </row>
    <row r="100" spans="1:9">
      <c r="A100">
        <v>6</v>
      </c>
      <c r="B100">
        <v>8</v>
      </c>
      <c r="C100">
        <v>2</v>
      </c>
      <c r="D100">
        <v>6</v>
      </c>
      <c r="E100">
        <v>8</v>
      </c>
      <c r="F100">
        <v>0</v>
      </c>
      <c r="G100">
        <v>9</v>
      </c>
      <c r="H100">
        <v>6</v>
      </c>
      <c r="I100">
        <v>1.092764378</v>
      </c>
    </row>
    <row r="101" spans="1:9">
      <c r="A101">
        <v>5</v>
      </c>
      <c r="B101">
        <v>5</v>
      </c>
      <c r="C101">
        <v>3</v>
      </c>
      <c r="D101">
        <v>1</v>
      </c>
      <c r="E101">
        <v>1</v>
      </c>
      <c r="F101">
        <v>7</v>
      </c>
      <c r="G101">
        <v>9</v>
      </c>
      <c r="H101">
        <v>5</v>
      </c>
      <c r="I101">
        <v>1.1427890060000001</v>
      </c>
    </row>
    <row r="102" spans="1:9">
      <c r="A102">
        <v>8</v>
      </c>
      <c r="B102">
        <v>1</v>
      </c>
      <c r="C102">
        <v>4</v>
      </c>
      <c r="D102">
        <v>2</v>
      </c>
      <c r="E102">
        <v>8</v>
      </c>
      <c r="F102">
        <v>9</v>
      </c>
      <c r="G102">
        <v>8</v>
      </c>
      <c r="H102">
        <v>3</v>
      </c>
      <c r="I102">
        <v>1.1709525590000001</v>
      </c>
    </row>
    <row r="103" spans="1:9">
      <c r="A103">
        <v>8</v>
      </c>
      <c r="B103">
        <v>1</v>
      </c>
      <c r="C103">
        <v>9</v>
      </c>
      <c r="D103">
        <v>1</v>
      </c>
      <c r="E103">
        <v>1</v>
      </c>
      <c r="F103">
        <v>7</v>
      </c>
      <c r="G103">
        <v>9</v>
      </c>
      <c r="H103">
        <v>3</v>
      </c>
      <c r="I103">
        <v>1.1710563899999999</v>
      </c>
    </row>
    <row r="104" spans="1:9">
      <c r="A104">
        <v>5</v>
      </c>
      <c r="B104">
        <v>3</v>
      </c>
      <c r="C104">
        <v>5</v>
      </c>
      <c r="D104">
        <v>9</v>
      </c>
      <c r="E104">
        <v>9</v>
      </c>
      <c r="F104">
        <v>6</v>
      </c>
      <c r="G104">
        <v>9</v>
      </c>
      <c r="H104">
        <v>3</v>
      </c>
      <c r="I104">
        <v>1.260883212</v>
      </c>
    </row>
    <row r="105" spans="1:9">
      <c r="A105">
        <v>2</v>
      </c>
      <c r="B105">
        <v>3</v>
      </c>
      <c r="C105">
        <v>5</v>
      </c>
      <c r="D105">
        <v>0</v>
      </c>
      <c r="E105">
        <v>8</v>
      </c>
      <c r="F105">
        <v>8</v>
      </c>
      <c r="G105">
        <v>6</v>
      </c>
      <c r="H105">
        <v>4</v>
      </c>
      <c r="I105">
        <v>1.262928367</v>
      </c>
    </row>
    <row r="106" spans="1:9">
      <c r="A106">
        <v>9</v>
      </c>
      <c r="B106">
        <v>4</v>
      </c>
      <c r="C106">
        <v>6</v>
      </c>
      <c r="D106">
        <v>0</v>
      </c>
      <c r="E106">
        <v>2</v>
      </c>
      <c r="F106">
        <v>6</v>
      </c>
      <c r="G106">
        <v>6</v>
      </c>
      <c r="H106">
        <v>3</v>
      </c>
      <c r="I106">
        <v>1.2940089699999999</v>
      </c>
    </row>
    <row r="107" spans="1:9">
      <c r="A107">
        <v>0</v>
      </c>
      <c r="B107">
        <v>1</v>
      </c>
      <c r="C107">
        <v>8</v>
      </c>
      <c r="D107">
        <v>1</v>
      </c>
      <c r="E107">
        <v>5</v>
      </c>
      <c r="F107">
        <v>6</v>
      </c>
      <c r="G107">
        <v>8</v>
      </c>
      <c r="H107">
        <v>4</v>
      </c>
      <c r="I107">
        <v>1.353426695</v>
      </c>
    </row>
    <row r="108" spans="1:9">
      <c r="A108">
        <v>1</v>
      </c>
      <c r="B108">
        <v>2</v>
      </c>
      <c r="C108">
        <v>2</v>
      </c>
      <c r="D108">
        <v>2</v>
      </c>
      <c r="E108">
        <v>5</v>
      </c>
      <c r="F108">
        <v>8</v>
      </c>
      <c r="G108">
        <v>9</v>
      </c>
      <c r="H108">
        <v>7</v>
      </c>
      <c r="I108">
        <v>1.36197865</v>
      </c>
    </row>
    <row r="109" spans="1:9">
      <c r="A109">
        <v>0</v>
      </c>
      <c r="B109">
        <v>2</v>
      </c>
      <c r="C109">
        <v>0</v>
      </c>
      <c r="D109">
        <v>4</v>
      </c>
      <c r="E109">
        <v>0</v>
      </c>
      <c r="F109">
        <v>6</v>
      </c>
      <c r="G109">
        <v>8</v>
      </c>
      <c r="H109">
        <v>8</v>
      </c>
      <c r="I109">
        <v>1.4127683639999999</v>
      </c>
    </row>
    <row r="110" spans="1:9">
      <c r="A110">
        <v>1</v>
      </c>
      <c r="B110">
        <v>6</v>
      </c>
      <c r="C110">
        <v>8</v>
      </c>
      <c r="D110">
        <v>3</v>
      </c>
      <c r="E110">
        <v>8</v>
      </c>
      <c r="F110">
        <v>3</v>
      </c>
      <c r="G110">
        <v>6</v>
      </c>
      <c r="H110">
        <v>4</v>
      </c>
      <c r="I110">
        <v>1.4988259079999999</v>
      </c>
    </row>
    <row r="111" spans="1:9">
      <c r="A111">
        <v>3</v>
      </c>
      <c r="B111">
        <v>6</v>
      </c>
      <c r="C111">
        <v>7</v>
      </c>
      <c r="D111">
        <v>3</v>
      </c>
      <c r="E111">
        <v>6</v>
      </c>
      <c r="F111">
        <v>7</v>
      </c>
      <c r="G111">
        <v>9</v>
      </c>
      <c r="H111">
        <v>4</v>
      </c>
      <c r="I111">
        <v>1.561684251</v>
      </c>
    </row>
    <row r="112" spans="1:9">
      <c r="A112">
        <v>4</v>
      </c>
      <c r="B112">
        <v>6</v>
      </c>
      <c r="C112">
        <v>9</v>
      </c>
      <c r="D112">
        <v>9</v>
      </c>
      <c r="E112">
        <v>2</v>
      </c>
      <c r="F112">
        <v>2</v>
      </c>
      <c r="G112">
        <v>1</v>
      </c>
      <c r="H112">
        <v>2</v>
      </c>
      <c r="I112">
        <v>1.598245621</v>
      </c>
    </row>
    <row r="113" spans="1:9">
      <c r="A113">
        <v>3</v>
      </c>
      <c r="B113">
        <v>5</v>
      </c>
      <c r="C113">
        <v>6</v>
      </c>
      <c r="D113">
        <v>3</v>
      </c>
      <c r="E113">
        <v>2</v>
      </c>
      <c r="F113">
        <v>8</v>
      </c>
      <c r="G113">
        <v>7</v>
      </c>
      <c r="H113">
        <v>4</v>
      </c>
      <c r="I113">
        <v>1.6222791670000001</v>
      </c>
    </row>
    <row r="114" spans="1:9">
      <c r="A114">
        <v>0</v>
      </c>
      <c r="B114">
        <v>1</v>
      </c>
      <c r="C114">
        <v>2</v>
      </c>
      <c r="D114">
        <v>3</v>
      </c>
      <c r="E114">
        <v>4</v>
      </c>
      <c r="F114">
        <v>1</v>
      </c>
      <c r="G114">
        <v>7</v>
      </c>
      <c r="H114">
        <v>9</v>
      </c>
      <c r="I114">
        <v>1.636695266</v>
      </c>
    </row>
    <row r="115" spans="1:9">
      <c r="A115">
        <v>0</v>
      </c>
      <c r="B115">
        <v>9</v>
      </c>
      <c r="C115">
        <v>8</v>
      </c>
      <c r="D115">
        <v>4</v>
      </c>
      <c r="E115">
        <v>2</v>
      </c>
      <c r="F115">
        <v>2</v>
      </c>
      <c r="G115">
        <v>1</v>
      </c>
      <c r="H115">
        <v>2</v>
      </c>
      <c r="I115">
        <v>1.7186235190000001</v>
      </c>
    </row>
    <row r="116" spans="1:9">
      <c r="A116">
        <v>2</v>
      </c>
      <c r="B116">
        <v>2</v>
      </c>
      <c r="C116">
        <v>9</v>
      </c>
      <c r="D116">
        <v>6</v>
      </c>
      <c r="E116">
        <v>8</v>
      </c>
      <c r="F116">
        <v>3</v>
      </c>
      <c r="G116">
        <v>7</v>
      </c>
      <c r="H116">
        <v>2</v>
      </c>
      <c r="I116">
        <v>1.998589277</v>
      </c>
    </row>
    <row r="117" spans="1:9">
      <c r="A117">
        <v>1</v>
      </c>
      <c r="B117">
        <v>0</v>
      </c>
      <c r="C117">
        <v>2</v>
      </c>
      <c r="D117">
        <v>8</v>
      </c>
      <c r="E117">
        <v>5</v>
      </c>
      <c r="F117">
        <v>5</v>
      </c>
      <c r="G117">
        <v>4</v>
      </c>
      <c r="H117">
        <v>2</v>
      </c>
      <c r="I117">
        <v>2.0817975999999998</v>
      </c>
    </row>
    <row r="118" spans="1:9">
      <c r="A118">
        <v>4</v>
      </c>
      <c r="B118">
        <v>2</v>
      </c>
      <c r="C118">
        <v>7</v>
      </c>
      <c r="D118">
        <v>8</v>
      </c>
      <c r="E118">
        <v>4</v>
      </c>
      <c r="F118">
        <v>4</v>
      </c>
      <c r="G118">
        <v>4</v>
      </c>
      <c r="H118">
        <v>2</v>
      </c>
      <c r="I118">
        <v>3.9801173209999998</v>
      </c>
    </row>
    <row r="119" spans="1:9">
      <c r="A119">
        <v>6</v>
      </c>
      <c r="B119">
        <v>1</v>
      </c>
      <c r="C119">
        <v>5</v>
      </c>
      <c r="D119">
        <v>2</v>
      </c>
      <c r="E119">
        <v>7</v>
      </c>
      <c r="F119">
        <v>7</v>
      </c>
      <c r="G119">
        <v>3</v>
      </c>
      <c r="H119">
        <v>2</v>
      </c>
      <c r="I119">
        <v>5.4214816089999998</v>
      </c>
    </row>
    <row r="120" spans="1:9">
      <c r="A120">
        <v>7</v>
      </c>
      <c r="B120">
        <v>0</v>
      </c>
      <c r="C120">
        <v>2</v>
      </c>
      <c r="D120">
        <v>5</v>
      </c>
      <c r="E120">
        <v>5</v>
      </c>
      <c r="F120">
        <v>2</v>
      </c>
      <c r="G120">
        <v>4</v>
      </c>
      <c r="H120">
        <v>2</v>
      </c>
      <c r="I120">
        <v>7.8341326709999999</v>
      </c>
    </row>
    <row r="121" spans="1:9">
      <c r="A121">
        <v>0</v>
      </c>
      <c r="B121">
        <v>1</v>
      </c>
      <c r="C121">
        <v>2</v>
      </c>
      <c r="D121">
        <v>6</v>
      </c>
      <c r="E121">
        <v>5</v>
      </c>
      <c r="F121">
        <v>6</v>
      </c>
      <c r="G121">
        <v>4</v>
      </c>
      <c r="H121">
        <v>2</v>
      </c>
      <c r="I121">
        <v>9.2574539179999995</v>
      </c>
    </row>
    <row r="122" spans="1:9">
      <c r="A122">
        <v>7</v>
      </c>
      <c r="B122">
        <v>9</v>
      </c>
      <c r="C122">
        <v>8</v>
      </c>
      <c r="D122">
        <v>8</v>
      </c>
      <c r="E122">
        <v>1</v>
      </c>
      <c r="F122">
        <v>5</v>
      </c>
      <c r="G122">
        <v>1</v>
      </c>
      <c r="H122">
        <v>0</v>
      </c>
      <c r="I122">
        <v>15.20749664</v>
      </c>
    </row>
    <row r="123" spans="1:9">
      <c r="A123">
        <v>1</v>
      </c>
      <c r="B123">
        <v>8</v>
      </c>
      <c r="C123">
        <v>1</v>
      </c>
      <c r="D123">
        <v>2</v>
      </c>
      <c r="E123">
        <v>9</v>
      </c>
      <c r="F123">
        <v>4</v>
      </c>
      <c r="G123">
        <v>4</v>
      </c>
      <c r="H123">
        <v>2</v>
      </c>
      <c r="I123">
        <v>18.709795</v>
      </c>
    </row>
    <row r="124" spans="1:9">
      <c r="A124">
        <v>2</v>
      </c>
      <c r="B124">
        <v>2</v>
      </c>
      <c r="C124">
        <v>4</v>
      </c>
      <c r="D124">
        <v>4</v>
      </c>
      <c r="E124">
        <v>8</v>
      </c>
      <c r="F124">
        <v>4</v>
      </c>
      <c r="G124">
        <v>3</v>
      </c>
      <c r="H124">
        <v>2</v>
      </c>
      <c r="I124">
        <v>22.061201100000002</v>
      </c>
    </row>
    <row r="125" spans="1:9">
      <c r="A125">
        <v>4</v>
      </c>
      <c r="B125">
        <v>0</v>
      </c>
      <c r="C125">
        <v>3</v>
      </c>
      <c r="D125">
        <v>6</v>
      </c>
      <c r="E125">
        <v>4</v>
      </c>
      <c r="F125">
        <v>2</v>
      </c>
      <c r="G125">
        <v>5</v>
      </c>
      <c r="H125">
        <v>2</v>
      </c>
      <c r="I125">
        <v>22.399061199999998</v>
      </c>
    </row>
    <row r="126" spans="1:9">
      <c r="A126">
        <v>2</v>
      </c>
      <c r="B126">
        <v>4</v>
      </c>
      <c r="C126">
        <v>8</v>
      </c>
      <c r="D126">
        <v>3</v>
      </c>
      <c r="E126">
        <v>3</v>
      </c>
      <c r="F126">
        <v>5</v>
      </c>
      <c r="G126">
        <v>8</v>
      </c>
      <c r="H126">
        <v>2</v>
      </c>
      <c r="I126">
        <v>23.74306297</v>
      </c>
    </row>
    <row r="127" spans="1:9">
      <c r="A127">
        <v>2</v>
      </c>
      <c r="B127">
        <v>2</v>
      </c>
      <c r="C127">
        <v>6</v>
      </c>
      <c r="D127">
        <v>8</v>
      </c>
      <c r="E127">
        <v>2</v>
      </c>
      <c r="F127">
        <v>1</v>
      </c>
      <c r="G127">
        <v>1</v>
      </c>
      <c r="H127">
        <v>1</v>
      </c>
      <c r="I127">
        <v>24.088268280000001</v>
      </c>
    </row>
    <row r="128" spans="1:9">
      <c r="A128">
        <v>6</v>
      </c>
      <c r="B128">
        <v>8</v>
      </c>
      <c r="C128">
        <v>1</v>
      </c>
      <c r="D128">
        <v>5</v>
      </c>
      <c r="E128">
        <v>6</v>
      </c>
      <c r="F128">
        <v>4</v>
      </c>
      <c r="G128">
        <v>6</v>
      </c>
      <c r="H128">
        <v>2</v>
      </c>
      <c r="I128">
        <v>28.362106319999999</v>
      </c>
    </row>
    <row r="129" spans="1:9">
      <c r="A129">
        <v>1</v>
      </c>
      <c r="B129">
        <v>8</v>
      </c>
      <c r="C129">
        <v>9</v>
      </c>
      <c r="D129">
        <v>1</v>
      </c>
      <c r="E129">
        <v>1</v>
      </c>
      <c r="F129">
        <v>3</v>
      </c>
      <c r="G129">
        <v>1</v>
      </c>
      <c r="H129">
        <v>0</v>
      </c>
      <c r="I129">
        <v>29.636028289999999</v>
      </c>
    </row>
    <row r="130" spans="1:9">
      <c r="A130">
        <v>5</v>
      </c>
      <c r="B130">
        <v>4</v>
      </c>
      <c r="C130">
        <v>1</v>
      </c>
      <c r="D130">
        <v>2</v>
      </c>
      <c r="E130">
        <v>6</v>
      </c>
      <c r="F130">
        <v>4</v>
      </c>
      <c r="G130">
        <v>6</v>
      </c>
      <c r="H130">
        <v>2</v>
      </c>
      <c r="I130">
        <v>30.162837979999999</v>
      </c>
    </row>
    <row r="131" spans="1:9">
      <c r="A131">
        <v>8</v>
      </c>
      <c r="B131">
        <v>3</v>
      </c>
      <c r="C131">
        <v>4</v>
      </c>
      <c r="D131">
        <v>0</v>
      </c>
      <c r="E131">
        <v>1</v>
      </c>
      <c r="F131">
        <v>9</v>
      </c>
      <c r="G131">
        <v>8</v>
      </c>
      <c r="H131">
        <v>2</v>
      </c>
      <c r="I131">
        <v>30.232505799999998</v>
      </c>
    </row>
    <row r="132" spans="1:9">
      <c r="A132">
        <v>1</v>
      </c>
      <c r="B132">
        <v>5</v>
      </c>
      <c r="C132">
        <v>8</v>
      </c>
      <c r="D132">
        <v>7</v>
      </c>
      <c r="E132">
        <v>0</v>
      </c>
      <c r="F132">
        <v>0</v>
      </c>
      <c r="G132">
        <v>9</v>
      </c>
      <c r="H132">
        <v>3</v>
      </c>
      <c r="I132">
        <v>31.30054092</v>
      </c>
    </row>
    <row r="133" spans="1:9">
      <c r="A133">
        <v>9</v>
      </c>
      <c r="B133">
        <v>3</v>
      </c>
      <c r="C133">
        <v>4</v>
      </c>
      <c r="D133">
        <v>7</v>
      </c>
      <c r="E133">
        <v>2</v>
      </c>
      <c r="F133">
        <v>6</v>
      </c>
      <c r="G133">
        <v>2</v>
      </c>
      <c r="H133">
        <v>1</v>
      </c>
      <c r="I133">
        <v>36.556713100000003</v>
      </c>
    </row>
    <row r="134" spans="1:9">
      <c r="A134">
        <v>5</v>
      </c>
      <c r="B134">
        <v>8</v>
      </c>
      <c r="C134">
        <v>1</v>
      </c>
      <c r="D134">
        <v>4</v>
      </c>
      <c r="E134">
        <v>5</v>
      </c>
      <c r="F134">
        <v>3</v>
      </c>
      <c r="G134">
        <v>2</v>
      </c>
      <c r="H134">
        <v>1</v>
      </c>
      <c r="I134">
        <v>49.646030430000003</v>
      </c>
    </row>
    <row r="135" spans="1:9">
      <c r="A135">
        <v>6</v>
      </c>
      <c r="B135">
        <v>4</v>
      </c>
      <c r="C135">
        <v>0</v>
      </c>
      <c r="D135">
        <v>0</v>
      </c>
      <c r="E135">
        <v>9</v>
      </c>
      <c r="F135">
        <v>7</v>
      </c>
      <c r="G135">
        <v>2</v>
      </c>
      <c r="H135">
        <v>1</v>
      </c>
      <c r="I135">
        <v>53.335395810000001</v>
      </c>
    </row>
    <row r="136" spans="1:9">
      <c r="A136">
        <v>3</v>
      </c>
      <c r="B136">
        <v>4</v>
      </c>
      <c r="C136">
        <v>6</v>
      </c>
      <c r="D136">
        <v>4</v>
      </c>
      <c r="E136">
        <v>6</v>
      </c>
      <c r="F136">
        <v>9</v>
      </c>
      <c r="G136">
        <v>3</v>
      </c>
      <c r="H136">
        <v>0</v>
      </c>
      <c r="I136">
        <v>59.667640689999999</v>
      </c>
    </row>
    <row r="137" spans="1:9">
      <c r="A137">
        <v>6</v>
      </c>
      <c r="B137">
        <v>7</v>
      </c>
      <c r="C137">
        <v>7</v>
      </c>
      <c r="D137">
        <v>9</v>
      </c>
      <c r="E137">
        <v>9</v>
      </c>
      <c r="F137">
        <v>6</v>
      </c>
      <c r="G137">
        <v>6</v>
      </c>
      <c r="H137">
        <v>1</v>
      </c>
      <c r="I137">
        <v>76.729759220000005</v>
      </c>
    </row>
    <row r="138" spans="1:9">
      <c r="A138">
        <v>8</v>
      </c>
      <c r="B138">
        <v>7</v>
      </c>
      <c r="C138">
        <v>2</v>
      </c>
      <c r="D138">
        <v>9</v>
      </c>
      <c r="E138">
        <v>6</v>
      </c>
      <c r="F138">
        <v>9</v>
      </c>
      <c r="G138">
        <v>6</v>
      </c>
      <c r="H138">
        <v>1</v>
      </c>
      <c r="I138">
        <v>81.479095459999996</v>
      </c>
    </row>
    <row r="139" spans="1:9">
      <c r="A139">
        <v>7</v>
      </c>
      <c r="B139">
        <v>7</v>
      </c>
      <c r="C139">
        <v>4</v>
      </c>
      <c r="D139">
        <v>0</v>
      </c>
      <c r="E139">
        <v>4</v>
      </c>
      <c r="F139">
        <v>5</v>
      </c>
      <c r="G139">
        <v>4</v>
      </c>
      <c r="H139">
        <v>1</v>
      </c>
      <c r="I139">
        <v>87.248802190000006</v>
      </c>
    </row>
    <row r="140" spans="1:9">
      <c r="A140">
        <v>2</v>
      </c>
      <c r="B140">
        <v>0</v>
      </c>
      <c r="C140">
        <v>7</v>
      </c>
      <c r="D140">
        <v>4</v>
      </c>
      <c r="E140">
        <v>5</v>
      </c>
      <c r="F140">
        <v>5</v>
      </c>
      <c r="G140">
        <v>4</v>
      </c>
      <c r="H140">
        <v>1</v>
      </c>
      <c r="I140">
        <v>93.914070129999999</v>
      </c>
    </row>
    <row r="141" spans="1:9">
      <c r="A141">
        <v>9</v>
      </c>
      <c r="B141">
        <v>7</v>
      </c>
      <c r="C141">
        <v>2</v>
      </c>
      <c r="D141">
        <v>5</v>
      </c>
      <c r="E141">
        <v>1</v>
      </c>
      <c r="F141">
        <v>4</v>
      </c>
      <c r="G141">
        <v>6</v>
      </c>
      <c r="H141">
        <v>1</v>
      </c>
      <c r="I141">
        <v>108.6675034</v>
      </c>
    </row>
    <row r="142" spans="1:9">
      <c r="A142">
        <v>6</v>
      </c>
      <c r="B142">
        <v>9</v>
      </c>
      <c r="C142">
        <v>3</v>
      </c>
      <c r="D142">
        <v>7</v>
      </c>
      <c r="E142">
        <v>0</v>
      </c>
      <c r="F142">
        <v>8</v>
      </c>
      <c r="G142">
        <v>7</v>
      </c>
      <c r="H142">
        <v>1</v>
      </c>
      <c r="I142">
        <v>108.7254028</v>
      </c>
    </row>
    <row r="143" spans="1:9">
      <c r="A143">
        <v>4</v>
      </c>
      <c r="B143">
        <v>7</v>
      </c>
      <c r="C143">
        <v>9</v>
      </c>
      <c r="D143">
        <v>3</v>
      </c>
      <c r="E143">
        <v>0</v>
      </c>
      <c r="F143">
        <v>6</v>
      </c>
      <c r="G143">
        <v>7</v>
      </c>
      <c r="H143">
        <v>1</v>
      </c>
      <c r="I143">
        <v>114.2284927</v>
      </c>
    </row>
    <row r="144" spans="1:9">
      <c r="A144">
        <v>3</v>
      </c>
      <c r="B144">
        <v>2</v>
      </c>
      <c r="C144">
        <v>9</v>
      </c>
      <c r="D144">
        <v>9</v>
      </c>
      <c r="E144">
        <v>2</v>
      </c>
      <c r="F144">
        <v>8</v>
      </c>
      <c r="G144">
        <v>8</v>
      </c>
      <c r="H144">
        <v>1</v>
      </c>
      <c r="I144">
        <v>117.2968216</v>
      </c>
    </row>
    <row r="145" spans="1:9">
      <c r="A145">
        <v>7</v>
      </c>
      <c r="B145">
        <v>4</v>
      </c>
      <c r="C145">
        <v>2</v>
      </c>
      <c r="D145">
        <v>4</v>
      </c>
      <c r="E145">
        <v>2</v>
      </c>
      <c r="F145">
        <v>8</v>
      </c>
      <c r="G145">
        <v>7</v>
      </c>
      <c r="H145">
        <v>0</v>
      </c>
      <c r="I145">
        <v>121.3940125</v>
      </c>
    </row>
    <row r="146" spans="1:9">
      <c r="A146">
        <v>8</v>
      </c>
      <c r="B146">
        <v>5</v>
      </c>
      <c r="C146">
        <v>6</v>
      </c>
      <c r="D146">
        <v>1</v>
      </c>
      <c r="E146">
        <v>2</v>
      </c>
      <c r="F146">
        <v>6</v>
      </c>
      <c r="G146">
        <v>8</v>
      </c>
      <c r="H146">
        <v>1</v>
      </c>
      <c r="I146">
        <v>134.3823395</v>
      </c>
    </row>
    <row r="147" spans="1:9">
      <c r="A147">
        <v>5</v>
      </c>
      <c r="B147">
        <v>3</v>
      </c>
      <c r="C147">
        <v>7</v>
      </c>
      <c r="D147">
        <v>3</v>
      </c>
      <c r="E147">
        <v>8</v>
      </c>
      <c r="F147">
        <v>3</v>
      </c>
      <c r="G147">
        <v>9</v>
      </c>
      <c r="H147">
        <v>1</v>
      </c>
      <c r="I147">
        <v>142.5413513</v>
      </c>
    </row>
    <row r="148" spans="1:9">
      <c r="A148">
        <v>4</v>
      </c>
      <c r="B148">
        <v>4</v>
      </c>
      <c r="C148">
        <v>3</v>
      </c>
      <c r="D148">
        <v>7</v>
      </c>
      <c r="E148">
        <v>9</v>
      </c>
      <c r="F148">
        <v>2</v>
      </c>
      <c r="G148">
        <v>9</v>
      </c>
      <c r="H148">
        <v>1</v>
      </c>
      <c r="I148">
        <v>147.2230682</v>
      </c>
    </row>
    <row r="149" spans="1:9">
      <c r="A149">
        <v>6</v>
      </c>
      <c r="B149">
        <v>2</v>
      </c>
      <c r="C149">
        <v>5</v>
      </c>
      <c r="D149">
        <v>3</v>
      </c>
      <c r="E149">
        <v>5</v>
      </c>
      <c r="F149">
        <v>1</v>
      </c>
      <c r="G149">
        <v>7</v>
      </c>
      <c r="H149">
        <v>0</v>
      </c>
      <c r="I149">
        <v>148.67420960000001</v>
      </c>
    </row>
    <row r="150" spans="1:9">
      <c r="A150">
        <v>2</v>
      </c>
      <c r="B150">
        <v>1</v>
      </c>
      <c r="C150">
        <v>8</v>
      </c>
      <c r="D150">
        <v>2</v>
      </c>
      <c r="E150">
        <v>4</v>
      </c>
      <c r="F150">
        <v>3</v>
      </c>
      <c r="G150">
        <v>9</v>
      </c>
      <c r="H150">
        <v>0</v>
      </c>
      <c r="I150">
        <v>180.2951813</v>
      </c>
    </row>
    <row r="151" spans="1:9">
      <c r="A151">
        <v>0</v>
      </c>
      <c r="B151">
        <v>0</v>
      </c>
      <c r="C151">
        <v>7</v>
      </c>
      <c r="D151">
        <v>1</v>
      </c>
      <c r="E151">
        <v>1</v>
      </c>
      <c r="F151">
        <v>3</v>
      </c>
      <c r="G151">
        <v>9</v>
      </c>
      <c r="H151">
        <v>0</v>
      </c>
      <c r="I151">
        <v>242.6389618</v>
      </c>
    </row>
    <row r="153" spans="1:9">
      <c r="H153" t="s">
        <v>16</v>
      </c>
      <c r="I153">
        <f>MIN(I2:I151)</f>
        <v>0</v>
      </c>
    </row>
    <row r="154" spans="1:9">
      <c r="H154" t="s">
        <v>17</v>
      </c>
      <c r="I154">
        <f>MAX(I2:I151)</f>
        <v>242.6389618</v>
      </c>
    </row>
    <row r="155" spans="1:9">
      <c r="H155" t="s">
        <v>19</v>
      </c>
      <c r="I155">
        <f>MEDIAN(I2:I151)</f>
        <v>0.66165626050000004</v>
      </c>
    </row>
    <row r="156" spans="1:9">
      <c r="H156" t="s">
        <v>22</v>
      </c>
      <c r="I156">
        <f>PERCENTILE((I2:I151), 0.9)</f>
        <v>61.373852542999906</v>
      </c>
    </row>
    <row r="157" spans="1:9">
      <c r="H157" t="s">
        <v>18</v>
      </c>
      <c r="I157">
        <f>AVERAGE(I2:I151)</f>
        <v>16.499002329113335</v>
      </c>
    </row>
    <row r="158" spans="1:9">
      <c r="H158" t="s">
        <v>20</v>
      </c>
      <c r="I158">
        <f>STDEV(I2:I151)</f>
        <v>40.508264970158876</v>
      </c>
    </row>
    <row r="159" spans="1:9">
      <c r="H159" t="s">
        <v>8</v>
      </c>
      <c r="I159">
        <f>I158/I157</f>
        <v>2.4551948149422325</v>
      </c>
    </row>
  </sheetData>
  <sortState ref="A2:I151">
    <sortCondition ref="I2:I151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159"/>
  <sheetViews>
    <sheetView topLeftCell="A141" workbookViewId="0">
      <selection activeCell="D146" sqref="D146"/>
    </sheetView>
  </sheetViews>
  <sheetFormatPr defaultRowHeight="15"/>
  <sheetData>
    <row r="1" spans="1:9">
      <c r="A1" t="s">
        <v>31</v>
      </c>
      <c r="B1" t="s">
        <v>30</v>
      </c>
      <c r="C1" t="s">
        <v>29</v>
      </c>
      <c r="D1" t="s">
        <v>28</v>
      </c>
      <c r="E1" t="s">
        <v>27</v>
      </c>
      <c r="F1" t="s">
        <v>26</v>
      </c>
      <c r="G1" t="s">
        <v>25</v>
      </c>
      <c r="H1" t="s">
        <v>24</v>
      </c>
      <c r="I1" t="s">
        <v>23</v>
      </c>
    </row>
    <row r="2" spans="1:9">
      <c r="A2">
        <v>7</v>
      </c>
      <c r="B2">
        <v>5</v>
      </c>
      <c r="C2">
        <v>6</v>
      </c>
      <c r="D2">
        <v>9</v>
      </c>
      <c r="E2">
        <v>8</v>
      </c>
      <c r="F2">
        <v>2</v>
      </c>
      <c r="G2">
        <v>0</v>
      </c>
      <c r="H2">
        <v>8</v>
      </c>
      <c r="I2">
        <v>0</v>
      </c>
    </row>
    <row r="3" spans="1:9">
      <c r="A3">
        <v>1</v>
      </c>
      <c r="B3">
        <v>3</v>
      </c>
      <c r="C3">
        <v>1</v>
      </c>
      <c r="D3">
        <v>0</v>
      </c>
      <c r="E3">
        <v>8</v>
      </c>
      <c r="F3">
        <v>1</v>
      </c>
      <c r="G3">
        <v>0</v>
      </c>
      <c r="H3">
        <v>1</v>
      </c>
      <c r="I3">
        <v>0</v>
      </c>
    </row>
    <row r="4" spans="1:9">
      <c r="A4">
        <v>1</v>
      </c>
      <c r="B4">
        <v>8</v>
      </c>
      <c r="C4">
        <v>3</v>
      </c>
      <c r="D4">
        <v>1</v>
      </c>
      <c r="E4">
        <v>7</v>
      </c>
      <c r="F4">
        <v>9</v>
      </c>
      <c r="G4">
        <v>0</v>
      </c>
      <c r="H4">
        <v>5</v>
      </c>
      <c r="I4">
        <v>0</v>
      </c>
    </row>
    <row r="5" spans="1:9">
      <c r="A5">
        <v>3</v>
      </c>
      <c r="B5">
        <v>9</v>
      </c>
      <c r="C5">
        <v>3</v>
      </c>
      <c r="D5">
        <v>9</v>
      </c>
      <c r="E5">
        <v>4</v>
      </c>
      <c r="F5">
        <v>4</v>
      </c>
      <c r="G5">
        <v>0</v>
      </c>
      <c r="H5">
        <v>7</v>
      </c>
      <c r="I5">
        <v>0</v>
      </c>
    </row>
    <row r="6" spans="1:9">
      <c r="A6">
        <v>1</v>
      </c>
      <c r="B6">
        <v>1</v>
      </c>
      <c r="C6">
        <v>9</v>
      </c>
      <c r="D6">
        <v>4</v>
      </c>
      <c r="E6">
        <v>0</v>
      </c>
      <c r="F6">
        <v>4</v>
      </c>
      <c r="G6">
        <v>0</v>
      </c>
      <c r="H6">
        <v>7</v>
      </c>
      <c r="I6">
        <v>0</v>
      </c>
    </row>
    <row r="7" spans="1:9">
      <c r="A7">
        <v>5</v>
      </c>
      <c r="B7">
        <v>5</v>
      </c>
      <c r="C7">
        <v>0</v>
      </c>
      <c r="D7">
        <v>5</v>
      </c>
      <c r="E7">
        <v>9</v>
      </c>
      <c r="F7">
        <v>8</v>
      </c>
      <c r="G7">
        <v>0</v>
      </c>
      <c r="H7">
        <v>6</v>
      </c>
      <c r="I7">
        <v>0</v>
      </c>
    </row>
    <row r="8" spans="1:9">
      <c r="A8">
        <v>5</v>
      </c>
      <c r="B8">
        <v>1</v>
      </c>
      <c r="C8">
        <v>6</v>
      </c>
      <c r="D8">
        <v>8</v>
      </c>
      <c r="E8">
        <v>9</v>
      </c>
      <c r="F8">
        <v>5</v>
      </c>
      <c r="G8">
        <v>0</v>
      </c>
      <c r="H8">
        <v>5</v>
      </c>
      <c r="I8">
        <v>0</v>
      </c>
    </row>
    <row r="9" spans="1:9">
      <c r="A9">
        <v>4</v>
      </c>
      <c r="B9">
        <v>8</v>
      </c>
      <c r="C9">
        <v>0</v>
      </c>
      <c r="D9">
        <v>2</v>
      </c>
      <c r="E9">
        <v>2</v>
      </c>
      <c r="F9">
        <v>9</v>
      </c>
      <c r="G9">
        <v>0</v>
      </c>
      <c r="H9">
        <v>0</v>
      </c>
      <c r="I9">
        <v>0</v>
      </c>
    </row>
    <row r="10" spans="1:9">
      <c r="A10">
        <v>7</v>
      </c>
      <c r="B10">
        <v>4</v>
      </c>
      <c r="C10">
        <v>6</v>
      </c>
      <c r="D10">
        <v>0</v>
      </c>
      <c r="E10">
        <v>5</v>
      </c>
      <c r="F10">
        <v>2</v>
      </c>
      <c r="G10">
        <v>3</v>
      </c>
      <c r="H10">
        <v>8</v>
      </c>
      <c r="I10">
        <v>2E-3</v>
      </c>
    </row>
    <row r="11" spans="1:9">
      <c r="A11">
        <v>0</v>
      </c>
      <c r="B11">
        <v>2</v>
      </c>
      <c r="C11">
        <v>0</v>
      </c>
      <c r="D11">
        <v>4</v>
      </c>
      <c r="E11">
        <v>0</v>
      </c>
      <c r="F11">
        <v>6</v>
      </c>
      <c r="G11">
        <v>8</v>
      </c>
      <c r="H11">
        <v>8</v>
      </c>
      <c r="I11">
        <v>2E-3</v>
      </c>
    </row>
    <row r="12" spans="1:9">
      <c r="A12">
        <v>1</v>
      </c>
      <c r="B12">
        <v>9</v>
      </c>
      <c r="C12">
        <v>8</v>
      </c>
      <c r="D12">
        <v>4</v>
      </c>
      <c r="E12">
        <v>8</v>
      </c>
      <c r="F12">
        <v>7</v>
      </c>
      <c r="G12">
        <v>2</v>
      </c>
      <c r="H12">
        <v>6</v>
      </c>
      <c r="I12">
        <v>2E-3</v>
      </c>
    </row>
    <row r="13" spans="1:9">
      <c r="A13">
        <v>0</v>
      </c>
      <c r="B13">
        <v>1</v>
      </c>
      <c r="C13">
        <v>8</v>
      </c>
      <c r="D13">
        <v>1</v>
      </c>
      <c r="E13">
        <v>5</v>
      </c>
      <c r="F13">
        <v>6</v>
      </c>
      <c r="G13">
        <v>8</v>
      </c>
      <c r="H13">
        <v>4</v>
      </c>
      <c r="I13">
        <v>2E-3</v>
      </c>
    </row>
    <row r="14" spans="1:9">
      <c r="A14">
        <v>0</v>
      </c>
      <c r="B14">
        <v>1</v>
      </c>
      <c r="C14">
        <v>2</v>
      </c>
      <c r="D14">
        <v>3</v>
      </c>
      <c r="E14">
        <v>4</v>
      </c>
      <c r="F14">
        <v>1</v>
      </c>
      <c r="G14">
        <v>7</v>
      </c>
      <c r="H14">
        <v>9</v>
      </c>
      <c r="I14">
        <v>2E-3</v>
      </c>
    </row>
    <row r="15" spans="1:9">
      <c r="A15">
        <v>3</v>
      </c>
      <c r="B15">
        <v>9</v>
      </c>
      <c r="C15">
        <v>2</v>
      </c>
      <c r="D15">
        <v>2</v>
      </c>
      <c r="E15">
        <v>9</v>
      </c>
      <c r="F15">
        <v>7</v>
      </c>
      <c r="G15">
        <v>9</v>
      </c>
      <c r="H15">
        <v>9</v>
      </c>
      <c r="I15">
        <v>2E-3</v>
      </c>
    </row>
    <row r="16" spans="1:9">
      <c r="A16">
        <v>6</v>
      </c>
      <c r="B16">
        <v>4</v>
      </c>
      <c r="C16">
        <v>0</v>
      </c>
      <c r="D16">
        <v>0</v>
      </c>
      <c r="E16">
        <v>9</v>
      </c>
      <c r="F16">
        <v>7</v>
      </c>
      <c r="G16">
        <v>2</v>
      </c>
      <c r="H16">
        <v>1</v>
      </c>
      <c r="I16">
        <v>2E-3</v>
      </c>
    </row>
    <row r="17" spans="1:9">
      <c r="A17">
        <v>6</v>
      </c>
      <c r="B17">
        <v>6</v>
      </c>
      <c r="C17">
        <v>4</v>
      </c>
      <c r="D17">
        <v>5</v>
      </c>
      <c r="E17">
        <v>5</v>
      </c>
      <c r="F17">
        <v>5</v>
      </c>
      <c r="G17">
        <v>5</v>
      </c>
      <c r="H17">
        <v>4</v>
      </c>
      <c r="I17">
        <v>2E-3</v>
      </c>
    </row>
    <row r="18" spans="1:9">
      <c r="A18">
        <v>4</v>
      </c>
      <c r="B18">
        <v>6</v>
      </c>
      <c r="C18">
        <v>9</v>
      </c>
      <c r="D18">
        <v>2</v>
      </c>
      <c r="E18">
        <v>6</v>
      </c>
      <c r="F18">
        <v>2</v>
      </c>
      <c r="G18">
        <v>1</v>
      </c>
      <c r="H18">
        <v>9</v>
      </c>
      <c r="I18">
        <v>2E-3</v>
      </c>
    </row>
    <row r="19" spans="1:9">
      <c r="A19">
        <v>3</v>
      </c>
      <c r="B19">
        <v>1</v>
      </c>
      <c r="C19">
        <v>6</v>
      </c>
      <c r="D19">
        <v>1</v>
      </c>
      <c r="E19">
        <v>4</v>
      </c>
      <c r="F19">
        <v>4</v>
      </c>
      <c r="G19">
        <v>2</v>
      </c>
      <c r="H19">
        <v>3</v>
      </c>
      <c r="I19">
        <v>2E-3</v>
      </c>
    </row>
    <row r="20" spans="1:9">
      <c r="A20">
        <v>0</v>
      </c>
      <c r="B20">
        <v>0</v>
      </c>
      <c r="C20">
        <v>7</v>
      </c>
      <c r="D20">
        <v>1</v>
      </c>
      <c r="E20">
        <v>1</v>
      </c>
      <c r="F20">
        <v>3</v>
      </c>
      <c r="G20">
        <v>9</v>
      </c>
      <c r="H20">
        <v>0</v>
      </c>
      <c r="I20">
        <v>2E-3</v>
      </c>
    </row>
    <row r="21" spans="1:9">
      <c r="A21">
        <v>3</v>
      </c>
      <c r="B21">
        <v>1</v>
      </c>
      <c r="C21">
        <v>3</v>
      </c>
      <c r="D21">
        <v>5</v>
      </c>
      <c r="E21">
        <v>7</v>
      </c>
      <c r="F21">
        <v>9</v>
      </c>
      <c r="G21">
        <v>1</v>
      </c>
      <c r="H21">
        <v>4</v>
      </c>
      <c r="I21">
        <v>2E-3</v>
      </c>
    </row>
    <row r="22" spans="1:9">
      <c r="A22">
        <v>5</v>
      </c>
      <c r="B22">
        <v>3</v>
      </c>
      <c r="C22">
        <v>4</v>
      </c>
      <c r="D22">
        <v>5</v>
      </c>
      <c r="E22">
        <v>0</v>
      </c>
      <c r="F22">
        <v>5</v>
      </c>
      <c r="G22">
        <v>2</v>
      </c>
      <c r="H22">
        <v>9</v>
      </c>
      <c r="I22">
        <v>2E-3</v>
      </c>
    </row>
    <row r="23" spans="1:9">
      <c r="A23">
        <v>4</v>
      </c>
      <c r="B23">
        <v>4</v>
      </c>
      <c r="C23">
        <v>0</v>
      </c>
      <c r="D23">
        <v>1</v>
      </c>
      <c r="E23">
        <v>5</v>
      </c>
      <c r="F23">
        <v>3</v>
      </c>
      <c r="G23">
        <v>5</v>
      </c>
      <c r="H23">
        <v>6</v>
      </c>
      <c r="I23">
        <v>3.0000000000000001E-3</v>
      </c>
    </row>
    <row r="24" spans="1:9">
      <c r="A24">
        <v>1</v>
      </c>
      <c r="B24">
        <v>6</v>
      </c>
      <c r="C24">
        <v>8</v>
      </c>
      <c r="D24">
        <v>3</v>
      </c>
      <c r="E24">
        <v>8</v>
      </c>
      <c r="F24">
        <v>3</v>
      </c>
      <c r="G24">
        <v>6</v>
      </c>
      <c r="H24">
        <v>4</v>
      </c>
      <c r="I24">
        <v>3.0000000000000001E-3</v>
      </c>
    </row>
    <row r="25" spans="1:9">
      <c r="A25">
        <v>3</v>
      </c>
      <c r="B25">
        <v>6</v>
      </c>
      <c r="C25">
        <v>7</v>
      </c>
      <c r="D25">
        <v>3</v>
      </c>
      <c r="E25">
        <v>6</v>
      </c>
      <c r="F25">
        <v>7</v>
      </c>
      <c r="G25">
        <v>9</v>
      </c>
      <c r="H25">
        <v>4</v>
      </c>
      <c r="I25">
        <v>3.0000000000000001E-3</v>
      </c>
    </row>
    <row r="26" spans="1:9">
      <c r="A26">
        <v>4</v>
      </c>
      <c r="B26">
        <v>6</v>
      </c>
      <c r="C26">
        <v>7</v>
      </c>
      <c r="D26">
        <v>1</v>
      </c>
      <c r="E26">
        <v>2</v>
      </c>
      <c r="F26">
        <v>2</v>
      </c>
      <c r="G26">
        <v>4</v>
      </c>
      <c r="H26">
        <v>5</v>
      </c>
      <c r="I26">
        <v>3.0000000000000001E-3</v>
      </c>
    </row>
    <row r="27" spans="1:9">
      <c r="A27">
        <v>6</v>
      </c>
      <c r="B27">
        <v>5</v>
      </c>
      <c r="C27">
        <v>6</v>
      </c>
      <c r="D27">
        <v>3</v>
      </c>
      <c r="E27">
        <v>9</v>
      </c>
      <c r="F27">
        <v>1</v>
      </c>
      <c r="G27">
        <v>1</v>
      </c>
      <c r="H27">
        <v>8</v>
      </c>
      <c r="I27">
        <v>3.0000000000000001E-3</v>
      </c>
    </row>
    <row r="28" spans="1:9">
      <c r="A28">
        <v>1</v>
      </c>
      <c r="B28">
        <v>0</v>
      </c>
      <c r="C28">
        <v>2</v>
      </c>
      <c r="D28">
        <v>8</v>
      </c>
      <c r="E28">
        <v>5</v>
      </c>
      <c r="F28">
        <v>5</v>
      </c>
      <c r="G28">
        <v>4</v>
      </c>
      <c r="H28">
        <v>2</v>
      </c>
      <c r="I28">
        <v>3.0000000000000001E-3</v>
      </c>
    </row>
    <row r="29" spans="1:9">
      <c r="A29">
        <v>4</v>
      </c>
      <c r="B29">
        <v>2</v>
      </c>
      <c r="C29">
        <v>9</v>
      </c>
      <c r="D29">
        <v>1</v>
      </c>
      <c r="E29">
        <v>4</v>
      </c>
      <c r="F29">
        <v>8</v>
      </c>
      <c r="G29">
        <v>3</v>
      </c>
      <c r="H29">
        <v>4</v>
      </c>
      <c r="I29">
        <v>3.0000000000000001E-3</v>
      </c>
    </row>
    <row r="30" spans="1:9">
      <c r="A30">
        <v>4</v>
      </c>
      <c r="B30">
        <v>6</v>
      </c>
      <c r="C30">
        <v>6</v>
      </c>
      <c r="D30">
        <v>0</v>
      </c>
      <c r="E30">
        <v>7</v>
      </c>
      <c r="F30">
        <v>6</v>
      </c>
      <c r="G30">
        <v>5</v>
      </c>
      <c r="H30">
        <v>5</v>
      </c>
      <c r="I30">
        <v>3.0000000000000001E-3</v>
      </c>
    </row>
    <row r="31" spans="1:9">
      <c r="A31">
        <v>2</v>
      </c>
      <c r="B31">
        <v>6</v>
      </c>
      <c r="C31">
        <v>1</v>
      </c>
      <c r="D31">
        <v>2</v>
      </c>
      <c r="E31">
        <v>7</v>
      </c>
      <c r="F31">
        <v>3</v>
      </c>
      <c r="G31">
        <v>5</v>
      </c>
      <c r="H31">
        <v>3</v>
      </c>
      <c r="I31">
        <v>3.0000000000000001E-3</v>
      </c>
    </row>
    <row r="32" spans="1:9">
      <c r="A32">
        <v>9</v>
      </c>
      <c r="B32">
        <v>4</v>
      </c>
      <c r="C32">
        <v>6</v>
      </c>
      <c r="D32">
        <v>0</v>
      </c>
      <c r="E32">
        <v>2</v>
      </c>
      <c r="F32">
        <v>6</v>
      </c>
      <c r="G32">
        <v>6</v>
      </c>
      <c r="H32">
        <v>3</v>
      </c>
      <c r="I32">
        <v>3.0000000000000001E-3</v>
      </c>
    </row>
    <row r="33" spans="1:9">
      <c r="A33">
        <v>2</v>
      </c>
      <c r="B33">
        <v>1</v>
      </c>
      <c r="C33">
        <v>8</v>
      </c>
      <c r="D33">
        <v>2</v>
      </c>
      <c r="E33">
        <v>4</v>
      </c>
      <c r="F33">
        <v>3</v>
      </c>
      <c r="G33">
        <v>9</v>
      </c>
      <c r="H33">
        <v>0</v>
      </c>
      <c r="I33">
        <v>3.0000000000000001E-3</v>
      </c>
    </row>
    <row r="34" spans="1:9">
      <c r="A34">
        <v>2</v>
      </c>
      <c r="B34">
        <v>5</v>
      </c>
      <c r="C34">
        <v>1</v>
      </c>
      <c r="D34">
        <v>3</v>
      </c>
      <c r="E34">
        <v>3</v>
      </c>
      <c r="F34">
        <v>5</v>
      </c>
      <c r="G34">
        <v>5</v>
      </c>
      <c r="H34">
        <v>4</v>
      </c>
      <c r="I34">
        <v>3.0000000000000001E-3</v>
      </c>
    </row>
    <row r="35" spans="1:9">
      <c r="A35">
        <v>3</v>
      </c>
      <c r="B35">
        <v>9</v>
      </c>
      <c r="C35">
        <v>6</v>
      </c>
      <c r="D35">
        <v>8</v>
      </c>
      <c r="E35">
        <v>7</v>
      </c>
      <c r="F35">
        <v>0</v>
      </c>
      <c r="G35">
        <v>5</v>
      </c>
      <c r="H35">
        <v>9</v>
      </c>
      <c r="I35">
        <v>3.0000000000000001E-3</v>
      </c>
    </row>
    <row r="36" spans="1:9">
      <c r="A36">
        <v>1</v>
      </c>
      <c r="B36">
        <v>8</v>
      </c>
      <c r="C36">
        <v>9</v>
      </c>
      <c r="D36">
        <v>1</v>
      </c>
      <c r="E36">
        <v>1</v>
      </c>
      <c r="F36">
        <v>3</v>
      </c>
      <c r="G36">
        <v>1</v>
      </c>
      <c r="H36">
        <v>0</v>
      </c>
      <c r="I36">
        <v>3.0000000000000001E-3</v>
      </c>
    </row>
    <row r="37" spans="1:9">
      <c r="A37">
        <v>0</v>
      </c>
      <c r="B37">
        <v>5</v>
      </c>
      <c r="C37">
        <v>1</v>
      </c>
      <c r="D37">
        <v>6</v>
      </c>
      <c r="E37">
        <v>8</v>
      </c>
      <c r="F37">
        <v>3</v>
      </c>
      <c r="G37">
        <v>6</v>
      </c>
      <c r="H37">
        <v>4</v>
      </c>
      <c r="I37">
        <v>3.0000000000000001E-3</v>
      </c>
    </row>
    <row r="38" spans="1:9">
      <c r="A38">
        <v>1</v>
      </c>
      <c r="B38">
        <v>7</v>
      </c>
      <c r="C38">
        <v>3</v>
      </c>
      <c r="D38">
        <v>3</v>
      </c>
      <c r="E38">
        <v>3</v>
      </c>
      <c r="F38">
        <v>1</v>
      </c>
      <c r="G38">
        <v>7</v>
      </c>
      <c r="H38">
        <v>8</v>
      </c>
      <c r="I38">
        <v>3.0000000000000001E-3</v>
      </c>
    </row>
    <row r="39" spans="1:9">
      <c r="A39">
        <v>1</v>
      </c>
      <c r="B39">
        <v>2</v>
      </c>
      <c r="C39">
        <v>8</v>
      </c>
      <c r="D39">
        <v>9</v>
      </c>
      <c r="E39">
        <v>3</v>
      </c>
      <c r="F39">
        <v>1</v>
      </c>
      <c r="G39">
        <v>2</v>
      </c>
      <c r="H39">
        <v>4</v>
      </c>
      <c r="I39">
        <v>3.0000000000000001E-3</v>
      </c>
    </row>
    <row r="40" spans="1:9">
      <c r="A40">
        <v>0</v>
      </c>
      <c r="B40">
        <v>6</v>
      </c>
      <c r="C40">
        <v>7</v>
      </c>
      <c r="D40">
        <v>5</v>
      </c>
      <c r="E40">
        <v>3</v>
      </c>
      <c r="F40">
        <v>7</v>
      </c>
      <c r="G40">
        <v>1</v>
      </c>
      <c r="H40">
        <v>7</v>
      </c>
      <c r="I40">
        <v>3.0000000000000001E-3</v>
      </c>
    </row>
    <row r="41" spans="1:9">
      <c r="A41">
        <v>3</v>
      </c>
      <c r="B41">
        <v>3</v>
      </c>
      <c r="C41">
        <v>5</v>
      </c>
      <c r="D41">
        <v>2</v>
      </c>
      <c r="E41">
        <v>4</v>
      </c>
      <c r="F41">
        <v>6</v>
      </c>
      <c r="G41">
        <v>1</v>
      </c>
      <c r="H41">
        <v>7</v>
      </c>
      <c r="I41">
        <v>3.0000000000000001E-3</v>
      </c>
    </row>
    <row r="42" spans="1:9">
      <c r="A42">
        <v>2</v>
      </c>
      <c r="B42">
        <v>7</v>
      </c>
      <c r="C42">
        <v>4</v>
      </c>
      <c r="D42">
        <v>1</v>
      </c>
      <c r="E42">
        <v>3</v>
      </c>
      <c r="F42">
        <v>8</v>
      </c>
      <c r="G42">
        <v>5</v>
      </c>
      <c r="H42">
        <v>7</v>
      </c>
      <c r="I42">
        <v>3.0000000000000001E-3</v>
      </c>
    </row>
    <row r="43" spans="1:9">
      <c r="A43">
        <v>9</v>
      </c>
      <c r="B43">
        <v>3</v>
      </c>
      <c r="C43">
        <v>3</v>
      </c>
      <c r="D43">
        <v>5</v>
      </c>
      <c r="E43">
        <v>4</v>
      </c>
      <c r="F43">
        <v>5</v>
      </c>
      <c r="G43">
        <v>5</v>
      </c>
      <c r="H43">
        <v>7</v>
      </c>
      <c r="I43">
        <v>3.0000000000000001E-3</v>
      </c>
    </row>
    <row r="44" spans="1:9">
      <c r="A44">
        <v>8</v>
      </c>
      <c r="B44">
        <v>8</v>
      </c>
      <c r="C44">
        <v>0</v>
      </c>
      <c r="D44">
        <v>2</v>
      </c>
      <c r="E44">
        <v>3</v>
      </c>
      <c r="F44">
        <v>1</v>
      </c>
      <c r="G44">
        <v>4</v>
      </c>
      <c r="H44">
        <v>8</v>
      </c>
      <c r="I44">
        <v>3.0000000000000001E-3</v>
      </c>
    </row>
    <row r="45" spans="1:9">
      <c r="A45">
        <v>1</v>
      </c>
      <c r="B45">
        <v>8</v>
      </c>
      <c r="C45">
        <v>1</v>
      </c>
      <c r="D45">
        <v>2</v>
      </c>
      <c r="E45">
        <v>9</v>
      </c>
      <c r="F45">
        <v>4</v>
      </c>
      <c r="G45">
        <v>4</v>
      </c>
      <c r="H45">
        <v>2</v>
      </c>
      <c r="I45">
        <v>4.0000000000000001E-3</v>
      </c>
    </row>
    <row r="46" spans="1:9">
      <c r="A46">
        <v>8</v>
      </c>
      <c r="B46">
        <v>8</v>
      </c>
      <c r="C46">
        <v>5</v>
      </c>
      <c r="D46">
        <v>4</v>
      </c>
      <c r="E46">
        <v>7</v>
      </c>
      <c r="F46">
        <v>5</v>
      </c>
      <c r="G46">
        <v>8</v>
      </c>
      <c r="H46">
        <v>6</v>
      </c>
      <c r="I46">
        <v>4.0000000000000001E-3</v>
      </c>
    </row>
    <row r="47" spans="1:9">
      <c r="A47">
        <v>7</v>
      </c>
      <c r="B47">
        <v>6</v>
      </c>
      <c r="C47">
        <v>5</v>
      </c>
      <c r="D47">
        <v>2</v>
      </c>
      <c r="E47">
        <v>3</v>
      </c>
      <c r="F47">
        <v>4</v>
      </c>
      <c r="G47">
        <v>8</v>
      </c>
      <c r="H47">
        <v>7</v>
      </c>
      <c r="I47">
        <v>4.0000000000000001E-3</v>
      </c>
    </row>
    <row r="48" spans="1:9">
      <c r="A48">
        <v>0</v>
      </c>
      <c r="B48">
        <v>9</v>
      </c>
      <c r="C48">
        <v>8</v>
      </c>
      <c r="D48">
        <v>4</v>
      </c>
      <c r="E48">
        <v>2</v>
      </c>
      <c r="F48">
        <v>2</v>
      </c>
      <c r="G48">
        <v>1</v>
      </c>
      <c r="H48">
        <v>2</v>
      </c>
      <c r="I48">
        <v>4.0000000000000001E-3</v>
      </c>
    </row>
    <row r="49" spans="1:9">
      <c r="A49">
        <v>5</v>
      </c>
      <c r="B49">
        <v>9</v>
      </c>
      <c r="C49">
        <v>4</v>
      </c>
      <c r="D49">
        <v>6</v>
      </c>
      <c r="E49">
        <v>3</v>
      </c>
      <c r="F49">
        <v>9</v>
      </c>
      <c r="G49">
        <v>6</v>
      </c>
      <c r="H49">
        <v>5</v>
      </c>
      <c r="I49">
        <v>4.0000000000000001E-3</v>
      </c>
    </row>
    <row r="50" spans="1:9">
      <c r="A50">
        <v>4</v>
      </c>
      <c r="B50">
        <v>8</v>
      </c>
      <c r="C50">
        <v>7</v>
      </c>
      <c r="D50">
        <v>5</v>
      </c>
      <c r="E50">
        <v>1</v>
      </c>
      <c r="F50">
        <v>8</v>
      </c>
      <c r="G50">
        <v>3</v>
      </c>
      <c r="H50">
        <v>6</v>
      </c>
      <c r="I50">
        <v>4.0000000000000001E-3</v>
      </c>
    </row>
    <row r="51" spans="1:9">
      <c r="A51">
        <v>1</v>
      </c>
      <c r="B51">
        <v>1</v>
      </c>
      <c r="C51">
        <v>2</v>
      </c>
      <c r="D51">
        <v>5</v>
      </c>
      <c r="E51">
        <v>3</v>
      </c>
      <c r="F51">
        <v>4</v>
      </c>
      <c r="G51">
        <v>6</v>
      </c>
      <c r="H51">
        <v>8</v>
      </c>
      <c r="I51">
        <v>4.0000000000000001E-3</v>
      </c>
    </row>
    <row r="52" spans="1:9">
      <c r="A52">
        <v>3</v>
      </c>
      <c r="B52">
        <v>4</v>
      </c>
      <c r="C52">
        <v>6</v>
      </c>
      <c r="D52">
        <v>4</v>
      </c>
      <c r="E52">
        <v>6</v>
      </c>
      <c r="F52">
        <v>9</v>
      </c>
      <c r="G52">
        <v>3</v>
      </c>
      <c r="H52">
        <v>0</v>
      </c>
      <c r="I52">
        <v>4.0000000000000001E-3</v>
      </c>
    </row>
    <row r="53" spans="1:9">
      <c r="A53">
        <v>8</v>
      </c>
      <c r="B53">
        <v>1</v>
      </c>
      <c r="C53">
        <v>9</v>
      </c>
      <c r="D53">
        <v>1</v>
      </c>
      <c r="E53">
        <v>1</v>
      </c>
      <c r="F53">
        <v>7</v>
      </c>
      <c r="G53">
        <v>9</v>
      </c>
      <c r="H53">
        <v>3</v>
      </c>
      <c r="I53">
        <v>4.0000000000000001E-3</v>
      </c>
    </row>
    <row r="54" spans="1:9">
      <c r="A54">
        <v>7</v>
      </c>
      <c r="B54">
        <v>7</v>
      </c>
      <c r="C54">
        <v>4</v>
      </c>
      <c r="D54">
        <v>0</v>
      </c>
      <c r="E54">
        <v>4</v>
      </c>
      <c r="F54">
        <v>5</v>
      </c>
      <c r="G54">
        <v>4</v>
      </c>
      <c r="H54">
        <v>1</v>
      </c>
      <c r="I54">
        <v>4.0000000000000001E-3</v>
      </c>
    </row>
    <row r="55" spans="1:9">
      <c r="A55">
        <v>6</v>
      </c>
      <c r="B55">
        <v>1</v>
      </c>
      <c r="C55">
        <v>5</v>
      </c>
      <c r="D55">
        <v>2</v>
      </c>
      <c r="E55">
        <v>7</v>
      </c>
      <c r="F55">
        <v>7</v>
      </c>
      <c r="G55">
        <v>3</v>
      </c>
      <c r="H55">
        <v>2</v>
      </c>
      <c r="I55">
        <v>4.0000000000000001E-3</v>
      </c>
    </row>
    <row r="56" spans="1:9">
      <c r="A56">
        <v>2</v>
      </c>
      <c r="B56">
        <v>0</v>
      </c>
      <c r="C56">
        <v>7</v>
      </c>
      <c r="D56">
        <v>4</v>
      </c>
      <c r="E56">
        <v>5</v>
      </c>
      <c r="F56">
        <v>5</v>
      </c>
      <c r="G56">
        <v>4</v>
      </c>
      <c r="H56">
        <v>1</v>
      </c>
      <c r="I56">
        <v>4.0000000000000001E-3</v>
      </c>
    </row>
    <row r="57" spans="1:9">
      <c r="A57">
        <v>9</v>
      </c>
      <c r="B57">
        <v>1</v>
      </c>
      <c r="C57">
        <v>1</v>
      </c>
      <c r="D57">
        <v>6</v>
      </c>
      <c r="E57">
        <v>9</v>
      </c>
      <c r="F57">
        <v>3</v>
      </c>
      <c r="G57">
        <v>1</v>
      </c>
      <c r="H57">
        <v>3</v>
      </c>
      <c r="I57">
        <v>4.0000000000000001E-3</v>
      </c>
    </row>
    <row r="58" spans="1:9">
      <c r="A58">
        <v>3</v>
      </c>
      <c r="B58">
        <v>6</v>
      </c>
      <c r="C58">
        <v>5</v>
      </c>
      <c r="D58">
        <v>8</v>
      </c>
      <c r="E58">
        <v>2</v>
      </c>
      <c r="F58">
        <v>5</v>
      </c>
      <c r="G58">
        <v>4</v>
      </c>
      <c r="H58">
        <v>7</v>
      </c>
      <c r="I58">
        <v>4.0000000000000001E-3</v>
      </c>
    </row>
    <row r="59" spans="1:9">
      <c r="A59">
        <v>2</v>
      </c>
      <c r="B59">
        <v>2</v>
      </c>
      <c r="C59">
        <v>4</v>
      </c>
      <c r="D59">
        <v>4</v>
      </c>
      <c r="E59">
        <v>8</v>
      </c>
      <c r="F59">
        <v>4</v>
      </c>
      <c r="G59">
        <v>3</v>
      </c>
      <c r="H59">
        <v>2</v>
      </c>
      <c r="I59">
        <v>4.0000000000000001E-3</v>
      </c>
    </row>
    <row r="60" spans="1:9">
      <c r="A60">
        <v>1</v>
      </c>
      <c r="B60">
        <v>5</v>
      </c>
      <c r="C60">
        <v>8</v>
      </c>
      <c r="D60">
        <v>7</v>
      </c>
      <c r="E60">
        <v>0</v>
      </c>
      <c r="F60">
        <v>0</v>
      </c>
      <c r="G60">
        <v>9</v>
      </c>
      <c r="H60">
        <v>3</v>
      </c>
      <c r="I60">
        <v>4.0000000000000001E-3</v>
      </c>
    </row>
    <row r="61" spans="1:9">
      <c r="A61">
        <v>6</v>
      </c>
      <c r="B61">
        <v>2</v>
      </c>
      <c r="C61">
        <v>5</v>
      </c>
      <c r="D61">
        <v>3</v>
      </c>
      <c r="E61">
        <v>5</v>
      </c>
      <c r="F61">
        <v>1</v>
      </c>
      <c r="G61">
        <v>7</v>
      </c>
      <c r="H61">
        <v>0</v>
      </c>
      <c r="I61">
        <v>4.0000000000000001E-3</v>
      </c>
    </row>
    <row r="62" spans="1:9">
      <c r="A62">
        <v>5</v>
      </c>
      <c r="B62">
        <v>8</v>
      </c>
      <c r="C62">
        <v>1</v>
      </c>
      <c r="D62">
        <v>4</v>
      </c>
      <c r="E62">
        <v>5</v>
      </c>
      <c r="F62">
        <v>3</v>
      </c>
      <c r="G62">
        <v>2</v>
      </c>
      <c r="H62">
        <v>1</v>
      </c>
      <c r="I62">
        <v>4.0000000000000001E-3</v>
      </c>
    </row>
    <row r="63" spans="1:9">
      <c r="A63">
        <v>1</v>
      </c>
      <c r="B63">
        <v>8</v>
      </c>
      <c r="C63">
        <v>3</v>
      </c>
      <c r="D63">
        <v>8</v>
      </c>
      <c r="E63">
        <v>7</v>
      </c>
      <c r="F63">
        <v>7</v>
      </c>
      <c r="G63">
        <v>4</v>
      </c>
      <c r="H63">
        <v>5</v>
      </c>
      <c r="I63">
        <v>4.0000000000000001E-3</v>
      </c>
    </row>
    <row r="64" spans="1:9">
      <c r="A64">
        <v>2</v>
      </c>
      <c r="B64">
        <v>6</v>
      </c>
      <c r="C64">
        <v>8</v>
      </c>
      <c r="D64">
        <v>7</v>
      </c>
      <c r="E64">
        <v>3</v>
      </c>
      <c r="F64">
        <v>1</v>
      </c>
      <c r="G64">
        <v>7</v>
      </c>
      <c r="H64">
        <v>6</v>
      </c>
      <c r="I64">
        <v>4.0000000000000001E-3</v>
      </c>
    </row>
    <row r="65" spans="1:9">
      <c r="A65">
        <v>8</v>
      </c>
      <c r="B65">
        <v>7</v>
      </c>
      <c r="C65">
        <v>5</v>
      </c>
      <c r="D65">
        <v>3</v>
      </c>
      <c r="E65">
        <v>4</v>
      </c>
      <c r="F65">
        <v>9</v>
      </c>
      <c r="G65">
        <v>1</v>
      </c>
      <c r="H65">
        <v>3</v>
      </c>
      <c r="I65">
        <v>4.0000000000000001E-3</v>
      </c>
    </row>
    <row r="66" spans="1:9">
      <c r="A66">
        <v>1</v>
      </c>
      <c r="B66">
        <v>4</v>
      </c>
      <c r="C66">
        <v>9</v>
      </c>
      <c r="D66">
        <v>8</v>
      </c>
      <c r="E66">
        <v>3</v>
      </c>
      <c r="F66">
        <v>6</v>
      </c>
      <c r="G66">
        <v>2</v>
      </c>
      <c r="H66">
        <v>5</v>
      </c>
      <c r="I66">
        <v>4.0000000000000001E-3</v>
      </c>
    </row>
    <row r="67" spans="1:9">
      <c r="A67">
        <v>2</v>
      </c>
      <c r="B67">
        <v>9</v>
      </c>
      <c r="C67">
        <v>7</v>
      </c>
      <c r="D67">
        <v>6</v>
      </c>
      <c r="E67">
        <v>4</v>
      </c>
      <c r="F67">
        <v>4</v>
      </c>
      <c r="G67">
        <v>2</v>
      </c>
      <c r="H67">
        <v>4</v>
      </c>
      <c r="I67">
        <v>4.0000000000000001E-3</v>
      </c>
    </row>
    <row r="68" spans="1:9">
      <c r="A68">
        <v>9</v>
      </c>
      <c r="B68">
        <v>3</v>
      </c>
      <c r="C68">
        <v>6</v>
      </c>
      <c r="D68">
        <v>6</v>
      </c>
      <c r="E68">
        <v>2</v>
      </c>
      <c r="F68">
        <v>3</v>
      </c>
      <c r="G68">
        <v>6</v>
      </c>
      <c r="H68">
        <v>6</v>
      </c>
      <c r="I68">
        <v>4.0000000000000001E-3</v>
      </c>
    </row>
    <row r="69" spans="1:9">
      <c r="A69">
        <v>0</v>
      </c>
      <c r="B69">
        <v>1</v>
      </c>
      <c r="C69">
        <v>2</v>
      </c>
      <c r="D69">
        <v>6</v>
      </c>
      <c r="E69">
        <v>5</v>
      </c>
      <c r="F69">
        <v>6</v>
      </c>
      <c r="G69">
        <v>4</v>
      </c>
      <c r="H69">
        <v>2</v>
      </c>
      <c r="I69">
        <v>4.0000000000000001E-3</v>
      </c>
    </row>
    <row r="70" spans="1:9">
      <c r="A70">
        <v>5</v>
      </c>
      <c r="B70">
        <v>4</v>
      </c>
      <c r="C70">
        <v>1</v>
      </c>
      <c r="D70">
        <v>2</v>
      </c>
      <c r="E70">
        <v>6</v>
      </c>
      <c r="F70">
        <v>4</v>
      </c>
      <c r="G70">
        <v>6</v>
      </c>
      <c r="H70">
        <v>2</v>
      </c>
      <c r="I70">
        <v>4.0000000000000001E-3</v>
      </c>
    </row>
    <row r="71" spans="1:9">
      <c r="A71">
        <v>8</v>
      </c>
      <c r="B71">
        <v>3</v>
      </c>
      <c r="C71">
        <v>4</v>
      </c>
      <c r="D71">
        <v>0</v>
      </c>
      <c r="E71">
        <v>1</v>
      </c>
      <c r="F71">
        <v>9</v>
      </c>
      <c r="G71">
        <v>8</v>
      </c>
      <c r="H71">
        <v>2</v>
      </c>
      <c r="I71">
        <v>4.0000000000000001E-3</v>
      </c>
    </row>
    <row r="72" spans="1:9">
      <c r="A72">
        <v>9</v>
      </c>
      <c r="B72">
        <v>4</v>
      </c>
      <c r="C72">
        <v>3</v>
      </c>
      <c r="D72">
        <v>1</v>
      </c>
      <c r="E72">
        <v>7</v>
      </c>
      <c r="F72">
        <v>7</v>
      </c>
      <c r="G72">
        <v>6</v>
      </c>
      <c r="H72">
        <v>6</v>
      </c>
      <c r="I72">
        <v>4.0000000000000001E-3</v>
      </c>
    </row>
    <row r="73" spans="1:9">
      <c r="A73">
        <v>9</v>
      </c>
      <c r="B73">
        <v>4</v>
      </c>
      <c r="C73">
        <v>4</v>
      </c>
      <c r="D73">
        <v>4</v>
      </c>
      <c r="E73">
        <v>7</v>
      </c>
      <c r="F73">
        <v>0</v>
      </c>
      <c r="G73">
        <v>3</v>
      </c>
      <c r="H73">
        <v>8</v>
      </c>
      <c r="I73">
        <v>4.0000000000000001E-3</v>
      </c>
    </row>
    <row r="74" spans="1:9">
      <c r="A74">
        <v>6</v>
      </c>
      <c r="B74">
        <v>7</v>
      </c>
      <c r="C74">
        <v>3</v>
      </c>
      <c r="D74">
        <v>8</v>
      </c>
      <c r="E74">
        <v>8</v>
      </c>
      <c r="F74">
        <v>7</v>
      </c>
      <c r="G74">
        <v>3</v>
      </c>
      <c r="H74">
        <v>4</v>
      </c>
      <c r="I74">
        <v>5.0000000000000001E-3</v>
      </c>
    </row>
    <row r="75" spans="1:9">
      <c r="A75">
        <v>5</v>
      </c>
      <c r="B75">
        <v>5</v>
      </c>
      <c r="C75">
        <v>5</v>
      </c>
      <c r="D75">
        <v>7</v>
      </c>
      <c r="E75">
        <v>4</v>
      </c>
      <c r="F75">
        <v>2</v>
      </c>
      <c r="G75">
        <v>9</v>
      </c>
      <c r="H75">
        <v>8</v>
      </c>
      <c r="I75">
        <v>5.0000000000000001E-3</v>
      </c>
    </row>
    <row r="76" spans="1:9">
      <c r="A76">
        <v>2</v>
      </c>
      <c r="B76">
        <v>2</v>
      </c>
      <c r="C76">
        <v>6</v>
      </c>
      <c r="D76">
        <v>8</v>
      </c>
      <c r="E76">
        <v>2</v>
      </c>
      <c r="F76">
        <v>1</v>
      </c>
      <c r="G76">
        <v>1</v>
      </c>
      <c r="H76">
        <v>1</v>
      </c>
      <c r="I76">
        <v>5.0000000000000001E-3</v>
      </c>
    </row>
    <row r="77" spans="1:9">
      <c r="A77">
        <v>6</v>
      </c>
      <c r="B77">
        <v>7</v>
      </c>
      <c r="C77">
        <v>3</v>
      </c>
      <c r="D77">
        <v>6</v>
      </c>
      <c r="E77">
        <v>3</v>
      </c>
      <c r="F77">
        <v>2</v>
      </c>
      <c r="G77">
        <v>5</v>
      </c>
      <c r="H77">
        <v>6</v>
      </c>
      <c r="I77">
        <v>5.0000000000000001E-3</v>
      </c>
    </row>
    <row r="78" spans="1:9">
      <c r="A78">
        <v>4</v>
      </c>
      <c r="B78">
        <v>4</v>
      </c>
      <c r="C78">
        <v>3</v>
      </c>
      <c r="D78">
        <v>7</v>
      </c>
      <c r="E78">
        <v>9</v>
      </c>
      <c r="F78">
        <v>2</v>
      </c>
      <c r="G78">
        <v>9</v>
      </c>
      <c r="H78">
        <v>1</v>
      </c>
      <c r="I78">
        <v>5.0000000000000001E-3</v>
      </c>
    </row>
    <row r="79" spans="1:9">
      <c r="A79">
        <v>2</v>
      </c>
      <c r="B79">
        <v>4</v>
      </c>
      <c r="C79">
        <v>8</v>
      </c>
      <c r="D79">
        <v>3</v>
      </c>
      <c r="E79">
        <v>3</v>
      </c>
      <c r="F79">
        <v>5</v>
      </c>
      <c r="G79">
        <v>8</v>
      </c>
      <c r="H79">
        <v>2</v>
      </c>
      <c r="I79">
        <v>5.0000000000000001E-3</v>
      </c>
    </row>
    <row r="80" spans="1:9">
      <c r="A80">
        <v>1</v>
      </c>
      <c r="B80">
        <v>2</v>
      </c>
      <c r="C80">
        <v>2</v>
      </c>
      <c r="D80">
        <v>2</v>
      </c>
      <c r="E80">
        <v>5</v>
      </c>
      <c r="F80">
        <v>8</v>
      </c>
      <c r="G80">
        <v>9</v>
      </c>
      <c r="H80">
        <v>7</v>
      </c>
      <c r="I80">
        <v>5.0000000000000001E-3</v>
      </c>
    </row>
    <row r="81" spans="1:9">
      <c r="A81">
        <v>7</v>
      </c>
      <c r="B81">
        <v>0</v>
      </c>
      <c r="C81">
        <v>2</v>
      </c>
      <c r="D81">
        <v>5</v>
      </c>
      <c r="E81">
        <v>5</v>
      </c>
      <c r="F81">
        <v>2</v>
      </c>
      <c r="G81">
        <v>4</v>
      </c>
      <c r="H81">
        <v>2</v>
      </c>
      <c r="I81">
        <v>5.0000000000000001E-3</v>
      </c>
    </row>
    <row r="82" spans="1:9">
      <c r="A82">
        <v>8</v>
      </c>
      <c r="B82">
        <v>1</v>
      </c>
      <c r="C82">
        <v>6</v>
      </c>
      <c r="D82">
        <v>1</v>
      </c>
      <c r="E82">
        <v>8</v>
      </c>
      <c r="F82">
        <v>1</v>
      </c>
      <c r="G82">
        <v>5</v>
      </c>
      <c r="H82">
        <v>7</v>
      </c>
      <c r="I82">
        <v>5.0000000000000001E-3</v>
      </c>
    </row>
    <row r="83" spans="1:9">
      <c r="A83">
        <v>5</v>
      </c>
      <c r="B83">
        <v>1</v>
      </c>
      <c r="C83">
        <v>7</v>
      </c>
      <c r="D83">
        <v>5</v>
      </c>
      <c r="E83">
        <v>1</v>
      </c>
      <c r="F83">
        <v>2</v>
      </c>
      <c r="G83">
        <v>4</v>
      </c>
      <c r="H83">
        <v>3</v>
      </c>
      <c r="I83">
        <v>5.0000000000000001E-3</v>
      </c>
    </row>
    <row r="84" spans="1:9">
      <c r="A84">
        <v>7</v>
      </c>
      <c r="B84">
        <v>3</v>
      </c>
      <c r="C84">
        <v>1</v>
      </c>
      <c r="D84">
        <v>3</v>
      </c>
      <c r="E84">
        <v>3</v>
      </c>
      <c r="F84">
        <v>2</v>
      </c>
      <c r="G84">
        <v>1</v>
      </c>
      <c r="H84">
        <v>3</v>
      </c>
      <c r="I84">
        <v>5.0000000000000001E-3</v>
      </c>
    </row>
    <row r="85" spans="1:9">
      <c r="A85">
        <v>8</v>
      </c>
      <c r="B85">
        <v>2</v>
      </c>
      <c r="C85">
        <v>7</v>
      </c>
      <c r="D85">
        <v>2</v>
      </c>
      <c r="E85">
        <v>8</v>
      </c>
      <c r="F85">
        <v>7</v>
      </c>
      <c r="G85">
        <v>2</v>
      </c>
      <c r="H85">
        <v>3</v>
      </c>
      <c r="I85">
        <v>5.0000000000000001E-3</v>
      </c>
    </row>
    <row r="86" spans="1:9">
      <c r="A86">
        <v>1</v>
      </c>
      <c r="B86">
        <v>4</v>
      </c>
      <c r="C86">
        <v>2</v>
      </c>
      <c r="D86">
        <v>7</v>
      </c>
      <c r="E86">
        <v>7</v>
      </c>
      <c r="F86">
        <v>9</v>
      </c>
      <c r="G86">
        <v>2</v>
      </c>
      <c r="H86">
        <v>8</v>
      </c>
      <c r="I86">
        <v>5.0000000000000001E-3</v>
      </c>
    </row>
    <row r="87" spans="1:9">
      <c r="A87">
        <v>8</v>
      </c>
      <c r="B87">
        <v>1</v>
      </c>
      <c r="C87">
        <v>4</v>
      </c>
      <c r="D87">
        <v>2</v>
      </c>
      <c r="E87">
        <v>8</v>
      </c>
      <c r="F87">
        <v>9</v>
      </c>
      <c r="G87">
        <v>8</v>
      </c>
      <c r="H87">
        <v>3</v>
      </c>
      <c r="I87">
        <v>5.0000000000000001E-3</v>
      </c>
    </row>
    <row r="88" spans="1:9">
      <c r="A88">
        <v>2</v>
      </c>
      <c r="B88">
        <v>3</v>
      </c>
      <c r="C88">
        <v>1</v>
      </c>
      <c r="D88">
        <v>8</v>
      </c>
      <c r="E88">
        <v>1</v>
      </c>
      <c r="F88">
        <v>1</v>
      </c>
      <c r="G88">
        <v>7</v>
      </c>
      <c r="H88">
        <v>7</v>
      </c>
      <c r="I88">
        <v>5.0000000000000001E-3</v>
      </c>
    </row>
    <row r="89" spans="1:9">
      <c r="A89">
        <v>8</v>
      </c>
      <c r="B89">
        <v>5</v>
      </c>
      <c r="C89">
        <v>6</v>
      </c>
      <c r="D89">
        <v>1</v>
      </c>
      <c r="E89">
        <v>2</v>
      </c>
      <c r="F89">
        <v>6</v>
      </c>
      <c r="G89">
        <v>8</v>
      </c>
      <c r="H89">
        <v>1</v>
      </c>
      <c r="I89">
        <v>5.0000000000000001E-3</v>
      </c>
    </row>
    <row r="90" spans="1:9">
      <c r="A90">
        <v>3</v>
      </c>
      <c r="B90">
        <v>7</v>
      </c>
      <c r="C90">
        <v>5</v>
      </c>
      <c r="D90">
        <v>4</v>
      </c>
      <c r="E90">
        <v>6</v>
      </c>
      <c r="F90">
        <v>4</v>
      </c>
      <c r="G90">
        <v>7</v>
      </c>
      <c r="H90">
        <v>9</v>
      </c>
      <c r="I90">
        <v>5.0000000000000001E-3</v>
      </c>
    </row>
    <row r="91" spans="1:9">
      <c r="A91">
        <v>2</v>
      </c>
      <c r="B91">
        <v>3</v>
      </c>
      <c r="C91">
        <v>8</v>
      </c>
      <c r="D91">
        <v>5</v>
      </c>
      <c r="E91">
        <v>6</v>
      </c>
      <c r="F91">
        <v>8</v>
      </c>
      <c r="G91">
        <v>1</v>
      </c>
      <c r="H91">
        <v>5</v>
      </c>
      <c r="I91">
        <v>5.0000000000000001E-3</v>
      </c>
    </row>
    <row r="92" spans="1:9">
      <c r="A92">
        <v>3</v>
      </c>
      <c r="B92">
        <v>5</v>
      </c>
      <c r="C92">
        <v>6</v>
      </c>
      <c r="D92">
        <v>3</v>
      </c>
      <c r="E92">
        <v>2</v>
      </c>
      <c r="F92">
        <v>8</v>
      </c>
      <c r="G92">
        <v>7</v>
      </c>
      <c r="H92">
        <v>4</v>
      </c>
      <c r="I92">
        <v>5.0000000000000001E-3</v>
      </c>
    </row>
    <row r="93" spans="1:9">
      <c r="A93">
        <v>7</v>
      </c>
      <c r="B93">
        <v>4</v>
      </c>
      <c r="C93">
        <v>2</v>
      </c>
      <c r="D93">
        <v>4</v>
      </c>
      <c r="E93">
        <v>2</v>
      </c>
      <c r="F93">
        <v>8</v>
      </c>
      <c r="G93">
        <v>7</v>
      </c>
      <c r="H93">
        <v>0</v>
      </c>
      <c r="I93">
        <v>5.0000000000000001E-3</v>
      </c>
    </row>
    <row r="94" spans="1:9">
      <c r="A94">
        <v>2</v>
      </c>
      <c r="B94">
        <v>3</v>
      </c>
      <c r="C94">
        <v>5</v>
      </c>
      <c r="D94">
        <v>0</v>
      </c>
      <c r="E94">
        <v>8</v>
      </c>
      <c r="F94">
        <v>8</v>
      </c>
      <c r="G94">
        <v>6</v>
      </c>
      <c r="H94">
        <v>4</v>
      </c>
      <c r="I94">
        <v>5.0000000000000001E-3</v>
      </c>
    </row>
    <row r="95" spans="1:9">
      <c r="A95">
        <v>4</v>
      </c>
      <c r="B95">
        <v>0</v>
      </c>
      <c r="C95">
        <v>3</v>
      </c>
      <c r="D95">
        <v>6</v>
      </c>
      <c r="E95">
        <v>4</v>
      </c>
      <c r="F95">
        <v>2</v>
      </c>
      <c r="G95">
        <v>5</v>
      </c>
      <c r="H95">
        <v>2</v>
      </c>
      <c r="I95">
        <v>5.0000000000000001E-3</v>
      </c>
    </row>
    <row r="96" spans="1:9">
      <c r="A96">
        <v>4</v>
      </c>
      <c r="B96">
        <v>2</v>
      </c>
      <c r="C96">
        <v>4</v>
      </c>
      <c r="D96">
        <v>7</v>
      </c>
      <c r="E96">
        <v>7</v>
      </c>
      <c r="F96">
        <v>7</v>
      </c>
      <c r="G96">
        <v>1</v>
      </c>
      <c r="H96">
        <v>6</v>
      </c>
      <c r="I96">
        <v>6.0000000000000001E-3</v>
      </c>
    </row>
    <row r="97" spans="1:9">
      <c r="A97">
        <v>6</v>
      </c>
      <c r="B97">
        <v>9</v>
      </c>
      <c r="C97">
        <v>5</v>
      </c>
      <c r="D97">
        <v>8</v>
      </c>
      <c r="E97">
        <v>0</v>
      </c>
      <c r="F97">
        <v>1</v>
      </c>
      <c r="G97">
        <v>3</v>
      </c>
      <c r="H97">
        <v>7</v>
      </c>
      <c r="I97">
        <v>6.0000000000000001E-3</v>
      </c>
    </row>
    <row r="98" spans="1:9">
      <c r="A98">
        <v>4</v>
      </c>
      <c r="B98">
        <v>7</v>
      </c>
      <c r="C98">
        <v>9</v>
      </c>
      <c r="D98">
        <v>3</v>
      </c>
      <c r="E98">
        <v>0</v>
      </c>
      <c r="F98">
        <v>6</v>
      </c>
      <c r="G98">
        <v>7</v>
      </c>
      <c r="H98">
        <v>1</v>
      </c>
      <c r="I98">
        <v>6.0000000000000001E-3</v>
      </c>
    </row>
    <row r="99" spans="1:9">
      <c r="A99">
        <v>6</v>
      </c>
      <c r="B99">
        <v>8</v>
      </c>
      <c r="C99">
        <v>1</v>
      </c>
      <c r="D99">
        <v>5</v>
      </c>
      <c r="E99">
        <v>6</v>
      </c>
      <c r="F99">
        <v>4</v>
      </c>
      <c r="G99">
        <v>6</v>
      </c>
      <c r="H99">
        <v>2</v>
      </c>
      <c r="I99">
        <v>6.0000000000000001E-3</v>
      </c>
    </row>
    <row r="100" spans="1:9">
      <c r="A100">
        <v>7</v>
      </c>
      <c r="B100">
        <v>9</v>
      </c>
      <c r="C100">
        <v>2</v>
      </c>
      <c r="D100">
        <v>6</v>
      </c>
      <c r="E100">
        <v>7</v>
      </c>
      <c r="F100">
        <v>8</v>
      </c>
      <c r="G100">
        <v>2</v>
      </c>
      <c r="H100">
        <v>7</v>
      </c>
      <c r="I100">
        <v>6.0000000000000001E-3</v>
      </c>
    </row>
    <row r="101" spans="1:9">
      <c r="A101">
        <v>9</v>
      </c>
      <c r="B101">
        <v>7</v>
      </c>
      <c r="C101">
        <v>2</v>
      </c>
      <c r="D101">
        <v>5</v>
      </c>
      <c r="E101">
        <v>1</v>
      </c>
      <c r="F101">
        <v>4</v>
      </c>
      <c r="G101">
        <v>6</v>
      </c>
      <c r="H101">
        <v>1</v>
      </c>
      <c r="I101">
        <v>6.0000000000000001E-3</v>
      </c>
    </row>
    <row r="102" spans="1:9">
      <c r="A102">
        <v>5</v>
      </c>
      <c r="B102">
        <v>5</v>
      </c>
      <c r="C102">
        <v>3</v>
      </c>
      <c r="D102">
        <v>1</v>
      </c>
      <c r="E102">
        <v>1</v>
      </c>
      <c r="F102">
        <v>7</v>
      </c>
      <c r="G102">
        <v>9</v>
      </c>
      <c r="H102">
        <v>5</v>
      </c>
      <c r="I102">
        <v>6.0000000000000001E-3</v>
      </c>
    </row>
    <row r="103" spans="1:9">
      <c r="A103">
        <v>4</v>
      </c>
      <c r="B103">
        <v>3</v>
      </c>
      <c r="C103">
        <v>1</v>
      </c>
      <c r="D103">
        <v>8</v>
      </c>
      <c r="E103">
        <v>2</v>
      </c>
      <c r="F103">
        <v>3</v>
      </c>
      <c r="G103">
        <v>4</v>
      </c>
      <c r="H103">
        <v>8</v>
      </c>
      <c r="I103">
        <v>6.0000000000000001E-3</v>
      </c>
    </row>
    <row r="104" spans="1:9">
      <c r="A104">
        <v>5</v>
      </c>
      <c r="B104">
        <v>0</v>
      </c>
      <c r="C104">
        <v>4</v>
      </c>
      <c r="D104">
        <v>7</v>
      </c>
      <c r="E104">
        <v>5</v>
      </c>
      <c r="F104">
        <v>6</v>
      </c>
      <c r="G104">
        <v>3</v>
      </c>
      <c r="H104">
        <v>5</v>
      </c>
      <c r="I104">
        <v>6.0000000000000001E-3</v>
      </c>
    </row>
    <row r="105" spans="1:9">
      <c r="A105">
        <v>3</v>
      </c>
      <c r="B105">
        <v>7</v>
      </c>
      <c r="C105">
        <v>5</v>
      </c>
      <c r="D105">
        <v>9</v>
      </c>
      <c r="E105">
        <v>4</v>
      </c>
      <c r="F105">
        <v>0</v>
      </c>
      <c r="G105">
        <v>4</v>
      </c>
      <c r="H105">
        <v>5</v>
      </c>
      <c r="I105">
        <v>6.0000000000000001E-3</v>
      </c>
    </row>
    <row r="106" spans="1:9">
      <c r="A106">
        <v>2</v>
      </c>
      <c r="B106">
        <v>4</v>
      </c>
      <c r="C106">
        <v>4</v>
      </c>
      <c r="D106">
        <v>7</v>
      </c>
      <c r="E106">
        <v>2</v>
      </c>
      <c r="F106">
        <v>2</v>
      </c>
      <c r="G106">
        <v>2</v>
      </c>
      <c r="H106">
        <v>4</v>
      </c>
      <c r="I106">
        <v>6.0000000000000001E-3</v>
      </c>
    </row>
    <row r="107" spans="1:9">
      <c r="A107">
        <v>9</v>
      </c>
      <c r="B107">
        <v>6</v>
      </c>
      <c r="C107">
        <v>3</v>
      </c>
      <c r="D107">
        <v>6</v>
      </c>
      <c r="E107">
        <v>9</v>
      </c>
      <c r="F107">
        <v>7</v>
      </c>
      <c r="G107">
        <v>2</v>
      </c>
      <c r="H107">
        <v>5</v>
      </c>
      <c r="I107">
        <v>6.0000000000000001E-3</v>
      </c>
    </row>
    <row r="108" spans="1:9">
      <c r="A108">
        <v>6</v>
      </c>
      <c r="B108">
        <v>8</v>
      </c>
      <c r="C108">
        <v>2</v>
      </c>
      <c r="D108">
        <v>6</v>
      </c>
      <c r="E108">
        <v>8</v>
      </c>
      <c r="F108">
        <v>0</v>
      </c>
      <c r="G108">
        <v>9</v>
      </c>
      <c r="H108">
        <v>6</v>
      </c>
      <c r="I108">
        <v>6.0000000000000001E-3</v>
      </c>
    </row>
    <row r="109" spans="1:9">
      <c r="A109">
        <v>5</v>
      </c>
      <c r="B109">
        <v>6</v>
      </c>
      <c r="C109">
        <v>5</v>
      </c>
      <c r="D109">
        <v>2</v>
      </c>
      <c r="E109">
        <v>5</v>
      </c>
      <c r="F109">
        <v>6</v>
      </c>
      <c r="G109">
        <v>3</v>
      </c>
      <c r="H109">
        <v>8</v>
      </c>
      <c r="I109">
        <v>6.0000000000000001E-3</v>
      </c>
    </row>
    <row r="110" spans="1:9">
      <c r="A110">
        <v>3</v>
      </c>
      <c r="B110">
        <v>5</v>
      </c>
      <c r="C110">
        <v>5</v>
      </c>
      <c r="D110">
        <v>7</v>
      </c>
      <c r="E110">
        <v>1</v>
      </c>
      <c r="F110">
        <v>2</v>
      </c>
      <c r="G110">
        <v>3</v>
      </c>
      <c r="H110">
        <v>5</v>
      </c>
      <c r="I110">
        <v>6.0000000000000001E-3</v>
      </c>
    </row>
    <row r="111" spans="1:9">
      <c r="A111">
        <v>5</v>
      </c>
      <c r="B111">
        <v>3</v>
      </c>
      <c r="C111">
        <v>5</v>
      </c>
      <c r="D111">
        <v>9</v>
      </c>
      <c r="E111">
        <v>9</v>
      </c>
      <c r="F111">
        <v>6</v>
      </c>
      <c r="G111">
        <v>9</v>
      </c>
      <c r="H111">
        <v>3</v>
      </c>
      <c r="I111">
        <v>6.0000000000000001E-3</v>
      </c>
    </row>
    <row r="112" spans="1:9">
      <c r="A112">
        <v>5</v>
      </c>
      <c r="B112">
        <v>3</v>
      </c>
      <c r="C112">
        <v>7</v>
      </c>
      <c r="D112">
        <v>3</v>
      </c>
      <c r="E112">
        <v>8</v>
      </c>
      <c r="F112">
        <v>3</v>
      </c>
      <c r="G112">
        <v>9</v>
      </c>
      <c r="H112">
        <v>1</v>
      </c>
      <c r="I112">
        <v>6.0000000000000001E-3</v>
      </c>
    </row>
    <row r="113" spans="1:9">
      <c r="A113">
        <v>7</v>
      </c>
      <c r="B113">
        <v>8</v>
      </c>
      <c r="C113">
        <v>7</v>
      </c>
      <c r="D113">
        <v>5</v>
      </c>
      <c r="E113">
        <v>1</v>
      </c>
      <c r="F113">
        <v>8</v>
      </c>
      <c r="G113">
        <v>5</v>
      </c>
      <c r="H113">
        <v>2</v>
      </c>
      <c r="I113">
        <v>6.0000000000000001E-3</v>
      </c>
    </row>
    <row r="114" spans="1:9">
      <c r="A114">
        <v>6</v>
      </c>
      <c r="B114">
        <v>9</v>
      </c>
      <c r="C114">
        <v>3</v>
      </c>
      <c r="D114">
        <v>7</v>
      </c>
      <c r="E114">
        <v>0</v>
      </c>
      <c r="F114">
        <v>8</v>
      </c>
      <c r="G114">
        <v>7</v>
      </c>
      <c r="H114">
        <v>1</v>
      </c>
      <c r="I114">
        <v>7.0000000000000001E-3</v>
      </c>
    </row>
    <row r="115" spans="1:9">
      <c r="A115">
        <v>3</v>
      </c>
      <c r="B115">
        <v>0</v>
      </c>
      <c r="C115">
        <v>7</v>
      </c>
      <c r="D115">
        <v>9</v>
      </c>
      <c r="E115">
        <v>6</v>
      </c>
      <c r="F115">
        <v>3</v>
      </c>
      <c r="G115">
        <v>7</v>
      </c>
      <c r="H115">
        <v>6</v>
      </c>
      <c r="I115">
        <v>7.0000000000000001E-3</v>
      </c>
    </row>
    <row r="116" spans="1:9">
      <c r="A116">
        <v>3</v>
      </c>
      <c r="B116">
        <v>2</v>
      </c>
      <c r="C116">
        <v>9</v>
      </c>
      <c r="D116">
        <v>9</v>
      </c>
      <c r="E116">
        <v>2</v>
      </c>
      <c r="F116">
        <v>8</v>
      </c>
      <c r="G116">
        <v>8</v>
      </c>
      <c r="H116">
        <v>1</v>
      </c>
      <c r="I116">
        <v>7.0000000000000001E-3</v>
      </c>
    </row>
    <row r="117" spans="1:9">
      <c r="A117">
        <v>4</v>
      </c>
      <c r="B117">
        <v>2</v>
      </c>
      <c r="C117">
        <v>7</v>
      </c>
      <c r="D117">
        <v>8</v>
      </c>
      <c r="E117">
        <v>4</v>
      </c>
      <c r="F117">
        <v>4</v>
      </c>
      <c r="G117">
        <v>4</v>
      </c>
      <c r="H117">
        <v>2</v>
      </c>
      <c r="I117">
        <v>7.0000000000000001E-3</v>
      </c>
    </row>
    <row r="118" spans="1:9">
      <c r="A118">
        <v>4</v>
      </c>
      <c r="B118">
        <v>4</v>
      </c>
      <c r="C118">
        <v>1</v>
      </c>
      <c r="D118">
        <v>8</v>
      </c>
      <c r="E118">
        <v>1</v>
      </c>
      <c r="F118">
        <v>5</v>
      </c>
      <c r="G118">
        <v>6</v>
      </c>
      <c r="H118">
        <v>3</v>
      </c>
      <c r="I118">
        <v>7.0000000000000001E-3</v>
      </c>
    </row>
    <row r="119" spans="1:9">
      <c r="A119">
        <v>8</v>
      </c>
      <c r="B119">
        <v>9</v>
      </c>
      <c r="C119">
        <v>0</v>
      </c>
      <c r="D119">
        <v>6</v>
      </c>
      <c r="E119">
        <v>1</v>
      </c>
      <c r="F119">
        <v>8</v>
      </c>
      <c r="G119">
        <v>5</v>
      </c>
      <c r="H119">
        <v>3</v>
      </c>
      <c r="I119">
        <v>7.0000000000000001E-3</v>
      </c>
    </row>
    <row r="120" spans="1:9">
      <c r="A120">
        <v>2</v>
      </c>
      <c r="B120">
        <v>2</v>
      </c>
      <c r="C120">
        <v>9</v>
      </c>
      <c r="D120">
        <v>6</v>
      </c>
      <c r="E120">
        <v>8</v>
      </c>
      <c r="F120">
        <v>3</v>
      </c>
      <c r="G120">
        <v>7</v>
      </c>
      <c r="H120">
        <v>2</v>
      </c>
      <c r="I120">
        <v>7.0000000000000001E-3</v>
      </c>
    </row>
    <row r="121" spans="1:9">
      <c r="A121">
        <v>4</v>
      </c>
      <c r="B121">
        <v>3</v>
      </c>
      <c r="C121">
        <v>1</v>
      </c>
      <c r="D121">
        <v>3</v>
      </c>
      <c r="E121">
        <v>4</v>
      </c>
      <c r="F121">
        <v>5</v>
      </c>
      <c r="G121">
        <v>8</v>
      </c>
      <c r="H121">
        <v>3</v>
      </c>
      <c r="I121">
        <v>7.0000000000000001E-3</v>
      </c>
    </row>
    <row r="122" spans="1:9">
      <c r="A122">
        <v>5</v>
      </c>
      <c r="B122">
        <v>4</v>
      </c>
      <c r="C122">
        <v>0</v>
      </c>
      <c r="D122">
        <v>6</v>
      </c>
      <c r="E122">
        <v>3</v>
      </c>
      <c r="F122">
        <v>5</v>
      </c>
      <c r="G122">
        <v>8</v>
      </c>
      <c r="H122">
        <v>5</v>
      </c>
      <c r="I122">
        <v>7.0000000000000001E-3</v>
      </c>
    </row>
    <row r="123" spans="1:9">
      <c r="A123">
        <v>9</v>
      </c>
      <c r="B123">
        <v>3</v>
      </c>
      <c r="C123">
        <v>4</v>
      </c>
      <c r="D123">
        <v>7</v>
      </c>
      <c r="E123">
        <v>2</v>
      </c>
      <c r="F123">
        <v>6</v>
      </c>
      <c r="G123">
        <v>2</v>
      </c>
      <c r="H123">
        <v>1</v>
      </c>
      <c r="I123">
        <v>7.0000000000000001E-3</v>
      </c>
    </row>
    <row r="124" spans="1:9">
      <c r="A124">
        <v>5</v>
      </c>
      <c r="B124">
        <v>0</v>
      </c>
      <c r="C124">
        <v>6</v>
      </c>
      <c r="D124">
        <v>7</v>
      </c>
      <c r="E124">
        <v>7</v>
      </c>
      <c r="F124">
        <v>6</v>
      </c>
      <c r="G124">
        <v>8</v>
      </c>
      <c r="H124">
        <v>8</v>
      </c>
      <c r="I124">
        <v>7.0000000000000001E-3</v>
      </c>
    </row>
    <row r="125" spans="1:9">
      <c r="A125">
        <v>8</v>
      </c>
      <c r="B125">
        <v>7</v>
      </c>
      <c r="C125">
        <v>2</v>
      </c>
      <c r="D125">
        <v>9</v>
      </c>
      <c r="E125">
        <v>6</v>
      </c>
      <c r="F125">
        <v>9</v>
      </c>
      <c r="G125">
        <v>6</v>
      </c>
      <c r="H125">
        <v>1</v>
      </c>
      <c r="I125">
        <v>8.0000000000000002E-3</v>
      </c>
    </row>
    <row r="126" spans="1:9">
      <c r="A126">
        <v>6</v>
      </c>
      <c r="B126">
        <v>2</v>
      </c>
      <c r="C126">
        <v>6</v>
      </c>
      <c r="D126">
        <v>4</v>
      </c>
      <c r="E126">
        <v>1</v>
      </c>
      <c r="F126">
        <v>9</v>
      </c>
      <c r="G126">
        <v>5</v>
      </c>
      <c r="H126">
        <v>9</v>
      </c>
      <c r="I126">
        <v>8.0000000000000002E-3</v>
      </c>
    </row>
    <row r="127" spans="1:9">
      <c r="A127">
        <v>3</v>
      </c>
      <c r="B127">
        <v>2</v>
      </c>
      <c r="C127">
        <v>2</v>
      </c>
      <c r="D127">
        <v>9</v>
      </c>
      <c r="E127">
        <v>6</v>
      </c>
      <c r="F127">
        <v>9</v>
      </c>
      <c r="G127">
        <v>4</v>
      </c>
      <c r="H127">
        <v>9</v>
      </c>
      <c r="I127">
        <v>8.0000000000000002E-3</v>
      </c>
    </row>
    <row r="128" spans="1:9">
      <c r="A128">
        <v>5</v>
      </c>
      <c r="B128">
        <v>5</v>
      </c>
      <c r="C128">
        <v>9</v>
      </c>
      <c r="D128">
        <v>8</v>
      </c>
      <c r="E128">
        <v>5</v>
      </c>
      <c r="F128">
        <v>2</v>
      </c>
      <c r="G128">
        <v>1</v>
      </c>
      <c r="H128">
        <v>9</v>
      </c>
      <c r="I128">
        <v>8.0000000000000002E-3</v>
      </c>
    </row>
    <row r="129" spans="1:9">
      <c r="A129">
        <v>7</v>
      </c>
      <c r="B129">
        <v>5</v>
      </c>
      <c r="C129">
        <v>4</v>
      </c>
      <c r="D129">
        <v>2</v>
      </c>
      <c r="E129">
        <v>5</v>
      </c>
      <c r="F129">
        <v>8</v>
      </c>
      <c r="G129">
        <v>4</v>
      </c>
      <c r="H129">
        <v>9</v>
      </c>
      <c r="I129">
        <v>8.0000000000000002E-3</v>
      </c>
    </row>
    <row r="130" spans="1:9">
      <c r="A130">
        <v>7</v>
      </c>
      <c r="B130">
        <v>9</v>
      </c>
      <c r="C130">
        <v>9</v>
      </c>
      <c r="D130">
        <v>5</v>
      </c>
      <c r="E130">
        <v>8</v>
      </c>
      <c r="F130">
        <v>3</v>
      </c>
      <c r="G130">
        <v>6</v>
      </c>
      <c r="H130">
        <v>6</v>
      </c>
      <c r="I130">
        <v>8.9999999999999993E-3</v>
      </c>
    </row>
    <row r="131" spans="1:9">
      <c r="A131">
        <v>6</v>
      </c>
      <c r="B131">
        <v>7</v>
      </c>
      <c r="C131">
        <v>7</v>
      </c>
      <c r="D131">
        <v>9</v>
      </c>
      <c r="E131">
        <v>9</v>
      </c>
      <c r="F131">
        <v>6</v>
      </c>
      <c r="G131">
        <v>6</v>
      </c>
      <c r="H131">
        <v>1</v>
      </c>
      <c r="I131">
        <v>8.9999999999999993E-3</v>
      </c>
    </row>
    <row r="132" spans="1:9">
      <c r="A132">
        <v>7</v>
      </c>
      <c r="B132">
        <v>8</v>
      </c>
      <c r="C132">
        <v>1</v>
      </c>
      <c r="D132">
        <v>4</v>
      </c>
      <c r="E132">
        <v>5</v>
      </c>
      <c r="F132">
        <v>7</v>
      </c>
      <c r="G132">
        <v>7</v>
      </c>
      <c r="H132">
        <v>6</v>
      </c>
      <c r="I132">
        <v>8.9999999999999993E-3</v>
      </c>
    </row>
    <row r="133" spans="1:9">
      <c r="A133">
        <v>6</v>
      </c>
      <c r="B133">
        <v>5</v>
      </c>
      <c r="C133">
        <v>2</v>
      </c>
      <c r="D133">
        <v>1</v>
      </c>
      <c r="E133">
        <v>6</v>
      </c>
      <c r="F133">
        <v>8</v>
      </c>
      <c r="G133">
        <v>8</v>
      </c>
      <c r="H133">
        <v>7</v>
      </c>
      <c r="I133">
        <v>8.9999999999999993E-3</v>
      </c>
    </row>
    <row r="134" spans="1:9">
      <c r="A134">
        <v>7</v>
      </c>
      <c r="B134">
        <v>8</v>
      </c>
      <c r="C134">
        <v>1</v>
      </c>
      <c r="D134">
        <v>4</v>
      </c>
      <c r="E134">
        <v>7</v>
      </c>
      <c r="F134">
        <v>6</v>
      </c>
      <c r="G134">
        <v>3</v>
      </c>
      <c r="H134">
        <v>3</v>
      </c>
      <c r="I134">
        <v>8.9999999999999993E-3</v>
      </c>
    </row>
    <row r="135" spans="1:9">
      <c r="A135">
        <v>4</v>
      </c>
      <c r="B135">
        <v>6</v>
      </c>
      <c r="C135">
        <v>9</v>
      </c>
      <c r="D135">
        <v>9</v>
      </c>
      <c r="E135">
        <v>2</v>
      </c>
      <c r="F135">
        <v>2</v>
      </c>
      <c r="G135">
        <v>1</v>
      </c>
      <c r="H135">
        <v>2</v>
      </c>
      <c r="I135">
        <v>8.9999999999999993E-3</v>
      </c>
    </row>
    <row r="136" spans="1:9">
      <c r="A136">
        <v>8</v>
      </c>
      <c r="B136">
        <v>9</v>
      </c>
      <c r="C136">
        <v>9</v>
      </c>
      <c r="D136">
        <v>4</v>
      </c>
      <c r="E136">
        <v>4</v>
      </c>
      <c r="F136">
        <v>0</v>
      </c>
      <c r="G136">
        <v>7</v>
      </c>
      <c r="H136">
        <v>5</v>
      </c>
      <c r="I136">
        <v>8.9999999999999993E-3</v>
      </c>
    </row>
    <row r="137" spans="1:9">
      <c r="A137">
        <v>6</v>
      </c>
      <c r="B137">
        <v>8</v>
      </c>
      <c r="C137">
        <v>4</v>
      </c>
      <c r="D137">
        <v>7</v>
      </c>
      <c r="E137">
        <v>6</v>
      </c>
      <c r="F137">
        <v>9</v>
      </c>
      <c r="G137">
        <v>8</v>
      </c>
      <c r="H137">
        <v>7</v>
      </c>
      <c r="I137">
        <v>8.9999999999999993E-3</v>
      </c>
    </row>
    <row r="138" spans="1:9">
      <c r="A138">
        <v>7</v>
      </c>
      <c r="B138">
        <v>9</v>
      </c>
      <c r="C138">
        <v>8</v>
      </c>
      <c r="D138">
        <v>8</v>
      </c>
      <c r="E138">
        <v>1</v>
      </c>
      <c r="F138">
        <v>5</v>
      </c>
      <c r="G138">
        <v>1</v>
      </c>
      <c r="H138">
        <v>0</v>
      </c>
      <c r="I138">
        <v>8.9999999999999993E-3</v>
      </c>
    </row>
    <row r="139" spans="1:9">
      <c r="A139">
        <v>6</v>
      </c>
      <c r="B139">
        <v>5</v>
      </c>
      <c r="C139">
        <v>8</v>
      </c>
      <c r="D139">
        <v>5</v>
      </c>
      <c r="E139">
        <v>9</v>
      </c>
      <c r="F139">
        <v>1</v>
      </c>
      <c r="G139">
        <v>2</v>
      </c>
      <c r="H139">
        <v>7</v>
      </c>
      <c r="I139">
        <v>1.0999999999999999E-2</v>
      </c>
    </row>
    <row r="140" spans="1:9">
      <c r="A140">
        <v>2</v>
      </c>
      <c r="B140">
        <v>2</v>
      </c>
      <c r="C140">
        <v>8</v>
      </c>
      <c r="D140">
        <v>9</v>
      </c>
      <c r="E140">
        <v>6</v>
      </c>
      <c r="F140">
        <v>0</v>
      </c>
      <c r="G140">
        <v>2</v>
      </c>
      <c r="H140">
        <v>9</v>
      </c>
      <c r="I140">
        <v>1.0999999999999999E-2</v>
      </c>
    </row>
    <row r="141" spans="1:9">
      <c r="A141">
        <v>8</v>
      </c>
      <c r="B141">
        <v>6</v>
      </c>
      <c r="C141">
        <v>2</v>
      </c>
      <c r="D141">
        <v>6</v>
      </c>
      <c r="E141">
        <v>6</v>
      </c>
      <c r="F141">
        <v>4</v>
      </c>
      <c r="G141">
        <v>3</v>
      </c>
      <c r="H141">
        <v>5</v>
      </c>
      <c r="I141">
        <v>1.0999999999999999E-2</v>
      </c>
    </row>
    <row r="142" spans="1:9">
      <c r="A142">
        <v>9</v>
      </c>
      <c r="B142">
        <v>3</v>
      </c>
      <c r="C142">
        <v>7</v>
      </c>
      <c r="D142">
        <v>3</v>
      </c>
      <c r="E142">
        <v>0</v>
      </c>
      <c r="F142">
        <v>5</v>
      </c>
      <c r="G142">
        <v>9</v>
      </c>
      <c r="H142">
        <v>9</v>
      </c>
      <c r="I142">
        <v>1.0999999999999999E-2</v>
      </c>
    </row>
    <row r="143" spans="1:9">
      <c r="A143">
        <v>9</v>
      </c>
      <c r="B143">
        <v>5</v>
      </c>
      <c r="C143">
        <v>3</v>
      </c>
      <c r="D143">
        <v>6</v>
      </c>
      <c r="E143">
        <v>3</v>
      </c>
      <c r="F143">
        <v>9</v>
      </c>
      <c r="G143">
        <v>8</v>
      </c>
      <c r="H143">
        <v>8</v>
      </c>
      <c r="I143">
        <v>1.2E-2</v>
      </c>
    </row>
    <row r="144" spans="1:9">
      <c r="A144">
        <v>8</v>
      </c>
      <c r="B144">
        <v>7</v>
      </c>
      <c r="C144">
        <v>3</v>
      </c>
      <c r="D144">
        <v>1</v>
      </c>
      <c r="E144">
        <v>8</v>
      </c>
      <c r="F144">
        <v>1</v>
      </c>
      <c r="G144">
        <v>7</v>
      </c>
      <c r="H144">
        <v>8</v>
      </c>
      <c r="I144">
        <v>1.2E-2</v>
      </c>
    </row>
    <row r="145" spans="1:9">
      <c r="A145">
        <v>9</v>
      </c>
      <c r="B145">
        <v>7</v>
      </c>
      <c r="C145">
        <v>7</v>
      </c>
      <c r="D145">
        <v>3</v>
      </c>
      <c r="E145">
        <v>9</v>
      </c>
      <c r="F145">
        <v>7</v>
      </c>
      <c r="G145">
        <v>3</v>
      </c>
      <c r="H145">
        <v>4</v>
      </c>
      <c r="I145">
        <v>1.2999999999999999E-2</v>
      </c>
    </row>
    <row r="146" spans="1:9">
      <c r="A146">
        <v>9</v>
      </c>
      <c r="B146">
        <v>8</v>
      </c>
      <c r="C146">
        <v>4</v>
      </c>
      <c r="D146">
        <v>9</v>
      </c>
      <c r="E146">
        <v>6</v>
      </c>
      <c r="F146">
        <v>3</v>
      </c>
      <c r="G146">
        <v>7</v>
      </c>
      <c r="H146">
        <v>6</v>
      </c>
      <c r="I146">
        <v>1.2999999999999999E-2</v>
      </c>
    </row>
    <row r="147" spans="1:9">
      <c r="A147">
        <v>8</v>
      </c>
      <c r="B147">
        <v>2</v>
      </c>
      <c r="C147">
        <v>5</v>
      </c>
      <c r="D147">
        <v>8</v>
      </c>
      <c r="E147">
        <v>6</v>
      </c>
      <c r="F147">
        <v>0</v>
      </c>
      <c r="G147">
        <v>5</v>
      </c>
      <c r="H147">
        <v>9</v>
      </c>
      <c r="I147">
        <v>1.2999999999999999E-2</v>
      </c>
    </row>
    <row r="148" spans="1:9">
      <c r="A148">
        <v>8</v>
      </c>
      <c r="B148">
        <v>1</v>
      </c>
      <c r="C148">
        <v>8</v>
      </c>
      <c r="D148">
        <v>7</v>
      </c>
      <c r="E148">
        <v>2</v>
      </c>
      <c r="F148">
        <v>1</v>
      </c>
      <c r="G148">
        <v>6</v>
      </c>
      <c r="H148">
        <v>6</v>
      </c>
      <c r="I148">
        <v>1.4E-2</v>
      </c>
    </row>
    <row r="149" spans="1:9">
      <c r="A149">
        <v>7</v>
      </c>
      <c r="B149">
        <v>7</v>
      </c>
      <c r="C149">
        <v>8</v>
      </c>
      <c r="D149">
        <v>7</v>
      </c>
      <c r="E149">
        <v>1</v>
      </c>
      <c r="F149">
        <v>4</v>
      </c>
      <c r="G149">
        <v>8</v>
      </c>
      <c r="H149">
        <v>8</v>
      </c>
      <c r="I149">
        <v>1.6E-2</v>
      </c>
    </row>
    <row r="150" spans="1:9">
      <c r="A150">
        <v>7</v>
      </c>
      <c r="B150">
        <v>7</v>
      </c>
      <c r="C150">
        <v>9</v>
      </c>
      <c r="D150">
        <v>7</v>
      </c>
      <c r="E150">
        <v>9</v>
      </c>
      <c r="F150">
        <v>4</v>
      </c>
      <c r="G150">
        <v>5</v>
      </c>
      <c r="H150">
        <v>4</v>
      </c>
      <c r="I150">
        <v>2.5999999999999999E-2</v>
      </c>
    </row>
    <row r="151" spans="1:9">
      <c r="A151">
        <v>9</v>
      </c>
      <c r="B151">
        <v>6</v>
      </c>
      <c r="C151">
        <v>8</v>
      </c>
      <c r="D151">
        <v>9</v>
      </c>
      <c r="E151">
        <v>7</v>
      </c>
      <c r="F151">
        <v>1</v>
      </c>
      <c r="G151">
        <v>3</v>
      </c>
      <c r="H151">
        <v>9</v>
      </c>
      <c r="I151">
        <v>2.7E-2</v>
      </c>
    </row>
    <row r="153" spans="1:9">
      <c r="H153" t="s">
        <v>16</v>
      </c>
      <c r="I153">
        <f>MIN(I2:I151)</f>
        <v>0</v>
      </c>
    </row>
    <row r="154" spans="1:9">
      <c r="H154" t="s">
        <v>17</v>
      </c>
      <c r="I154">
        <f>MAX(I2:I151)</f>
        <v>2.7E-2</v>
      </c>
    </row>
    <row r="155" spans="1:9">
      <c r="H155" t="s">
        <v>19</v>
      </c>
      <c r="I155">
        <f>MEDIAN(I2:I151)</f>
        <v>5.0000000000000001E-3</v>
      </c>
    </row>
    <row r="156" spans="1:9">
      <c r="H156" t="s">
        <v>22</v>
      </c>
      <c r="I156">
        <f>PERCENTILE((I2:I151), 0.9)</f>
        <v>8.9999999999999993E-3</v>
      </c>
    </row>
    <row r="157" spans="1:9">
      <c r="H157" t="s">
        <v>18</v>
      </c>
      <c r="I157">
        <f>AVERAGE(I2:I151)</f>
        <v>5.4266666666666708E-3</v>
      </c>
    </row>
    <row r="158" spans="1:9">
      <c r="H158" t="s">
        <v>20</v>
      </c>
      <c r="I158">
        <f>STDEV(I2:I151)</f>
        <v>3.858828745113764E-3</v>
      </c>
    </row>
    <row r="159" spans="1:9">
      <c r="H159" t="s">
        <v>8</v>
      </c>
      <c r="I159">
        <f>I158/I157</f>
        <v>0.71108637809221642</v>
      </c>
    </row>
  </sheetData>
  <pageMargins left="0.7" right="0.7" top="0.75" bottom="0.75" header="0.3" footer="0.3"/>
  <pageSetup orientation="portrait" horizontalDpi="150" verticalDpi="15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87"/>
  <sheetViews>
    <sheetView workbookViewId="0">
      <selection activeCell="B51" sqref="B51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1.18</v>
      </c>
      <c r="C2">
        <v>0.57699999999999996</v>
      </c>
      <c r="D2">
        <v>-0.60299999999999998</v>
      </c>
      <c r="E2">
        <f t="shared" ref="E2:E33" si="0">IF(B2,(B2-C2)/B2,0)</f>
        <v>0.51101694915254237</v>
      </c>
      <c r="F2">
        <f>IF(B2,C2,0)</f>
        <v>0.57699999999999996</v>
      </c>
      <c r="G2" s="4">
        <f>IF(B2,(B2-F2)/B2,0)</f>
        <v>0.51101694915254237</v>
      </c>
    </row>
    <row r="3" spans="1:7">
      <c r="A3">
        <v>2</v>
      </c>
      <c r="B3">
        <v>0</v>
      </c>
      <c r="C3">
        <v>0.152</v>
      </c>
      <c r="D3">
        <v>0.152</v>
      </c>
      <c r="E3" s="4">
        <f t="shared" si="0"/>
        <v>0</v>
      </c>
      <c r="F3">
        <f t="shared" ref="F3:F66" si="1">IF(B3,C3,0)</f>
        <v>0</v>
      </c>
      <c r="G3" s="4">
        <f t="shared" ref="G3:G66" si="2">IF(B3,(B3-F3)/B3,0)</f>
        <v>0</v>
      </c>
    </row>
    <row r="4" spans="1:7">
      <c r="A4">
        <v>3</v>
      </c>
      <c r="B4">
        <v>0.108</v>
      </c>
      <c r="C4">
        <v>0.17</v>
      </c>
      <c r="D4">
        <v>6.0999999999999999E-2</v>
      </c>
      <c r="E4" s="4">
        <f t="shared" si="0"/>
        <v>-0.57407407407407418</v>
      </c>
      <c r="F4">
        <f t="shared" si="1"/>
        <v>0.17</v>
      </c>
      <c r="G4" s="4">
        <f t="shared" si="2"/>
        <v>-0.57407407407407418</v>
      </c>
    </row>
    <row r="5" spans="1:7">
      <c r="A5">
        <v>4</v>
      </c>
      <c r="B5">
        <v>0.65800000000000003</v>
      </c>
      <c r="C5">
        <v>0.77100000000000002</v>
      </c>
      <c r="D5">
        <v>0.113</v>
      </c>
      <c r="E5" s="4">
        <f t="shared" si="0"/>
        <v>-0.17173252279635257</v>
      </c>
      <c r="F5">
        <f t="shared" si="1"/>
        <v>0.77100000000000002</v>
      </c>
      <c r="G5" s="4">
        <f t="shared" si="2"/>
        <v>-0.17173252279635257</v>
      </c>
    </row>
    <row r="6" spans="1:7">
      <c r="A6">
        <v>5</v>
      </c>
      <c r="B6">
        <v>8.1000000000000003E-2</v>
      </c>
      <c r="C6">
        <v>0.17399999999999999</v>
      </c>
      <c r="D6">
        <v>9.2999999999999999E-2</v>
      </c>
      <c r="E6" s="4">
        <f t="shared" si="0"/>
        <v>-1.1481481481481479</v>
      </c>
      <c r="F6">
        <f t="shared" si="1"/>
        <v>0.17399999999999999</v>
      </c>
      <c r="G6" s="4">
        <f t="shared" si="2"/>
        <v>-1.1481481481481479</v>
      </c>
    </row>
    <row r="7" spans="1:7">
      <c r="A7">
        <v>6</v>
      </c>
      <c r="B7">
        <v>0.96</v>
      </c>
      <c r="C7">
        <v>0.98099999999999998</v>
      </c>
      <c r="D7">
        <v>2.1000000000000001E-2</v>
      </c>
      <c r="E7" s="4">
        <f t="shared" si="0"/>
        <v>-2.1875000000000019E-2</v>
      </c>
      <c r="F7">
        <f t="shared" si="1"/>
        <v>0.98099999999999998</v>
      </c>
      <c r="G7" s="4">
        <f t="shared" si="2"/>
        <v>-2.1875000000000019E-2</v>
      </c>
    </row>
    <row r="8" spans="1:7">
      <c r="A8">
        <v>7</v>
      </c>
      <c r="B8">
        <v>0.36099999999999999</v>
      </c>
      <c r="C8">
        <v>0.435</v>
      </c>
      <c r="D8">
        <v>7.3999999999999996E-2</v>
      </c>
      <c r="E8" s="4">
        <f t="shared" si="0"/>
        <v>-0.20498614958448758</v>
      </c>
      <c r="F8">
        <f t="shared" si="1"/>
        <v>0.435</v>
      </c>
      <c r="G8" s="4">
        <f t="shared" si="2"/>
        <v>-0.20498614958448758</v>
      </c>
    </row>
    <row r="9" spans="1:7">
      <c r="A9">
        <v>8</v>
      </c>
      <c r="B9">
        <v>0.17100000000000001</v>
      </c>
      <c r="C9">
        <v>0.20300000000000001</v>
      </c>
      <c r="D9">
        <v>3.2000000000000001E-2</v>
      </c>
      <c r="E9" s="4">
        <f t="shared" si="0"/>
        <v>-0.1871345029239766</v>
      </c>
      <c r="F9">
        <f t="shared" si="1"/>
        <v>0.20300000000000001</v>
      </c>
      <c r="G9" s="4">
        <f t="shared" si="2"/>
        <v>-0.1871345029239766</v>
      </c>
    </row>
    <row r="10" spans="1:7">
      <c r="A10">
        <v>9</v>
      </c>
      <c r="B10">
        <v>0.14899999999999999</v>
      </c>
      <c r="C10">
        <v>0.113</v>
      </c>
      <c r="D10">
        <v>-3.5999999999999997E-2</v>
      </c>
      <c r="E10" s="4">
        <f t="shared" si="0"/>
        <v>0.24161073825503351</v>
      </c>
      <c r="F10">
        <f t="shared" si="1"/>
        <v>0.113</v>
      </c>
      <c r="G10" s="4">
        <f t="shared" si="2"/>
        <v>0.24161073825503351</v>
      </c>
    </row>
    <row r="11" spans="1:7">
      <c r="A11">
        <v>10</v>
      </c>
      <c r="B11">
        <v>1.496</v>
      </c>
      <c r="C11">
        <v>0.82599999999999996</v>
      </c>
      <c r="D11">
        <v>-0.66900000000000004</v>
      </c>
      <c r="E11" s="4">
        <f t="shared" si="0"/>
        <v>0.44786096256684493</v>
      </c>
      <c r="F11">
        <f t="shared" si="1"/>
        <v>0.82599999999999996</v>
      </c>
      <c r="G11" s="4">
        <f t="shared" si="2"/>
        <v>0.44786096256684493</v>
      </c>
    </row>
    <row r="12" spans="1:7">
      <c r="A12">
        <v>11</v>
      </c>
      <c r="B12">
        <v>0.45300000000000001</v>
      </c>
      <c r="C12">
        <v>0.51900000000000002</v>
      </c>
      <c r="D12">
        <v>6.6000000000000003E-2</v>
      </c>
      <c r="E12" s="4">
        <f t="shared" si="0"/>
        <v>-0.14569536423841059</v>
      </c>
      <c r="F12">
        <f t="shared" si="1"/>
        <v>0.51900000000000002</v>
      </c>
      <c r="G12" s="4">
        <f t="shared" si="2"/>
        <v>-0.14569536423841059</v>
      </c>
    </row>
    <row r="13" spans="1:7">
      <c r="A13">
        <v>12</v>
      </c>
      <c r="B13">
        <v>0.14399999999999999</v>
      </c>
      <c r="C13">
        <v>6.9000000000000006E-2</v>
      </c>
      <c r="D13">
        <v>-7.5999999999999998E-2</v>
      </c>
      <c r="E13" s="4">
        <f t="shared" si="0"/>
        <v>0.52083333333333326</v>
      </c>
      <c r="F13">
        <f t="shared" si="1"/>
        <v>6.9000000000000006E-2</v>
      </c>
      <c r="G13" s="4">
        <f t="shared" si="2"/>
        <v>0.52083333333333326</v>
      </c>
    </row>
    <row r="14" spans="1:7">
      <c r="A14">
        <v>13</v>
      </c>
      <c r="B14">
        <v>0.41799999999999998</v>
      </c>
      <c r="C14">
        <v>0.56899999999999995</v>
      </c>
      <c r="D14">
        <v>0.152</v>
      </c>
      <c r="E14" s="4">
        <f t="shared" si="0"/>
        <v>-0.36124401913875592</v>
      </c>
      <c r="F14">
        <f t="shared" si="1"/>
        <v>0.56899999999999995</v>
      </c>
      <c r="G14" s="4">
        <f t="shared" si="2"/>
        <v>-0.36124401913875592</v>
      </c>
    </row>
    <row r="15" spans="1:7">
      <c r="A15">
        <v>14</v>
      </c>
      <c r="B15">
        <v>0.157</v>
      </c>
      <c r="C15">
        <v>0.114</v>
      </c>
      <c r="D15">
        <v>-4.2999999999999997E-2</v>
      </c>
      <c r="E15" s="4">
        <f t="shared" si="0"/>
        <v>0.27388535031847133</v>
      </c>
      <c r="F15">
        <f t="shared" si="1"/>
        <v>0.114</v>
      </c>
      <c r="G15" s="4">
        <f t="shared" si="2"/>
        <v>0.27388535031847133</v>
      </c>
    </row>
    <row r="16" spans="1:7">
      <c r="A16">
        <v>15</v>
      </c>
      <c r="B16">
        <v>1.0389999999999999</v>
      </c>
      <c r="C16">
        <v>0.90100000000000002</v>
      </c>
      <c r="D16">
        <v>-0.13800000000000001</v>
      </c>
      <c r="E16" s="4">
        <f t="shared" si="0"/>
        <v>0.13282001924927805</v>
      </c>
      <c r="F16">
        <f t="shared" si="1"/>
        <v>0.90100000000000002</v>
      </c>
      <c r="G16" s="4">
        <f t="shared" si="2"/>
        <v>0.13282001924927805</v>
      </c>
    </row>
    <row r="17" spans="1:7">
      <c r="A17">
        <v>16</v>
      </c>
      <c r="B17">
        <v>0.436</v>
      </c>
      <c r="C17">
        <v>0.55200000000000005</v>
      </c>
      <c r="D17">
        <v>0.11700000000000001</v>
      </c>
      <c r="E17" s="4">
        <f t="shared" si="0"/>
        <v>-0.26605504587155976</v>
      </c>
      <c r="F17">
        <f t="shared" si="1"/>
        <v>0.55200000000000005</v>
      </c>
      <c r="G17" s="4">
        <f t="shared" si="2"/>
        <v>-0.26605504587155976</v>
      </c>
    </row>
    <row r="18" spans="1:7">
      <c r="A18">
        <v>17</v>
      </c>
      <c r="B18">
        <v>0.19500000000000001</v>
      </c>
      <c r="C18">
        <v>0.25</v>
      </c>
      <c r="D18">
        <v>5.5E-2</v>
      </c>
      <c r="E18" s="4">
        <f t="shared" si="0"/>
        <v>-0.28205128205128199</v>
      </c>
      <c r="F18">
        <f t="shared" si="1"/>
        <v>0.25</v>
      </c>
      <c r="G18" s="4">
        <f t="shared" si="2"/>
        <v>-0.28205128205128199</v>
      </c>
    </row>
    <row r="19" spans="1:7">
      <c r="A19">
        <v>18</v>
      </c>
      <c r="B19">
        <v>1.677</v>
      </c>
      <c r="C19">
        <v>1.216</v>
      </c>
      <c r="D19">
        <v>-0.46100000000000002</v>
      </c>
      <c r="E19" s="4">
        <f t="shared" si="0"/>
        <v>0.27489564698867031</v>
      </c>
      <c r="F19">
        <f t="shared" si="1"/>
        <v>1.216</v>
      </c>
      <c r="G19" s="4">
        <f t="shared" si="2"/>
        <v>0.27489564698867031</v>
      </c>
    </row>
    <row r="20" spans="1:7">
      <c r="A20">
        <v>19</v>
      </c>
      <c r="B20">
        <v>0.89300000000000002</v>
      </c>
      <c r="C20">
        <v>0.877</v>
      </c>
      <c r="D20">
        <v>-1.6E-2</v>
      </c>
      <c r="E20" s="4">
        <f t="shared" si="0"/>
        <v>1.7917133258678625E-2</v>
      </c>
      <c r="F20">
        <f t="shared" si="1"/>
        <v>0.877</v>
      </c>
      <c r="G20" s="4">
        <f t="shared" si="2"/>
        <v>1.7917133258678625E-2</v>
      </c>
    </row>
    <row r="21" spans="1:7">
      <c r="A21">
        <v>20</v>
      </c>
      <c r="B21">
        <v>0.73</v>
      </c>
      <c r="C21">
        <v>0.79900000000000004</v>
      </c>
      <c r="D21">
        <v>6.9000000000000006E-2</v>
      </c>
      <c r="E21" s="4">
        <f t="shared" si="0"/>
        <v>-9.4520547945205563E-2</v>
      </c>
      <c r="F21">
        <f t="shared" si="1"/>
        <v>0.79900000000000004</v>
      </c>
      <c r="G21" s="4">
        <f t="shared" si="2"/>
        <v>-9.4520547945205563E-2</v>
      </c>
    </row>
    <row r="22" spans="1:7">
      <c r="A22">
        <v>21</v>
      </c>
      <c r="B22">
        <v>0.42</v>
      </c>
      <c r="C22">
        <v>0.35099999999999998</v>
      </c>
      <c r="D22">
        <v>-6.9000000000000006E-2</v>
      </c>
      <c r="E22" s="4">
        <f t="shared" si="0"/>
        <v>0.16428571428571431</v>
      </c>
      <c r="F22">
        <f t="shared" si="1"/>
        <v>0.35099999999999998</v>
      </c>
      <c r="G22" s="4">
        <f t="shared" si="2"/>
        <v>0.16428571428571431</v>
      </c>
    </row>
    <row r="23" spans="1:7">
      <c r="A23">
        <v>22</v>
      </c>
      <c r="B23">
        <v>0.621</v>
      </c>
      <c r="C23">
        <v>0.77200000000000002</v>
      </c>
      <c r="D23">
        <v>0.152</v>
      </c>
      <c r="E23" s="4">
        <f t="shared" si="0"/>
        <v>-0.24315619967793883</v>
      </c>
      <c r="F23">
        <f t="shared" si="1"/>
        <v>0.77200000000000002</v>
      </c>
      <c r="G23" s="4">
        <f t="shared" si="2"/>
        <v>-0.24315619967793883</v>
      </c>
    </row>
    <row r="24" spans="1:7">
      <c r="A24">
        <v>23</v>
      </c>
      <c r="B24">
        <v>0.49399999999999999</v>
      </c>
      <c r="C24">
        <v>0.61399999999999999</v>
      </c>
      <c r="D24">
        <v>0.12</v>
      </c>
      <c r="E24" s="4">
        <f t="shared" si="0"/>
        <v>-0.24291497975708501</v>
      </c>
      <c r="F24">
        <f t="shared" si="1"/>
        <v>0.61399999999999999</v>
      </c>
      <c r="G24" s="4">
        <f t="shared" si="2"/>
        <v>-0.24291497975708501</v>
      </c>
    </row>
    <row r="25" spans="1:7">
      <c r="A25">
        <v>24</v>
      </c>
      <c r="B25">
        <v>1.1200000000000001</v>
      </c>
      <c r="C25">
        <v>0.91700000000000004</v>
      </c>
      <c r="D25">
        <v>-0.20200000000000001</v>
      </c>
      <c r="E25" s="4">
        <f t="shared" si="0"/>
        <v>0.18125000000000005</v>
      </c>
      <c r="F25">
        <f t="shared" si="1"/>
        <v>0.91700000000000004</v>
      </c>
      <c r="G25" s="4">
        <f t="shared" si="2"/>
        <v>0.18125000000000005</v>
      </c>
    </row>
    <row r="26" spans="1:7">
      <c r="A26">
        <v>25</v>
      </c>
      <c r="B26">
        <v>2.1379999999999999</v>
      </c>
      <c r="C26">
        <v>0.79</v>
      </c>
      <c r="D26">
        <v>-1.3480000000000001</v>
      </c>
      <c r="E26" s="4">
        <f t="shared" si="0"/>
        <v>0.63049579045837223</v>
      </c>
      <c r="F26">
        <f t="shared" si="1"/>
        <v>0.79</v>
      </c>
      <c r="G26" s="4">
        <f t="shared" si="2"/>
        <v>0.63049579045837223</v>
      </c>
    </row>
    <row r="27" spans="1:7">
      <c r="A27">
        <v>26</v>
      </c>
      <c r="B27">
        <v>0.33500000000000002</v>
      </c>
      <c r="C27">
        <v>0.60099999999999998</v>
      </c>
      <c r="D27">
        <v>0.26600000000000001</v>
      </c>
      <c r="E27" s="4">
        <f t="shared" si="0"/>
        <v>-0.79402985074626853</v>
      </c>
      <c r="F27">
        <f t="shared" si="1"/>
        <v>0.60099999999999998</v>
      </c>
      <c r="G27" s="4">
        <f t="shared" si="2"/>
        <v>-0.79402985074626853</v>
      </c>
    </row>
    <row r="28" spans="1:7">
      <c r="A28">
        <v>27</v>
      </c>
      <c r="B28">
        <v>1.147</v>
      </c>
      <c r="C28">
        <v>1.1639999999999999</v>
      </c>
      <c r="D28">
        <v>1.7000000000000001E-2</v>
      </c>
      <c r="E28" s="4">
        <f t="shared" si="0"/>
        <v>-1.4821272885788932E-2</v>
      </c>
      <c r="F28">
        <f t="shared" si="1"/>
        <v>1.1639999999999999</v>
      </c>
      <c r="G28" s="4">
        <f t="shared" si="2"/>
        <v>-1.4821272885788932E-2</v>
      </c>
    </row>
    <row r="29" spans="1:7">
      <c r="A29">
        <v>28</v>
      </c>
      <c r="B29">
        <v>0.497</v>
      </c>
      <c r="C29">
        <v>0.46400000000000002</v>
      </c>
      <c r="D29">
        <v>-3.3000000000000002E-2</v>
      </c>
      <c r="E29" s="4">
        <f t="shared" si="0"/>
        <v>6.6398390342052263E-2</v>
      </c>
      <c r="F29">
        <f t="shared" si="1"/>
        <v>0.46400000000000002</v>
      </c>
      <c r="G29" s="4">
        <f t="shared" si="2"/>
        <v>6.6398390342052263E-2</v>
      </c>
    </row>
    <row r="30" spans="1:7">
      <c r="A30">
        <v>29</v>
      </c>
      <c r="B30">
        <v>0.38400000000000001</v>
      </c>
      <c r="C30">
        <v>0.47299999999999998</v>
      </c>
      <c r="D30">
        <v>8.8999999999999996E-2</v>
      </c>
      <c r="E30" s="4">
        <f t="shared" si="0"/>
        <v>-0.23177083333333323</v>
      </c>
      <c r="F30">
        <f t="shared" si="1"/>
        <v>0.47299999999999998</v>
      </c>
      <c r="G30" s="4">
        <f t="shared" si="2"/>
        <v>-0.23177083333333323</v>
      </c>
    </row>
    <row r="31" spans="1:7">
      <c r="A31">
        <v>30</v>
      </c>
      <c r="B31">
        <v>0.58099999999999996</v>
      </c>
      <c r="C31">
        <v>0.745</v>
      </c>
      <c r="D31">
        <v>0.16400000000000001</v>
      </c>
      <c r="E31" s="4">
        <f t="shared" si="0"/>
        <v>-0.28227194492254742</v>
      </c>
      <c r="F31">
        <f t="shared" si="1"/>
        <v>0.745</v>
      </c>
      <c r="G31" s="4">
        <f t="shared" si="2"/>
        <v>-0.28227194492254742</v>
      </c>
    </row>
    <row r="32" spans="1:7">
      <c r="A32">
        <v>31</v>
      </c>
      <c r="B32">
        <v>0.252</v>
      </c>
      <c r="C32">
        <v>0.27900000000000003</v>
      </c>
      <c r="D32">
        <v>2.7E-2</v>
      </c>
      <c r="E32" s="4">
        <f t="shared" si="0"/>
        <v>-0.10714285714285723</v>
      </c>
      <c r="F32">
        <f t="shared" si="1"/>
        <v>0.27900000000000003</v>
      </c>
      <c r="G32" s="4">
        <f t="shared" si="2"/>
        <v>-0.10714285714285723</v>
      </c>
    </row>
    <row r="33" spans="1:7">
      <c r="A33">
        <v>32</v>
      </c>
      <c r="B33">
        <v>0.88300000000000001</v>
      </c>
      <c r="C33">
        <v>0.78</v>
      </c>
      <c r="D33">
        <v>-0.10299999999999999</v>
      </c>
      <c r="E33" s="4">
        <f t="shared" si="0"/>
        <v>0.11664779161947902</v>
      </c>
      <c r="F33">
        <f t="shared" si="1"/>
        <v>0.78</v>
      </c>
      <c r="G33" s="4">
        <f t="shared" si="2"/>
        <v>0.11664779161947902</v>
      </c>
    </row>
    <row r="34" spans="1:7">
      <c r="A34">
        <v>33</v>
      </c>
      <c r="B34">
        <v>0.78100000000000003</v>
      </c>
      <c r="C34">
        <v>0.40300000000000002</v>
      </c>
      <c r="D34">
        <v>-0.378</v>
      </c>
      <c r="E34" s="4">
        <f t="shared" ref="E34:E65" si="3">IF(B34,(B34-C34)/B34,0)</f>
        <v>0.48399487836107552</v>
      </c>
      <c r="F34">
        <f t="shared" si="1"/>
        <v>0.40300000000000002</v>
      </c>
      <c r="G34" s="4">
        <f t="shared" si="2"/>
        <v>0.48399487836107552</v>
      </c>
    </row>
    <row r="35" spans="1:7">
      <c r="A35">
        <v>34</v>
      </c>
      <c r="B35">
        <v>2.1120000000000001</v>
      </c>
      <c r="C35">
        <v>1.218</v>
      </c>
      <c r="D35">
        <v>-0.89300000000000002</v>
      </c>
      <c r="E35" s="4">
        <f t="shared" si="3"/>
        <v>0.42329545454545459</v>
      </c>
      <c r="F35">
        <f t="shared" si="1"/>
        <v>1.218</v>
      </c>
      <c r="G35" s="4">
        <f t="shared" si="2"/>
        <v>0.42329545454545459</v>
      </c>
    </row>
    <row r="36" spans="1:7">
      <c r="A36">
        <v>35</v>
      </c>
      <c r="B36">
        <v>0.48</v>
      </c>
      <c r="C36">
        <v>0.86799999999999999</v>
      </c>
      <c r="D36">
        <v>0.38700000000000001</v>
      </c>
      <c r="E36" s="4">
        <f t="shared" si="3"/>
        <v>-0.80833333333333335</v>
      </c>
      <c r="F36">
        <f t="shared" si="1"/>
        <v>0.86799999999999999</v>
      </c>
      <c r="G36" s="4">
        <f t="shared" si="2"/>
        <v>-0.80833333333333335</v>
      </c>
    </row>
    <row r="37" spans="1:7">
      <c r="A37">
        <v>36</v>
      </c>
      <c r="B37">
        <v>0.36099999999999999</v>
      </c>
      <c r="C37">
        <v>0.49199999999999999</v>
      </c>
      <c r="D37">
        <v>0.13100000000000001</v>
      </c>
      <c r="E37" s="4">
        <f t="shared" si="3"/>
        <v>-0.36288088642659283</v>
      </c>
      <c r="F37">
        <f t="shared" si="1"/>
        <v>0.49199999999999999</v>
      </c>
      <c r="G37" s="4">
        <f t="shared" si="2"/>
        <v>-0.36288088642659283</v>
      </c>
    </row>
    <row r="38" spans="1:7">
      <c r="A38">
        <v>37</v>
      </c>
      <c r="B38">
        <v>0</v>
      </c>
      <c r="C38">
        <v>-4.4999999999999998E-2</v>
      </c>
      <c r="D38">
        <v>-4.4999999999999998E-2</v>
      </c>
      <c r="E38" s="4">
        <f t="shared" si="3"/>
        <v>0</v>
      </c>
      <c r="F38">
        <f t="shared" si="1"/>
        <v>0</v>
      </c>
      <c r="G38" s="4">
        <f t="shared" si="2"/>
        <v>0</v>
      </c>
    </row>
    <row r="39" spans="1:7">
      <c r="A39">
        <v>38</v>
      </c>
      <c r="B39">
        <v>1.1830000000000001</v>
      </c>
      <c r="C39">
        <v>0.84799999999999998</v>
      </c>
      <c r="D39">
        <v>-0.33500000000000002</v>
      </c>
      <c r="E39" s="4">
        <f t="shared" si="3"/>
        <v>0.2831783601014371</v>
      </c>
      <c r="F39">
        <f t="shared" si="1"/>
        <v>0.84799999999999998</v>
      </c>
      <c r="G39" s="4">
        <f t="shared" si="2"/>
        <v>0.2831783601014371</v>
      </c>
    </row>
    <row r="40" spans="1:7">
      <c r="A40">
        <v>39</v>
      </c>
      <c r="B40">
        <v>0.67500000000000004</v>
      </c>
      <c r="C40">
        <v>0.67500000000000004</v>
      </c>
      <c r="D40">
        <v>0</v>
      </c>
      <c r="E40" s="4">
        <f t="shared" si="3"/>
        <v>0</v>
      </c>
      <c r="F40">
        <f t="shared" si="1"/>
        <v>0.67500000000000004</v>
      </c>
      <c r="G40" s="4">
        <f t="shared" si="2"/>
        <v>0</v>
      </c>
    </row>
    <row r="41" spans="1:7">
      <c r="A41">
        <v>40</v>
      </c>
      <c r="B41">
        <v>0.497</v>
      </c>
      <c r="C41">
        <v>0.78700000000000003</v>
      </c>
      <c r="D41">
        <v>0.28999999999999998</v>
      </c>
      <c r="E41" s="4">
        <f t="shared" si="3"/>
        <v>-0.58350100603621735</v>
      </c>
      <c r="F41">
        <f t="shared" si="1"/>
        <v>0.78700000000000003</v>
      </c>
      <c r="G41" s="4">
        <f t="shared" si="2"/>
        <v>-0.58350100603621735</v>
      </c>
    </row>
    <row r="42" spans="1:7">
      <c r="A42">
        <v>41</v>
      </c>
      <c r="B42">
        <v>0</v>
      </c>
      <c r="C42">
        <v>0.30099999999999999</v>
      </c>
      <c r="D42">
        <v>0.30099999999999999</v>
      </c>
      <c r="E42" s="4">
        <f t="shared" si="3"/>
        <v>0</v>
      </c>
      <c r="F42">
        <f t="shared" si="1"/>
        <v>0</v>
      </c>
      <c r="G42" s="4">
        <f t="shared" si="2"/>
        <v>0</v>
      </c>
    </row>
    <row r="43" spans="1:7">
      <c r="A43">
        <v>42</v>
      </c>
      <c r="B43">
        <v>0.85399999999999998</v>
      </c>
      <c r="C43">
        <v>0.88200000000000001</v>
      </c>
      <c r="D43">
        <v>2.8000000000000001E-2</v>
      </c>
      <c r="E43" s="4">
        <f t="shared" si="3"/>
        <v>-3.2786885245901669E-2</v>
      </c>
      <c r="F43">
        <f t="shared" si="1"/>
        <v>0.88200000000000001</v>
      </c>
      <c r="G43" s="4">
        <f t="shared" si="2"/>
        <v>-3.2786885245901669E-2</v>
      </c>
    </row>
    <row r="44" spans="1:7">
      <c r="A44">
        <v>43</v>
      </c>
      <c r="B44">
        <v>0.10100000000000001</v>
      </c>
      <c r="C44">
        <v>-0.01</v>
      </c>
      <c r="D44">
        <v>-0.112</v>
      </c>
      <c r="E44" s="4">
        <f t="shared" si="3"/>
        <v>1.0990099009900989</v>
      </c>
      <c r="F44">
        <f t="shared" si="1"/>
        <v>-0.01</v>
      </c>
      <c r="G44" s="4">
        <f t="shared" si="2"/>
        <v>1.0990099009900989</v>
      </c>
    </row>
    <row r="45" spans="1:7">
      <c r="A45">
        <v>44</v>
      </c>
      <c r="B45">
        <v>0.86</v>
      </c>
      <c r="C45">
        <v>0.876</v>
      </c>
      <c r="D45">
        <v>1.6E-2</v>
      </c>
      <c r="E45" s="4">
        <f t="shared" si="3"/>
        <v>-1.8604651162790715E-2</v>
      </c>
      <c r="F45">
        <f t="shared" si="1"/>
        <v>0.876</v>
      </c>
      <c r="G45" s="4">
        <f t="shared" si="2"/>
        <v>-1.8604651162790715E-2</v>
      </c>
    </row>
    <row r="46" spans="1:7">
      <c r="A46">
        <v>45</v>
      </c>
      <c r="B46">
        <v>0</v>
      </c>
      <c r="C46">
        <v>3.7999999999999999E-2</v>
      </c>
      <c r="D46">
        <v>3.7999999999999999E-2</v>
      </c>
      <c r="E46" s="4">
        <f t="shared" si="3"/>
        <v>0</v>
      </c>
      <c r="F46">
        <f t="shared" si="1"/>
        <v>0</v>
      </c>
      <c r="G46" s="4">
        <f t="shared" si="2"/>
        <v>0</v>
      </c>
    </row>
    <row r="47" spans="1:7">
      <c r="A47">
        <v>46</v>
      </c>
      <c r="B47">
        <v>0.55000000000000004</v>
      </c>
      <c r="C47">
        <v>0.59699999999999998</v>
      </c>
      <c r="D47">
        <v>4.7E-2</v>
      </c>
      <c r="E47" s="4">
        <f t="shared" si="3"/>
        <v>-8.5454545454545325E-2</v>
      </c>
      <c r="F47">
        <f t="shared" si="1"/>
        <v>0.59699999999999998</v>
      </c>
      <c r="G47" s="4">
        <f t="shared" si="2"/>
        <v>-8.5454545454545325E-2</v>
      </c>
    </row>
    <row r="48" spans="1:7">
      <c r="A48">
        <v>47</v>
      </c>
      <c r="B48">
        <v>0.17299999999999999</v>
      </c>
      <c r="C48">
        <v>0.04</v>
      </c>
      <c r="D48">
        <v>-0.13300000000000001</v>
      </c>
      <c r="E48" s="4">
        <f t="shared" si="3"/>
        <v>0.76878612716762995</v>
      </c>
      <c r="F48">
        <f t="shared" si="1"/>
        <v>0.04</v>
      </c>
      <c r="G48" s="4">
        <f t="shared" si="2"/>
        <v>0.76878612716762995</v>
      </c>
    </row>
    <row r="49" spans="1:7">
      <c r="A49">
        <v>48</v>
      </c>
      <c r="B49">
        <v>0.38800000000000001</v>
      </c>
      <c r="C49">
        <v>0.31900000000000001</v>
      </c>
      <c r="D49">
        <v>-6.9000000000000006E-2</v>
      </c>
      <c r="E49" s="4">
        <f t="shared" si="3"/>
        <v>0.17783505154639176</v>
      </c>
      <c r="F49">
        <f t="shared" si="1"/>
        <v>0.31900000000000001</v>
      </c>
      <c r="G49" s="4">
        <f t="shared" si="2"/>
        <v>0.17783505154639176</v>
      </c>
    </row>
    <row r="50" spans="1:7">
      <c r="A50">
        <v>49</v>
      </c>
      <c r="B50">
        <v>1.0189999999999999</v>
      </c>
      <c r="C50">
        <v>1.141</v>
      </c>
      <c r="D50">
        <v>0.122</v>
      </c>
      <c r="E50" s="4">
        <f t="shared" si="3"/>
        <v>-0.11972522080471062</v>
      </c>
      <c r="F50">
        <f t="shared" si="1"/>
        <v>1.141</v>
      </c>
      <c r="G50" s="4">
        <f t="shared" si="2"/>
        <v>-0.11972522080471062</v>
      </c>
    </row>
    <row r="51" spans="1:7">
      <c r="A51">
        <v>50</v>
      </c>
      <c r="B51">
        <v>3.1619999999999999</v>
      </c>
      <c r="C51">
        <v>1.2230000000000001</v>
      </c>
      <c r="D51">
        <v>-1.9390000000000001</v>
      </c>
      <c r="E51" s="4">
        <f t="shared" si="3"/>
        <v>0.61321948134092341</v>
      </c>
      <c r="F51">
        <f t="shared" si="1"/>
        <v>1.2230000000000001</v>
      </c>
      <c r="G51" s="4">
        <f t="shared" si="2"/>
        <v>0.61321948134092341</v>
      </c>
    </row>
    <row r="52" spans="1:7">
      <c r="A52">
        <v>51</v>
      </c>
      <c r="B52">
        <v>0.46400000000000002</v>
      </c>
      <c r="C52">
        <v>0.97</v>
      </c>
      <c r="D52">
        <v>0.50600000000000001</v>
      </c>
      <c r="E52" s="4">
        <f t="shared" si="3"/>
        <v>-1.0905172413793103</v>
      </c>
      <c r="F52">
        <f t="shared" si="1"/>
        <v>0.97</v>
      </c>
      <c r="G52" s="4">
        <f t="shared" si="2"/>
        <v>-1.0905172413793103</v>
      </c>
    </row>
    <row r="53" spans="1:7">
      <c r="A53">
        <v>52</v>
      </c>
      <c r="B53">
        <v>0.245</v>
      </c>
      <c r="C53">
        <v>0.27</v>
      </c>
      <c r="D53">
        <v>2.5999999999999999E-2</v>
      </c>
      <c r="E53" s="4">
        <f t="shared" si="3"/>
        <v>-0.10204081632653071</v>
      </c>
      <c r="F53">
        <f t="shared" si="1"/>
        <v>0.27</v>
      </c>
      <c r="G53" s="4">
        <f t="shared" si="2"/>
        <v>-0.10204081632653071</v>
      </c>
    </row>
    <row r="54" spans="1:7">
      <c r="A54">
        <v>53</v>
      </c>
      <c r="B54">
        <v>1.4690000000000001</v>
      </c>
      <c r="C54">
        <v>0.92400000000000004</v>
      </c>
      <c r="D54">
        <v>-0.54500000000000004</v>
      </c>
      <c r="E54" s="4">
        <f t="shared" si="3"/>
        <v>0.37100068073519399</v>
      </c>
      <c r="F54">
        <f t="shared" si="1"/>
        <v>0.92400000000000004</v>
      </c>
      <c r="G54" s="4">
        <f t="shared" si="2"/>
        <v>0.37100068073519399</v>
      </c>
    </row>
    <row r="55" spans="1:7">
      <c r="A55">
        <v>54</v>
      </c>
      <c r="B55">
        <v>0.61799999999999999</v>
      </c>
      <c r="C55">
        <v>0.78</v>
      </c>
      <c r="D55">
        <v>0.16200000000000001</v>
      </c>
      <c r="E55" s="4">
        <f t="shared" si="3"/>
        <v>-0.26213592233009714</v>
      </c>
      <c r="F55">
        <f t="shared" si="1"/>
        <v>0.78</v>
      </c>
      <c r="G55" s="4">
        <f t="shared" si="2"/>
        <v>-0.26213592233009714</v>
      </c>
    </row>
    <row r="56" spans="1:7">
      <c r="A56">
        <v>55</v>
      </c>
      <c r="B56">
        <v>0.65500000000000003</v>
      </c>
      <c r="C56">
        <v>0.77</v>
      </c>
      <c r="D56">
        <v>0.11600000000000001</v>
      </c>
      <c r="E56" s="4">
        <f t="shared" si="3"/>
        <v>-0.17557251908396945</v>
      </c>
      <c r="F56">
        <f t="shared" si="1"/>
        <v>0.77</v>
      </c>
      <c r="G56" s="4">
        <f t="shared" si="2"/>
        <v>-0.17557251908396945</v>
      </c>
    </row>
    <row r="57" spans="1:7">
      <c r="A57">
        <v>56</v>
      </c>
      <c r="B57">
        <v>0.24399999999999999</v>
      </c>
      <c r="C57">
        <v>0.27600000000000002</v>
      </c>
      <c r="D57">
        <v>3.2000000000000001E-2</v>
      </c>
      <c r="E57" s="4">
        <f t="shared" si="3"/>
        <v>-0.13114754098360668</v>
      </c>
      <c r="F57">
        <f t="shared" si="1"/>
        <v>0.27600000000000002</v>
      </c>
      <c r="G57" s="4">
        <f t="shared" si="2"/>
        <v>-0.13114754098360668</v>
      </c>
    </row>
    <row r="58" spans="1:7">
      <c r="A58">
        <v>57</v>
      </c>
      <c r="B58">
        <v>0.223</v>
      </c>
      <c r="C58">
        <v>0.318</v>
      </c>
      <c r="D58">
        <v>9.5000000000000001E-2</v>
      </c>
      <c r="E58" s="4">
        <f t="shared" si="3"/>
        <v>-0.42600896860986548</v>
      </c>
      <c r="F58">
        <f t="shared" si="1"/>
        <v>0.318</v>
      </c>
      <c r="G58" s="4">
        <f t="shared" si="2"/>
        <v>-0.42600896860986548</v>
      </c>
    </row>
    <row r="59" spans="1:7">
      <c r="A59">
        <v>58</v>
      </c>
      <c r="B59">
        <v>0.75800000000000001</v>
      </c>
      <c r="C59">
        <v>0.52400000000000002</v>
      </c>
      <c r="D59">
        <v>-0.23300000000000001</v>
      </c>
      <c r="E59" s="4">
        <f t="shared" si="3"/>
        <v>0.30870712401055406</v>
      </c>
      <c r="F59">
        <f t="shared" si="1"/>
        <v>0.52400000000000002</v>
      </c>
      <c r="G59" s="4">
        <f t="shared" si="2"/>
        <v>0.30870712401055406</v>
      </c>
    </row>
    <row r="60" spans="1:7">
      <c r="A60">
        <v>59</v>
      </c>
      <c r="B60">
        <v>0.14499999999999999</v>
      </c>
      <c r="C60">
        <v>6.0000000000000001E-3</v>
      </c>
      <c r="D60">
        <v>-0.13900000000000001</v>
      </c>
      <c r="E60" s="4">
        <f t="shared" si="3"/>
        <v>0.95862068965517233</v>
      </c>
      <c r="F60">
        <f t="shared" si="1"/>
        <v>6.0000000000000001E-3</v>
      </c>
      <c r="G60" s="4">
        <f t="shared" si="2"/>
        <v>0.95862068965517233</v>
      </c>
    </row>
    <row r="61" spans="1:7">
      <c r="A61">
        <v>60</v>
      </c>
      <c r="B61">
        <v>0.189</v>
      </c>
      <c r="C61">
        <v>0.18</v>
      </c>
      <c r="D61">
        <v>-8.9999999999999993E-3</v>
      </c>
      <c r="E61" s="4">
        <f t="shared" si="3"/>
        <v>4.7619047619047658E-2</v>
      </c>
      <c r="F61">
        <f t="shared" si="1"/>
        <v>0.18</v>
      </c>
      <c r="G61" s="4">
        <f t="shared" si="2"/>
        <v>4.7619047619047658E-2</v>
      </c>
    </row>
    <row r="62" spans="1:7">
      <c r="A62">
        <v>61</v>
      </c>
      <c r="B62">
        <v>1.0449999999999999</v>
      </c>
      <c r="C62">
        <v>0.74199999999999999</v>
      </c>
      <c r="D62">
        <v>-0.30299999999999999</v>
      </c>
      <c r="E62" s="4">
        <f t="shared" si="3"/>
        <v>0.28995215311004779</v>
      </c>
      <c r="F62">
        <f t="shared" si="1"/>
        <v>0.74199999999999999</v>
      </c>
      <c r="G62" s="4">
        <f t="shared" si="2"/>
        <v>0.28995215311004779</v>
      </c>
    </row>
    <row r="63" spans="1:7">
      <c r="A63">
        <v>62</v>
      </c>
      <c r="B63">
        <v>1.488</v>
      </c>
      <c r="C63">
        <v>1.2270000000000001</v>
      </c>
      <c r="D63">
        <v>-0.26100000000000001</v>
      </c>
      <c r="E63" s="4">
        <f t="shared" si="3"/>
        <v>0.17540322580645154</v>
      </c>
      <c r="F63">
        <f t="shared" si="1"/>
        <v>1.2270000000000001</v>
      </c>
      <c r="G63" s="4">
        <f t="shared" si="2"/>
        <v>0.17540322580645154</v>
      </c>
    </row>
    <row r="64" spans="1:7">
      <c r="A64">
        <v>63</v>
      </c>
      <c r="B64">
        <v>0.115</v>
      </c>
      <c r="C64">
        <v>0.11</v>
      </c>
      <c r="D64">
        <v>-5.0000000000000001E-3</v>
      </c>
      <c r="E64" s="4">
        <f t="shared" si="3"/>
        <v>4.3478260869565251E-2</v>
      </c>
      <c r="F64">
        <f t="shared" si="1"/>
        <v>0.11</v>
      </c>
      <c r="G64" s="4">
        <f t="shared" si="2"/>
        <v>4.3478260869565251E-2</v>
      </c>
    </row>
    <row r="65" spans="1:7">
      <c r="A65">
        <v>64</v>
      </c>
      <c r="B65">
        <v>0.60699999999999998</v>
      </c>
      <c r="C65">
        <v>0.629</v>
      </c>
      <c r="D65">
        <v>2.1999999999999999E-2</v>
      </c>
      <c r="E65" s="4">
        <f t="shared" si="3"/>
        <v>-3.624382207578257E-2</v>
      </c>
      <c r="F65">
        <f t="shared" si="1"/>
        <v>0.629</v>
      </c>
      <c r="G65" s="4">
        <f t="shared" si="2"/>
        <v>-3.624382207578257E-2</v>
      </c>
    </row>
    <row r="66" spans="1:7">
      <c r="A66">
        <v>65</v>
      </c>
      <c r="B66">
        <v>0.30199999999999999</v>
      </c>
      <c r="C66">
        <v>0.33100000000000002</v>
      </c>
      <c r="D66">
        <v>2.9000000000000001E-2</v>
      </c>
      <c r="E66" s="4">
        <f t="shared" ref="E66:E78" si="4">IF(B66,(B66-C66)/B66,0)</f>
        <v>-9.6026490066225254E-2</v>
      </c>
      <c r="F66">
        <f t="shared" si="1"/>
        <v>0.33100000000000002</v>
      </c>
      <c r="G66" s="4">
        <f t="shared" si="2"/>
        <v>-9.6026490066225254E-2</v>
      </c>
    </row>
    <row r="67" spans="1:7">
      <c r="A67">
        <v>66</v>
      </c>
      <c r="B67">
        <v>0</v>
      </c>
      <c r="C67">
        <v>0.13400000000000001</v>
      </c>
      <c r="D67">
        <v>0.13400000000000001</v>
      </c>
      <c r="E67" s="4">
        <f t="shared" si="4"/>
        <v>0</v>
      </c>
      <c r="F67">
        <f t="shared" ref="F67:F78" si="5">IF(B67,C67,0)</f>
        <v>0</v>
      </c>
      <c r="G67" s="4">
        <f t="shared" ref="G67:G78" si="6">IF(B67,(B67-F67)/B67,0)</f>
        <v>0</v>
      </c>
    </row>
    <row r="68" spans="1:7">
      <c r="A68">
        <v>67</v>
      </c>
      <c r="B68">
        <v>0.29699999999999999</v>
      </c>
      <c r="C68">
        <v>0.437</v>
      </c>
      <c r="D68">
        <v>0.14000000000000001</v>
      </c>
      <c r="E68" s="4">
        <f t="shared" si="4"/>
        <v>-0.47138047138047146</v>
      </c>
      <c r="F68">
        <f t="shared" si="5"/>
        <v>0.437</v>
      </c>
      <c r="G68" s="4">
        <f t="shared" si="6"/>
        <v>-0.47138047138047146</v>
      </c>
    </row>
    <row r="69" spans="1:7">
      <c r="A69">
        <v>68</v>
      </c>
      <c r="B69">
        <v>9.0999999999999998E-2</v>
      </c>
      <c r="C69">
        <v>0.152</v>
      </c>
      <c r="D69">
        <v>6.0999999999999999E-2</v>
      </c>
      <c r="E69" s="4">
        <f t="shared" si="4"/>
        <v>-0.67032967032967028</v>
      </c>
      <c r="F69">
        <f t="shared" si="5"/>
        <v>0.152</v>
      </c>
      <c r="G69" s="4">
        <f t="shared" si="6"/>
        <v>-0.67032967032967028</v>
      </c>
    </row>
    <row r="70" spans="1:7">
      <c r="A70">
        <v>69</v>
      </c>
      <c r="B70">
        <v>2.2879999999999998</v>
      </c>
      <c r="C70">
        <v>0.28799999999999998</v>
      </c>
      <c r="D70">
        <v>-2</v>
      </c>
      <c r="E70" s="4">
        <f t="shared" si="4"/>
        <v>0.87412587412587406</v>
      </c>
      <c r="F70">
        <f t="shared" si="5"/>
        <v>0.28799999999999998</v>
      </c>
      <c r="G70" s="4">
        <f t="shared" si="6"/>
        <v>0.87412587412587406</v>
      </c>
    </row>
    <row r="71" spans="1:7">
      <c r="A71">
        <v>70</v>
      </c>
      <c r="B71">
        <v>1.0129999999999999</v>
      </c>
      <c r="C71">
        <v>0.80200000000000005</v>
      </c>
      <c r="D71">
        <v>-0.21099999999999999</v>
      </c>
      <c r="E71" s="4">
        <f t="shared" si="4"/>
        <v>0.20829220138203344</v>
      </c>
      <c r="F71">
        <f t="shared" si="5"/>
        <v>0.80200000000000005</v>
      </c>
      <c r="G71" s="4">
        <f t="shared" si="6"/>
        <v>0.20829220138203344</v>
      </c>
    </row>
    <row r="72" spans="1:7">
      <c r="A72">
        <v>71</v>
      </c>
      <c r="B72">
        <v>0.61899999999999999</v>
      </c>
      <c r="C72">
        <v>0.65100000000000002</v>
      </c>
      <c r="D72">
        <v>3.1E-2</v>
      </c>
      <c r="E72" s="4">
        <f t="shared" si="4"/>
        <v>-5.1696284329563857E-2</v>
      </c>
      <c r="F72">
        <f t="shared" si="5"/>
        <v>0.65100000000000002</v>
      </c>
      <c r="G72" s="4">
        <f t="shared" si="6"/>
        <v>-5.1696284329563857E-2</v>
      </c>
    </row>
    <row r="73" spans="1:7">
      <c r="A73">
        <v>72</v>
      </c>
      <c r="B73">
        <v>0.66</v>
      </c>
      <c r="C73">
        <v>0.67900000000000005</v>
      </c>
      <c r="D73">
        <v>1.9E-2</v>
      </c>
      <c r="E73" s="4">
        <f t="shared" si="4"/>
        <v>-2.8787878787878814E-2</v>
      </c>
      <c r="F73">
        <f t="shared" si="5"/>
        <v>0.67900000000000005</v>
      </c>
      <c r="G73" s="4">
        <f t="shared" si="6"/>
        <v>-2.8787878787878814E-2</v>
      </c>
    </row>
    <row r="74" spans="1:7">
      <c r="A74">
        <v>73</v>
      </c>
      <c r="B74">
        <v>0.42</v>
      </c>
      <c r="C74">
        <v>0.56899999999999995</v>
      </c>
      <c r="D74">
        <v>0.14899999999999999</v>
      </c>
      <c r="E74" s="4">
        <f t="shared" si="4"/>
        <v>-0.35476190476190467</v>
      </c>
      <c r="F74">
        <f t="shared" si="5"/>
        <v>0.56899999999999995</v>
      </c>
      <c r="G74" s="4">
        <f t="shared" si="6"/>
        <v>-0.35476190476190467</v>
      </c>
    </row>
    <row r="75" spans="1:7">
      <c r="A75">
        <v>74</v>
      </c>
      <c r="B75">
        <v>1.36</v>
      </c>
      <c r="C75">
        <v>1.0649999999999999</v>
      </c>
      <c r="D75">
        <v>-0.29499999999999998</v>
      </c>
      <c r="E75" s="4">
        <f t="shared" si="4"/>
        <v>0.21691176470588244</v>
      </c>
      <c r="F75">
        <f t="shared" si="5"/>
        <v>1.0649999999999999</v>
      </c>
      <c r="G75" s="4">
        <f t="shared" si="6"/>
        <v>0.21691176470588244</v>
      </c>
    </row>
    <row r="76" spans="1:7">
      <c r="A76">
        <v>75</v>
      </c>
      <c r="B76">
        <v>1.3120000000000001</v>
      </c>
      <c r="C76">
        <v>1.1830000000000001</v>
      </c>
      <c r="D76">
        <v>-0.129</v>
      </c>
      <c r="E76" s="4">
        <f t="shared" si="4"/>
        <v>9.8323170731707321E-2</v>
      </c>
      <c r="F76">
        <f t="shared" si="5"/>
        <v>1.1830000000000001</v>
      </c>
      <c r="G76" s="4">
        <f t="shared" si="6"/>
        <v>9.8323170731707321E-2</v>
      </c>
    </row>
    <row r="77" spans="1:7">
      <c r="A77">
        <v>76</v>
      </c>
      <c r="B77">
        <v>0.54400000000000004</v>
      </c>
      <c r="C77">
        <v>0.54400000000000004</v>
      </c>
      <c r="D77">
        <v>0</v>
      </c>
      <c r="E77" s="4">
        <f t="shared" si="4"/>
        <v>0</v>
      </c>
      <c r="F77">
        <f t="shared" si="5"/>
        <v>0.54400000000000004</v>
      </c>
      <c r="G77" s="4">
        <f t="shared" si="6"/>
        <v>0</v>
      </c>
    </row>
    <row r="78" spans="1:7">
      <c r="A78">
        <v>77</v>
      </c>
      <c r="B78">
        <v>0</v>
      </c>
      <c r="C78">
        <v>0.182</v>
      </c>
      <c r="D78">
        <v>0.182</v>
      </c>
      <c r="E78" s="4">
        <f t="shared" si="4"/>
        <v>0</v>
      </c>
      <c r="F78">
        <f t="shared" si="5"/>
        <v>0</v>
      </c>
      <c r="G78" s="4">
        <f t="shared" si="6"/>
        <v>0</v>
      </c>
    </row>
    <row r="82" spans="1:7">
      <c r="A82" s="5" t="s">
        <v>16</v>
      </c>
      <c r="B82" s="5">
        <f>MIN(B1:B80)</f>
        <v>0</v>
      </c>
      <c r="C82" s="5">
        <f t="shared" ref="C82:G82" si="7">MIN(C1:C80)</f>
        <v>-4.4999999999999998E-2</v>
      </c>
      <c r="D82" s="5">
        <f t="shared" si="7"/>
        <v>-2</v>
      </c>
      <c r="E82" s="6">
        <f t="shared" si="7"/>
        <v>-1.1481481481481479</v>
      </c>
      <c r="F82" s="5">
        <f t="shared" si="7"/>
        <v>-0.01</v>
      </c>
      <c r="G82" s="6">
        <f t="shared" si="7"/>
        <v>-1.1481481481481479</v>
      </c>
    </row>
    <row r="83" spans="1:7">
      <c r="A83" s="5" t="s">
        <v>17</v>
      </c>
      <c r="B83" s="5">
        <f>MAX(B1:B80)</f>
        <v>3.1619999999999999</v>
      </c>
      <c r="C83" s="5">
        <f t="shared" ref="C83:G83" si="8">MAX(C1:C80)</f>
        <v>1.2270000000000001</v>
      </c>
      <c r="D83" s="5">
        <f t="shared" si="8"/>
        <v>0.50600000000000001</v>
      </c>
      <c r="E83" s="6">
        <f t="shared" si="8"/>
        <v>1.0990099009900989</v>
      </c>
      <c r="F83" s="5">
        <f t="shared" si="8"/>
        <v>1.2270000000000001</v>
      </c>
      <c r="G83" s="6">
        <f t="shared" si="8"/>
        <v>1.0990099009900989</v>
      </c>
    </row>
    <row r="84" spans="1:7">
      <c r="A84" s="5" t="s">
        <v>18</v>
      </c>
      <c r="B84" s="5">
        <f>AVERAGE(B1:B80)</f>
        <v>0.65642857142857125</v>
      </c>
      <c r="C84" s="5">
        <f t="shared" ref="C84:F84" si="9">AVERAGE(C1:C80)</f>
        <v>0.56641558441558426</v>
      </c>
      <c r="D84" s="5">
        <f t="shared" si="9"/>
        <v>-8.996103896103895E-2</v>
      </c>
      <c r="E84" s="6">
        <f t="shared" si="9"/>
        <v>-3.3751868508315433E-3</v>
      </c>
      <c r="F84" s="5">
        <f t="shared" si="9"/>
        <v>0.55651948051948041</v>
      </c>
      <c r="G84" s="6">
        <f>AVERAGE(G1:G78)</f>
        <v>-3.3751868508315433E-3</v>
      </c>
    </row>
    <row r="85" spans="1:7">
      <c r="A85" s="5" t="s">
        <v>19</v>
      </c>
      <c r="B85" s="5">
        <f>MEDIAN(B1:B80)</f>
        <v>0.497</v>
      </c>
      <c r="C85" s="5">
        <f t="shared" ref="C85:F85" si="10">MEDIAN(C1:C80)</f>
        <v>0.56899999999999995</v>
      </c>
      <c r="D85" s="5">
        <f t="shared" si="10"/>
        <v>2.1999999999999999E-2</v>
      </c>
      <c r="E85" s="6">
        <f t="shared" si="10"/>
        <v>0</v>
      </c>
      <c r="F85" s="5">
        <f t="shared" si="10"/>
        <v>0.56899999999999995</v>
      </c>
      <c r="G85" s="6">
        <f>MEDIAN(G1:G78)</f>
        <v>0</v>
      </c>
    </row>
    <row r="86" spans="1:7">
      <c r="A86" s="5" t="s">
        <v>20</v>
      </c>
      <c r="B86" s="5">
        <f>STDEV(B1:B80)</f>
        <v>0.59638757771867035</v>
      </c>
      <c r="C86" s="5">
        <f t="shared" ref="C86:G86" si="11">STDEV(C1:C80)</f>
        <v>0.3501122884029817</v>
      </c>
      <c r="D86" s="5">
        <f t="shared" si="11"/>
        <v>0.41113461240169974</v>
      </c>
      <c r="E86" s="6">
        <f t="shared" si="11"/>
        <v>0.40857702777131871</v>
      </c>
      <c r="F86" s="5">
        <f t="shared" si="11"/>
        <v>0.36279973489768713</v>
      </c>
      <c r="G86" s="6">
        <f t="shared" si="11"/>
        <v>0.40857702777131871</v>
      </c>
    </row>
    <row r="87" spans="1:7">
      <c r="A87" s="5" t="s">
        <v>21</v>
      </c>
      <c r="B87" s="5"/>
      <c r="C87" s="5">
        <f>CORREL($B1:$B80,C1:C80)</f>
        <v>0.74038578103143615</v>
      </c>
      <c r="D87" s="5"/>
      <c r="E87" s="5"/>
      <c r="F87" s="5"/>
      <c r="G87" s="5">
        <f>CORREL($B1:$B78,F1:F78)</f>
        <v>0.74491198244822487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108"/>
  <sheetViews>
    <sheetView workbookViewId="0">
      <selection activeCell="B1" sqref="B1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5.3999999999999999E-2</v>
      </c>
      <c r="C2">
        <v>5.1999999999999998E-2</v>
      </c>
      <c r="D2">
        <v>-2E-3</v>
      </c>
      <c r="E2">
        <f t="shared" ref="E2:E33" si="0">IF(B2,(B2-C2)/B2,0)</f>
        <v>3.703703703703707E-2</v>
      </c>
      <c r="F2">
        <f>IF(B2,C2,0)</f>
        <v>5.1999999999999998E-2</v>
      </c>
      <c r="G2" s="4">
        <f>IF(B2,(B2-F2)/B2,0)</f>
        <v>3.703703703703707E-2</v>
      </c>
    </row>
    <row r="3" spans="1:7">
      <c r="A3">
        <v>2</v>
      </c>
      <c r="B3">
        <v>7.1999999999999995E-2</v>
      </c>
      <c r="C3">
        <v>7.2999999999999995E-2</v>
      </c>
      <c r="D3">
        <v>0</v>
      </c>
      <c r="E3" s="4">
        <f t="shared" si="0"/>
        <v>-1.3888888888888902E-2</v>
      </c>
      <c r="F3">
        <f t="shared" ref="F3:F66" si="1">IF(B3,C3,0)</f>
        <v>7.2999999999999995E-2</v>
      </c>
      <c r="G3" s="4">
        <f t="shared" ref="G3:G66" si="2">IF(B3,(B3-F3)/B3,0)</f>
        <v>-1.3888888888888902E-2</v>
      </c>
    </row>
    <row r="4" spans="1:7">
      <c r="A4">
        <v>3</v>
      </c>
      <c r="B4">
        <v>7.6999999999999999E-2</v>
      </c>
      <c r="C4">
        <v>8.8999999999999996E-2</v>
      </c>
      <c r="D4">
        <v>1.2E-2</v>
      </c>
      <c r="E4" s="4">
        <f t="shared" si="0"/>
        <v>-0.15584415584415581</v>
      </c>
      <c r="F4">
        <f t="shared" si="1"/>
        <v>8.8999999999999996E-2</v>
      </c>
      <c r="G4" s="4">
        <f t="shared" si="2"/>
        <v>-0.15584415584415581</v>
      </c>
    </row>
    <row r="5" spans="1:7">
      <c r="A5">
        <v>4</v>
      </c>
      <c r="B5">
        <v>8.1000000000000003E-2</v>
      </c>
      <c r="C5">
        <v>7.6999999999999999E-2</v>
      </c>
      <c r="D5">
        <v>-4.0000000000000001E-3</v>
      </c>
      <c r="E5" s="4">
        <f t="shared" si="0"/>
        <v>4.9382716049382755E-2</v>
      </c>
      <c r="F5">
        <f t="shared" si="1"/>
        <v>7.6999999999999999E-2</v>
      </c>
      <c r="G5" s="4">
        <f t="shared" si="2"/>
        <v>4.9382716049382755E-2</v>
      </c>
    </row>
    <row r="6" spans="1:7">
      <c r="A6">
        <v>5</v>
      </c>
      <c r="B6">
        <v>7.0000000000000007E-2</v>
      </c>
      <c r="C6">
        <v>7.4999999999999997E-2</v>
      </c>
      <c r="D6">
        <v>5.0000000000000001E-3</v>
      </c>
      <c r="E6" s="4">
        <f t="shared" si="0"/>
        <v>-7.1428571428571286E-2</v>
      </c>
      <c r="F6">
        <f t="shared" si="1"/>
        <v>7.4999999999999997E-2</v>
      </c>
      <c r="G6" s="4">
        <f t="shared" si="2"/>
        <v>-7.1428571428571286E-2</v>
      </c>
    </row>
    <row r="7" spans="1:7">
      <c r="A7">
        <v>6</v>
      </c>
      <c r="B7">
        <v>6.4000000000000001E-2</v>
      </c>
      <c r="C7">
        <v>6.5000000000000002E-2</v>
      </c>
      <c r="D7">
        <v>1E-3</v>
      </c>
      <c r="E7" s="4">
        <f t="shared" si="0"/>
        <v>-1.5625000000000014E-2</v>
      </c>
      <c r="F7">
        <f t="shared" si="1"/>
        <v>6.5000000000000002E-2</v>
      </c>
      <c r="G7" s="4">
        <f t="shared" si="2"/>
        <v>-1.5625000000000014E-2</v>
      </c>
    </row>
    <row r="8" spans="1:7">
      <c r="A8">
        <v>7</v>
      </c>
      <c r="B8">
        <v>0</v>
      </c>
      <c r="C8">
        <v>4.7E-2</v>
      </c>
      <c r="D8">
        <v>4.7E-2</v>
      </c>
      <c r="E8" s="4">
        <f t="shared" si="0"/>
        <v>0</v>
      </c>
      <c r="F8">
        <f t="shared" si="1"/>
        <v>0</v>
      </c>
      <c r="G8" s="4">
        <f t="shared" si="2"/>
        <v>0</v>
      </c>
    </row>
    <row r="9" spans="1:7">
      <c r="A9">
        <v>8</v>
      </c>
      <c r="B9">
        <v>3.3000000000000002E-2</v>
      </c>
      <c r="C9">
        <v>4.3999999999999997E-2</v>
      </c>
      <c r="D9">
        <v>1.0999999999999999E-2</v>
      </c>
      <c r="E9" s="4">
        <f t="shared" si="0"/>
        <v>-0.3333333333333332</v>
      </c>
      <c r="F9">
        <f t="shared" si="1"/>
        <v>4.3999999999999997E-2</v>
      </c>
      <c r="G9" s="4">
        <f t="shared" si="2"/>
        <v>-0.3333333333333332</v>
      </c>
    </row>
    <row r="10" spans="1:7">
      <c r="A10">
        <v>9</v>
      </c>
      <c r="B10">
        <v>6.4000000000000001E-2</v>
      </c>
      <c r="C10">
        <v>4.8000000000000001E-2</v>
      </c>
      <c r="D10">
        <v>-1.4999999999999999E-2</v>
      </c>
      <c r="E10" s="4">
        <f t="shared" si="0"/>
        <v>0.25</v>
      </c>
      <c r="F10">
        <f t="shared" si="1"/>
        <v>4.8000000000000001E-2</v>
      </c>
      <c r="G10" s="4">
        <f t="shared" si="2"/>
        <v>0.25</v>
      </c>
    </row>
    <row r="11" spans="1:7">
      <c r="A11">
        <v>10</v>
      </c>
      <c r="B11">
        <v>0.05</v>
      </c>
      <c r="C11">
        <v>5.8999999999999997E-2</v>
      </c>
      <c r="D11">
        <v>8.0000000000000002E-3</v>
      </c>
      <c r="E11" s="4">
        <f t="shared" si="0"/>
        <v>-0.17999999999999988</v>
      </c>
      <c r="F11">
        <f t="shared" si="1"/>
        <v>5.8999999999999997E-2</v>
      </c>
      <c r="G11" s="4">
        <f t="shared" si="2"/>
        <v>-0.17999999999999988</v>
      </c>
    </row>
    <row r="12" spans="1:7">
      <c r="A12">
        <v>11</v>
      </c>
      <c r="B12">
        <v>5.8000000000000003E-2</v>
      </c>
      <c r="C12">
        <v>5.0999999999999997E-2</v>
      </c>
      <c r="D12">
        <v>-7.0000000000000001E-3</v>
      </c>
      <c r="E12" s="4">
        <f t="shared" si="0"/>
        <v>0.1206896551724139</v>
      </c>
      <c r="F12">
        <f t="shared" si="1"/>
        <v>5.0999999999999997E-2</v>
      </c>
      <c r="G12" s="4">
        <f t="shared" si="2"/>
        <v>0.1206896551724139</v>
      </c>
    </row>
    <row r="13" spans="1:7">
      <c r="A13">
        <v>12</v>
      </c>
      <c r="B13">
        <v>0.13900000000000001</v>
      </c>
      <c r="C13">
        <v>7.8E-2</v>
      </c>
      <c r="D13">
        <v>-6.0999999999999999E-2</v>
      </c>
      <c r="E13" s="4">
        <f t="shared" si="0"/>
        <v>0.4388489208633094</v>
      </c>
      <c r="F13">
        <f t="shared" si="1"/>
        <v>7.8E-2</v>
      </c>
      <c r="G13" s="4">
        <f t="shared" si="2"/>
        <v>0.4388489208633094</v>
      </c>
    </row>
    <row r="14" spans="1:7">
      <c r="A14">
        <v>13</v>
      </c>
      <c r="B14">
        <v>7.0000000000000007E-2</v>
      </c>
      <c r="C14">
        <v>7.9000000000000001E-2</v>
      </c>
      <c r="D14">
        <v>8.0000000000000002E-3</v>
      </c>
      <c r="E14" s="4">
        <f t="shared" si="0"/>
        <v>-0.12857142857142848</v>
      </c>
      <c r="F14">
        <f t="shared" si="1"/>
        <v>7.9000000000000001E-2</v>
      </c>
      <c r="G14" s="4">
        <f t="shared" si="2"/>
        <v>-0.12857142857142848</v>
      </c>
    </row>
    <row r="15" spans="1:7">
      <c r="A15">
        <v>14</v>
      </c>
      <c r="B15">
        <v>4.9000000000000002E-2</v>
      </c>
      <c r="C15">
        <v>4.5999999999999999E-2</v>
      </c>
      <c r="D15">
        <v>-3.0000000000000001E-3</v>
      </c>
      <c r="E15" s="4">
        <f t="shared" si="0"/>
        <v>6.1224489795918421E-2</v>
      </c>
      <c r="F15">
        <f t="shared" si="1"/>
        <v>4.5999999999999999E-2</v>
      </c>
      <c r="G15" s="4">
        <f t="shared" si="2"/>
        <v>6.1224489795918421E-2</v>
      </c>
    </row>
    <row r="16" spans="1:7">
      <c r="A16">
        <v>15</v>
      </c>
      <c r="B16">
        <v>8.2000000000000003E-2</v>
      </c>
      <c r="C16">
        <v>9.2999999999999999E-2</v>
      </c>
      <c r="D16">
        <v>1.0999999999999999E-2</v>
      </c>
      <c r="E16" s="4">
        <f t="shared" si="0"/>
        <v>-0.13414634146341459</v>
      </c>
      <c r="F16">
        <f t="shared" si="1"/>
        <v>9.2999999999999999E-2</v>
      </c>
      <c r="G16" s="4">
        <f t="shared" si="2"/>
        <v>-0.13414634146341459</v>
      </c>
    </row>
    <row r="17" spans="1:7">
      <c r="A17">
        <v>16</v>
      </c>
      <c r="B17">
        <v>7.8E-2</v>
      </c>
      <c r="C17">
        <v>0.08</v>
      </c>
      <c r="D17">
        <v>2E-3</v>
      </c>
      <c r="E17" s="4">
        <f t="shared" si="0"/>
        <v>-2.5641025641025664E-2</v>
      </c>
      <c r="F17">
        <f t="shared" si="1"/>
        <v>0.08</v>
      </c>
      <c r="G17" s="4">
        <f t="shared" si="2"/>
        <v>-2.5641025641025664E-2</v>
      </c>
    </row>
    <row r="18" spans="1:7">
      <c r="A18">
        <v>17</v>
      </c>
      <c r="B18">
        <v>8.2000000000000003E-2</v>
      </c>
      <c r="C18">
        <v>6.4000000000000001E-2</v>
      </c>
      <c r="D18">
        <v>-1.7999999999999999E-2</v>
      </c>
      <c r="E18" s="4">
        <f t="shared" si="0"/>
        <v>0.21951219512195125</v>
      </c>
      <c r="F18">
        <f t="shared" si="1"/>
        <v>6.4000000000000001E-2</v>
      </c>
      <c r="G18" s="4">
        <f t="shared" si="2"/>
        <v>0.21951219512195125</v>
      </c>
    </row>
    <row r="19" spans="1:7">
      <c r="A19">
        <v>18</v>
      </c>
      <c r="B19">
        <v>7.2999999999999995E-2</v>
      </c>
      <c r="C19">
        <v>7.9000000000000001E-2</v>
      </c>
      <c r="D19">
        <v>6.0000000000000001E-3</v>
      </c>
      <c r="E19" s="4">
        <f t="shared" si="0"/>
        <v>-8.2191780821917887E-2</v>
      </c>
      <c r="F19">
        <f t="shared" si="1"/>
        <v>7.9000000000000001E-2</v>
      </c>
      <c r="G19" s="4">
        <f t="shared" si="2"/>
        <v>-8.2191780821917887E-2</v>
      </c>
    </row>
    <row r="20" spans="1:7">
      <c r="A20">
        <v>19</v>
      </c>
      <c r="B20">
        <v>0</v>
      </c>
      <c r="C20">
        <v>5.5E-2</v>
      </c>
      <c r="D20">
        <v>5.5E-2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8.6999999999999994E-2</v>
      </c>
      <c r="C21">
        <v>9.8000000000000004E-2</v>
      </c>
      <c r="D21">
        <v>1.0999999999999999E-2</v>
      </c>
      <c r="E21" s="4">
        <f t="shared" si="0"/>
        <v>-0.12643678160919553</v>
      </c>
      <c r="F21">
        <f t="shared" si="1"/>
        <v>9.8000000000000004E-2</v>
      </c>
      <c r="G21" s="4">
        <f t="shared" si="2"/>
        <v>-0.12643678160919553</v>
      </c>
    </row>
    <row r="22" spans="1:7">
      <c r="A22">
        <v>21</v>
      </c>
      <c r="B22">
        <v>7.8E-2</v>
      </c>
      <c r="C22">
        <v>6.3E-2</v>
      </c>
      <c r="D22">
        <v>-1.4999999999999999E-2</v>
      </c>
      <c r="E22" s="4">
        <f t="shared" si="0"/>
        <v>0.19230769230769229</v>
      </c>
      <c r="F22">
        <f t="shared" si="1"/>
        <v>6.3E-2</v>
      </c>
      <c r="G22" s="4">
        <f t="shared" si="2"/>
        <v>0.19230769230769229</v>
      </c>
    </row>
    <row r="23" spans="1:7">
      <c r="A23">
        <v>22</v>
      </c>
      <c r="B23">
        <v>5.1999999999999998E-2</v>
      </c>
      <c r="C23">
        <v>5.5E-2</v>
      </c>
      <c r="D23">
        <v>4.0000000000000001E-3</v>
      </c>
      <c r="E23" s="4">
        <f t="shared" si="0"/>
        <v>-5.7692307692307744E-2</v>
      </c>
      <c r="F23">
        <f t="shared" si="1"/>
        <v>5.5E-2</v>
      </c>
      <c r="G23" s="4">
        <f t="shared" si="2"/>
        <v>-5.7692307692307744E-2</v>
      </c>
    </row>
    <row r="24" spans="1:7">
      <c r="A24">
        <v>23</v>
      </c>
      <c r="B24">
        <v>7.5999999999999998E-2</v>
      </c>
      <c r="C24">
        <v>7.0999999999999994E-2</v>
      </c>
      <c r="D24">
        <v>-5.0000000000000001E-3</v>
      </c>
      <c r="E24" s="4">
        <f t="shared" si="0"/>
        <v>6.5789473684210592E-2</v>
      </c>
      <c r="F24">
        <f t="shared" si="1"/>
        <v>7.0999999999999994E-2</v>
      </c>
      <c r="G24" s="4">
        <f t="shared" si="2"/>
        <v>6.5789473684210592E-2</v>
      </c>
    </row>
    <row r="25" spans="1:7">
      <c r="A25">
        <v>24</v>
      </c>
      <c r="B25">
        <v>9.0999999999999998E-2</v>
      </c>
      <c r="C25">
        <v>9.7000000000000003E-2</v>
      </c>
      <c r="D25">
        <v>6.0000000000000001E-3</v>
      </c>
      <c r="E25" s="4">
        <f t="shared" si="0"/>
        <v>-6.5934065934065991E-2</v>
      </c>
      <c r="F25">
        <f t="shared" si="1"/>
        <v>9.7000000000000003E-2</v>
      </c>
      <c r="G25" s="4">
        <f t="shared" si="2"/>
        <v>-6.5934065934065991E-2</v>
      </c>
    </row>
    <row r="26" spans="1:7">
      <c r="A26">
        <v>25</v>
      </c>
      <c r="B26">
        <v>3.4000000000000002E-2</v>
      </c>
      <c r="C26">
        <v>3.5999999999999997E-2</v>
      </c>
      <c r="D26">
        <v>1E-3</v>
      </c>
      <c r="E26" s="4">
        <f t="shared" si="0"/>
        <v>-5.8823529411764552E-2</v>
      </c>
      <c r="F26">
        <f t="shared" si="1"/>
        <v>3.5999999999999997E-2</v>
      </c>
      <c r="G26" s="4">
        <f t="shared" si="2"/>
        <v>-5.8823529411764552E-2</v>
      </c>
    </row>
    <row r="27" spans="1:7">
      <c r="A27">
        <v>26</v>
      </c>
      <c r="B27">
        <v>6.4000000000000001E-2</v>
      </c>
      <c r="C27">
        <v>0.06</v>
      </c>
      <c r="D27">
        <v>-4.0000000000000001E-3</v>
      </c>
      <c r="E27" s="4">
        <f t="shared" si="0"/>
        <v>6.2500000000000056E-2</v>
      </c>
      <c r="F27">
        <f t="shared" si="1"/>
        <v>0.06</v>
      </c>
      <c r="G27" s="4">
        <f t="shared" si="2"/>
        <v>6.2500000000000056E-2</v>
      </c>
    </row>
    <row r="28" spans="1:7">
      <c r="A28">
        <v>27</v>
      </c>
      <c r="B28">
        <v>7.2999999999999995E-2</v>
      </c>
      <c r="C28">
        <v>3.9E-2</v>
      </c>
      <c r="D28">
        <v>-3.4000000000000002E-2</v>
      </c>
      <c r="E28" s="4">
        <f t="shared" si="0"/>
        <v>0.46575342465753422</v>
      </c>
      <c r="F28">
        <f t="shared" si="1"/>
        <v>3.9E-2</v>
      </c>
      <c r="G28" s="4">
        <f t="shared" si="2"/>
        <v>0.46575342465753422</v>
      </c>
    </row>
    <row r="29" spans="1:7">
      <c r="A29">
        <v>28</v>
      </c>
      <c r="B29">
        <v>0</v>
      </c>
      <c r="C29">
        <v>5.5E-2</v>
      </c>
      <c r="D29">
        <v>5.5E-2</v>
      </c>
      <c r="E29" s="4">
        <f t="shared" si="0"/>
        <v>0</v>
      </c>
      <c r="F29">
        <f t="shared" si="1"/>
        <v>0</v>
      </c>
      <c r="G29" s="4">
        <f t="shared" si="2"/>
        <v>0</v>
      </c>
    </row>
    <row r="30" spans="1:7">
      <c r="A30">
        <v>29</v>
      </c>
      <c r="B30">
        <v>8.1000000000000003E-2</v>
      </c>
      <c r="C30">
        <v>8.6999999999999994E-2</v>
      </c>
      <c r="D30">
        <v>5.0000000000000001E-3</v>
      </c>
      <c r="E30" s="4">
        <f t="shared" si="0"/>
        <v>-7.4074074074073973E-2</v>
      </c>
      <c r="F30">
        <f t="shared" si="1"/>
        <v>8.6999999999999994E-2</v>
      </c>
      <c r="G30" s="4">
        <f t="shared" si="2"/>
        <v>-7.4074074074073973E-2</v>
      </c>
    </row>
    <row r="31" spans="1:7">
      <c r="A31">
        <v>30</v>
      </c>
      <c r="B31">
        <v>8.5999999999999993E-2</v>
      </c>
      <c r="C31">
        <v>6.4000000000000001E-2</v>
      </c>
      <c r="D31">
        <v>-2.1999999999999999E-2</v>
      </c>
      <c r="E31" s="4">
        <f t="shared" si="0"/>
        <v>0.25581395348837199</v>
      </c>
      <c r="F31">
        <f t="shared" si="1"/>
        <v>6.4000000000000001E-2</v>
      </c>
      <c r="G31" s="4">
        <f t="shared" si="2"/>
        <v>0.25581395348837199</v>
      </c>
    </row>
    <row r="32" spans="1:7">
      <c r="A32">
        <v>31</v>
      </c>
      <c r="B32">
        <v>7.8E-2</v>
      </c>
      <c r="C32">
        <v>4.9000000000000002E-2</v>
      </c>
      <c r="D32">
        <v>-2.9000000000000001E-2</v>
      </c>
      <c r="E32" s="4">
        <f t="shared" si="0"/>
        <v>0.37179487179487175</v>
      </c>
      <c r="F32">
        <f t="shared" si="1"/>
        <v>4.9000000000000002E-2</v>
      </c>
      <c r="G32" s="4">
        <f t="shared" si="2"/>
        <v>0.37179487179487175</v>
      </c>
    </row>
    <row r="33" spans="1:7">
      <c r="A33">
        <v>32</v>
      </c>
      <c r="B33">
        <v>5.3999999999999999E-2</v>
      </c>
      <c r="C33">
        <v>6.4000000000000001E-2</v>
      </c>
      <c r="D33">
        <v>0.01</v>
      </c>
      <c r="E33" s="4">
        <f t="shared" si="0"/>
        <v>-0.18518518518518523</v>
      </c>
      <c r="F33">
        <f t="shared" si="1"/>
        <v>6.4000000000000001E-2</v>
      </c>
      <c r="G33" s="4">
        <f t="shared" si="2"/>
        <v>-0.18518518518518523</v>
      </c>
    </row>
    <row r="34" spans="1:7">
      <c r="A34">
        <v>33</v>
      </c>
      <c r="B34">
        <v>5.8999999999999997E-2</v>
      </c>
      <c r="C34">
        <v>6.7000000000000004E-2</v>
      </c>
      <c r="D34">
        <v>8.0000000000000002E-3</v>
      </c>
      <c r="E34" s="4">
        <f t="shared" ref="E34:E65" si="3">IF(B34,(B34-C34)/B34,0)</f>
        <v>-0.13559322033898319</v>
      </c>
      <c r="F34">
        <f t="shared" si="1"/>
        <v>6.7000000000000004E-2</v>
      </c>
      <c r="G34" s="4">
        <f t="shared" si="2"/>
        <v>-0.13559322033898319</v>
      </c>
    </row>
    <row r="35" spans="1:7">
      <c r="A35">
        <v>34</v>
      </c>
      <c r="B35">
        <v>8.7999999999999995E-2</v>
      </c>
      <c r="C35">
        <v>0.08</v>
      </c>
      <c r="D35">
        <v>-8.9999999999999993E-3</v>
      </c>
      <c r="E35" s="4">
        <f t="shared" si="3"/>
        <v>9.0909090909090842E-2</v>
      </c>
      <c r="F35">
        <f t="shared" si="1"/>
        <v>0.08</v>
      </c>
      <c r="G35" s="4">
        <f t="shared" si="2"/>
        <v>9.0909090909090842E-2</v>
      </c>
    </row>
    <row r="36" spans="1:7">
      <c r="A36">
        <v>35</v>
      </c>
      <c r="B36">
        <v>4.9000000000000002E-2</v>
      </c>
      <c r="C36">
        <v>4.2999999999999997E-2</v>
      </c>
      <c r="D36">
        <v>-5.0000000000000001E-3</v>
      </c>
      <c r="E36" s="4">
        <f t="shared" si="3"/>
        <v>0.12244897959183684</v>
      </c>
      <c r="F36">
        <f t="shared" si="1"/>
        <v>4.2999999999999997E-2</v>
      </c>
      <c r="G36" s="4">
        <f t="shared" si="2"/>
        <v>0.12244897959183684</v>
      </c>
    </row>
    <row r="37" spans="1:7">
      <c r="A37">
        <v>36</v>
      </c>
      <c r="B37">
        <v>6.0999999999999999E-2</v>
      </c>
      <c r="C37">
        <v>6.9000000000000006E-2</v>
      </c>
      <c r="D37">
        <v>8.0000000000000002E-3</v>
      </c>
      <c r="E37" s="4">
        <f t="shared" si="3"/>
        <v>-0.13114754098360668</v>
      </c>
      <c r="F37">
        <f t="shared" si="1"/>
        <v>6.9000000000000006E-2</v>
      </c>
      <c r="G37" s="4">
        <f t="shared" si="2"/>
        <v>-0.13114754098360668</v>
      </c>
    </row>
    <row r="38" spans="1:7">
      <c r="A38">
        <v>37</v>
      </c>
      <c r="B38">
        <v>0.08</v>
      </c>
      <c r="C38">
        <v>9.1999999999999998E-2</v>
      </c>
      <c r="D38">
        <v>1.2E-2</v>
      </c>
      <c r="E38" s="4">
        <f t="shared" si="3"/>
        <v>-0.14999999999999997</v>
      </c>
      <c r="F38">
        <f t="shared" si="1"/>
        <v>9.1999999999999998E-2</v>
      </c>
      <c r="G38" s="4">
        <f t="shared" si="2"/>
        <v>-0.14999999999999997</v>
      </c>
    </row>
    <row r="39" spans="1:7">
      <c r="A39">
        <v>38</v>
      </c>
      <c r="B39">
        <v>6.6000000000000003E-2</v>
      </c>
      <c r="C39">
        <v>8.2000000000000003E-2</v>
      </c>
      <c r="D39">
        <v>1.4999999999999999E-2</v>
      </c>
      <c r="E39" s="4">
        <f t="shared" si="3"/>
        <v>-0.24242424242424243</v>
      </c>
      <c r="F39">
        <f t="shared" si="1"/>
        <v>8.2000000000000003E-2</v>
      </c>
      <c r="G39" s="4">
        <f t="shared" si="2"/>
        <v>-0.24242424242424243</v>
      </c>
    </row>
    <row r="40" spans="1:7">
      <c r="A40">
        <v>39</v>
      </c>
      <c r="B40">
        <v>4.3999999999999997E-2</v>
      </c>
      <c r="C40">
        <v>5.1999999999999998E-2</v>
      </c>
      <c r="D40">
        <v>7.0000000000000001E-3</v>
      </c>
      <c r="E40" s="4">
        <f t="shared" si="3"/>
        <v>-0.18181818181818182</v>
      </c>
      <c r="F40">
        <f t="shared" si="1"/>
        <v>5.1999999999999998E-2</v>
      </c>
      <c r="G40" s="4">
        <f t="shared" si="2"/>
        <v>-0.18181818181818182</v>
      </c>
    </row>
    <row r="41" spans="1:7">
      <c r="A41">
        <v>40</v>
      </c>
      <c r="B41">
        <v>5.6000000000000001E-2</v>
      </c>
      <c r="C41">
        <v>5.3999999999999999E-2</v>
      </c>
      <c r="D41">
        <v>-2E-3</v>
      </c>
      <c r="E41" s="4">
        <f t="shared" si="3"/>
        <v>3.5714285714285747E-2</v>
      </c>
      <c r="F41">
        <f t="shared" si="1"/>
        <v>5.3999999999999999E-2</v>
      </c>
      <c r="G41" s="4">
        <f t="shared" si="2"/>
        <v>3.5714285714285747E-2</v>
      </c>
    </row>
    <row r="42" spans="1:7">
      <c r="A42">
        <v>41</v>
      </c>
      <c r="B42">
        <v>6.3E-2</v>
      </c>
      <c r="C42">
        <v>6.3E-2</v>
      </c>
      <c r="D42">
        <v>0</v>
      </c>
      <c r="E42" s="4">
        <f t="shared" si="3"/>
        <v>0</v>
      </c>
      <c r="F42">
        <f t="shared" si="1"/>
        <v>6.3E-2</v>
      </c>
      <c r="G42" s="4">
        <f t="shared" si="2"/>
        <v>0</v>
      </c>
    </row>
    <row r="43" spans="1:7">
      <c r="A43">
        <v>42</v>
      </c>
      <c r="B43">
        <v>0</v>
      </c>
      <c r="C43">
        <v>5.8999999999999997E-2</v>
      </c>
      <c r="D43">
        <v>5.8999999999999997E-2</v>
      </c>
      <c r="E43" s="4">
        <f t="shared" si="3"/>
        <v>0</v>
      </c>
      <c r="F43">
        <f t="shared" si="1"/>
        <v>0</v>
      </c>
      <c r="G43" s="4">
        <f t="shared" si="2"/>
        <v>0</v>
      </c>
    </row>
    <row r="44" spans="1:7">
      <c r="A44">
        <v>43</v>
      </c>
      <c r="B44">
        <v>9.4E-2</v>
      </c>
      <c r="C44">
        <v>6.0999999999999999E-2</v>
      </c>
      <c r="D44">
        <v>-3.3000000000000002E-2</v>
      </c>
      <c r="E44" s="4">
        <f t="shared" si="3"/>
        <v>0.35106382978723405</v>
      </c>
      <c r="F44">
        <f t="shared" si="1"/>
        <v>6.0999999999999999E-2</v>
      </c>
      <c r="G44" s="4">
        <f t="shared" si="2"/>
        <v>0.35106382978723405</v>
      </c>
    </row>
    <row r="45" spans="1:7">
      <c r="A45">
        <v>44</v>
      </c>
      <c r="B45">
        <v>9.4E-2</v>
      </c>
      <c r="C45">
        <v>7.4999999999999997E-2</v>
      </c>
      <c r="D45">
        <v>-1.9E-2</v>
      </c>
      <c r="E45" s="4">
        <f t="shared" si="3"/>
        <v>0.20212765957446813</v>
      </c>
      <c r="F45">
        <f t="shared" si="1"/>
        <v>7.4999999999999997E-2</v>
      </c>
      <c r="G45" s="4">
        <f t="shared" si="2"/>
        <v>0.20212765957446813</v>
      </c>
    </row>
    <row r="46" spans="1:7">
      <c r="A46">
        <v>45</v>
      </c>
      <c r="B46">
        <v>0.06</v>
      </c>
      <c r="C46">
        <v>0.08</v>
      </c>
      <c r="D46">
        <v>0.02</v>
      </c>
      <c r="E46" s="4">
        <f t="shared" si="3"/>
        <v>-0.33333333333333343</v>
      </c>
      <c r="F46">
        <f t="shared" si="1"/>
        <v>0.08</v>
      </c>
      <c r="G46" s="4">
        <f t="shared" si="2"/>
        <v>-0.33333333333333343</v>
      </c>
    </row>
    <row r="47" spans="1:7">
      <c r="A47">
        <v>46</v>
      </c>
      <c r="B47">
        <v>7.5999999999999998E-2</v>
      </c>
      <c r="C47">
        <v>9.0999999999999998E-2</v>
      </c>
      <c r="D47">
        <v>1.4999999999999999E-2</v>
      </c>
      <c r="E47" s="4">
        <f t="shared" si="3"/>
        <v>-0.19736842105263158</v>
      </c>
      <c r="F47">
        <f t="shared" si="1"/>
        <v>9.0999999999999998E-2</v>
      </c>
      <c r="G47" s="4">
        <f t="shared" si="2"/>
        <v>-0.19736842105263158</v>
      </c>
    </row>
    <row r="48" spans="1:7">
      <c r="A48">
        <v>47</v>
      </c>
      <c r="B48">
        <v>6.0999999999999999E-2</v>
      </c>
      <c r="C48">
        <v>5.8999999999999997E-2</v>
      </c>
      <c r="D48">
        <v>-2E-3</v>
      </c>
      <c r="E48" s="4">
        <f t="shared" si="3"/>
        <v>3.2786885245901669E-2</v>
      </c>
      <c r="F48">
        <f t="shared" si="1"/>
        <v>5.8999999999999997E-2</v>
      </c>
      <c r="G48" s="4">
        <f t="shared" si="2"/>
        <v>3.2786885245901669E-2</v>
      </c>
    </row>
    <row r="49" spans="1:7">
      <c r="A49">
        <v>48</v>
      </c>
      <c r="B49">
        <v>4.8000000000000001E-2</v>
      </c>
      <c r="C49">
        <v>4.1000000000000002E-2</v>
      </c>
      <c r="D49">
        <v>-7.0000000000000001E-3</v>
      </c>
      <c r="E49" s="4">
        <f t="shared" si="3"/>
        <v>0.14583333333333331</v>
      </c>
      <c r="F49">
        <f t="shared" si="1"/>
        <v>4.1000000000000002E-2</v>
      </c>
      <c r="G49" s="4">
        <f t="shared" si="2"/>
        <v>0.14583333333333331</v>
      </c>
    </row>
    <row r="50" spans="1:7">
      <c r="A50">
        <v>49</v>
      </c>
      <c r="B50">
        <v>0.08</v>
      </c>
      <c r="C50">
        <v>7.9000000000000001E-2</v>
      </c>
      <c r="D50">
        <v>-2E-3</v>
      </c>
      <c r="E50" s="4">
        <f t="shared" si="3"/>
        <v>1.2500000000000011E-2</v>
      </c>
      <c r="F50">
        <f t="shared" si="1"/>
        <v>7.9000000000000001E-2</v>
      </c>
      <c r="G50" s="4">
        <f t="shared" si="2"/>
        <v>1.2500000000000011E-2</v>
      </c>
    </row>
    <row r="51" spans="1:7">
      <c r="A51">
        <v>50</v>
      </c>
      <c r="B51">
        <v>5.5E-2</v>
      </c>
      <c r="C51">
        <v>5.8000000000000003E-2</v>
      </c>
      <c r="D51">
        <v>3.0000000000000001E-3</v>
      </c>
      <c r="E51" s="4">
        <f t="shared" si="3"/>
        <v>-5.4545454545454591E-2</v>
      </c>
      <c r="F51">
        <f t="shared" si="1"/>
        <v>5.8000000000000003E-2</v>
      </c>
      <c r="G51" s="4">
        <f t="shared" si="2"/>
        <v>-5.4545454545454591E-2</v>
      </c>
    </row>
    <row r="52" spans="1:7">
      <c r="A52">
        <v>51</v>
      </c>
      <c r="B52">
        <v>0.108</v>
      </c>
      <c r="C52">
        <v>8.8999999999999996E-2</v>
      </c>
      <c r="D52">
        <v>-1.9E-2</v>
      </c>
      <c r="E52" s="4">
        <f t="shared" si="3"/>
        <v>0.17592592592592596</v>
      </c>
      <c r="F52">
        <f t="shared" si="1"/>
        <v>8.8999999999999996E-2</v>
      </c>
      <c r="G52" s="4">
        <f t="shared" si="2"/>
        <v>0.17592592592592596</v>
      </c>
    </row>
    <row r="53" spans="1:7">
      <c r="A53">
        <v>52</v>
      </c>
      <c r="B53">
        <v>6.8000000000000005E-2</v>
      </c>
      <c r="C53">
        <v>6.3E-2</v>
      </c>
      <c r="D53">
        <v>-5.0000000000000001E-3</v>
      </c>
      <c r="E53" s="4">
        <f t="shared" si="3"/>
        <v>7.352941176470594E-2</v>
      </c>
      <c r="F53">
        <f t="shared" si="1"/>
        <v>6.3E-2</v>
      </c>
      <c r="G53" s="4">
        <f t="shared" si="2"/>
        <v>7.352941176470594E-2</v>
      </c>
    </row>
    <row r="54" spans="1:7">
      <c r="A54">
        <v>53</v>
      </c>
      <c r="B54">
        <v>0</v>
      </c>
      <c r="C54">
        <v>3.2000000000000001E-2</v>
      </c>
      <c r="D54">
        <v>3.2000000000000001E-2</v>
      </c>
      <c r="E54" s="4">
        <f t="shared" si="3"/>
        <v>0</v>
      </c>
      <c r="F54">
        <f t="shared" si="1"/>
        <v>0</v>
      </c>
      <c r="G54" s="4">
        <f t="shared" si="2"/>
        <v>0</v>
      </c>
    </row>
    <row r="55" spans="1:7">
      <c r="A55">
        <v>54</v>
      </c>
      <c r="B55">
        <v>9.0999999999999998E-2</v>
      </c>
      <c r="C55">
        <v>8.7999999999999995E-2</v>
      </c>
      <c r="D55">
        <v>-3.0000000000000001E-3</v>
      </c>
      <c r="E55" s="4">
        <f t="shared" si="3"/>
        <v>3.2967032967032996E-2</v>
      </c>
      <c r="F55">
        <f t="shared" si="1"/>
        <v>8.7999999999999995E-2</v>
      </c>
      <c r="G55" s="4">
        <f t="shared" si="2"/>
        <v>3.2967032967032996E-2</v>
      </c>
    </row>
    <row r="56" spans="1:7">
      <c r="A56">
        <v>55</v>
      </c>
      <c r="B56">
        <v>7.2999999999999995E-2</v>
      </c>
      <c r="C56">
        <v>5.8999999999999997E-2</v>
      </c>
      <c r="D56">
        <v>-1.4E-2</v>
      </c>
      <c r="E56" s="4">
        <f t="shared" si="3"/>
        <v>0.19178082191780821</v>
      </c>
      <c r="F56">
        <f t="shared" si="1"/>
        <v>5.8999999999999997E-2</v>
      </c>
      <c r="G56" s="4">
        <f t="shared" si="2"/>
        <v>0.19178082191780821</v>
      </c>
    </row>
    <row r="57" spans="1:7">
      <c r="A57">
        <v>56</v>
      </c>
      <c r="B57">
        <v>6.5000000000000002E-2</v>
      </c>
      <c r="C57">
        <v>7.8E-2</v>
      </c>
      <c r="D57">
        <v>1.2999999999999999E-2</v>
      </c>
      <c r="E57" s="4">
        <f t="shared" si="3"/>
        <v>-0.19999999999999996</v>
      </c>
      <c r="F57">
        <f t="shared" si="1"/>
        <v>7.8E-2</v>
      </c>
      <c r="G57" s="4">
        <f t="shared" si="2"/>
        <v>-0.19999999999999996</v>
      </c>
    </row>
    <row r="58" spans="1:7">
      <c r="A58">
        <v>57</v>
      </c>
      <c r="B58">
        <v>6.9000000000000006E-2</v>
      </c>
      <c r="C58">
        <v>7.0000000000000007E-2</v>
      </c>
      <c r="D58">
        <v>0</v>
      </c>
      <c r="E58" s="4">
        <f t="shared" si="3"/>
        <v>-1.4492753623188418E-2</v>
      </c>
      <c r="F58">
        <f t="shared" si="1"/>
        <v>7.0000000000000007E-2</v>
      </c>
      <c r="G58" s="4">
        <f t="shared" si="2"/>
        <v>-1.4492753623188418E-2</v>
      </c>
    </row>
    <row r="59" spans="1:7">
      <c r="A59">
        <v>58</v>
      </c>
      <c r="B59">
        <v>7.0999999999999994E-2</v>
      </c>
      <c r="C59">
        <v>8.3000000000000004E-2</v>
      </c>
      <c r="D59">
        <v>1.2E-2</v>
      </c>
      <c r="E59" s="4">
        <f t="shared" si="3"/>
        <v>-0.16901408450704242</v>
      </c>
      <c r="F59">
        <f t="shared" si="1"/>
        <v>8.3000000000000004E-2</v>
      </c>
      <c r="G59" s="4">
        <f t="shared" si="2"/>
        <v>-0.16901408450704242</v>
      </c>
    </row>
    <row r="60" spans="1:7">
      <c r="A60">
        <v>59</v>
      </c>
      <c r="B60">
        <v>0</v>
      </c>
      <c r="C60">
        <v>3.4000000000000002E-2</v>
      </c>
      <c r="D60">
        <v>3.4000000000000002E-2</v>
      </c>
      <c r="E60" s="4">
        <f t="shared" si="3"/>
        <v>0</v>
      </c>
      <c r="F60">
        <f t="shared" si="1"/>
        <v>0</v>
      </c>
      <c r="G60" s="4">
        <f t="shared" si="2"/>
        <v>0</v>
      </c>
    </row>
    <row r="61" spans="1:7">
      <c r="A61">
        <v>60</v>
      </c>
      <c r="B61">
        <v>0.109</v>
      </c>
      <c r="C61">
        <v>7.0999999999999994E-2</v>
      </c>
      <c r="D61">
        <v>-3.7999999999999999E-2</v>
      </c>
      <c r="E61" s="4">
        <f t="shared" si="3"/>
        <v>0.34862385321100925</v>
      </c>
      <c r="F61">
        <f t="shared" si="1"/>
        <v>7.0999999999999994E-2</v>
      </c>
      <c r="G61" s="4">
        <f t="shared" si="2"/>
        <v>0.34862385321100925</v>
      </c>
    </row>
    <row r="62" spans="1:7">
      <c r="A62">
        <v>61</v>
      </c>
      <c r="B62">
        <v>9.0999999999999998E-2</v>
      </c>
      <c r="C62">
        <v>7.5999999999999998E-2</v>
      </c>
      <c r="D62">
        <v>-1.4999999999999999E-2</v>
      </c>
      <c r="E62" s="4">
        <f t="shared" si="3"/>
        <v>0.16483516483516483</v>
      </c>
      <c r="F62">
        <f t="shared" si="1"/>
        <v>7.5999999999999998E-2</v>
      </c>
      <c r="G62" s="4">
        <f t="shared" si="2"/>
        <v>0.16483516483516483</v>
      </c>
    </row>
    <row r="63" spans="1:7">
      <c r="A63">
        <v>62</v>
      </c>
      <c r="B63">
        <v>0.08</v>
      </c>
      <c r="C63">
        <v>8.6999999999999994E-2</v>
      </c>
      <c r="D63">
        <v>7.0000000000000001E-3</v>
      </c>
      <c r="E63" s="4">
        <f t="shared" si="3"/>
        <v>-8.7499999999999897E-2</v>
      </c>
      <c r="F63">
        <f t="shared" si="1"/>
        <v>8.6999999999999994E-2</v>
      </c>
      <c r="G63" s="4">
        <f t="shared" si="2"/>
        <v>-8.7499999999999897E-2</v>
      </c>
    </row>
    <row r="64" spans="1:7">
      <c r="A64">
        <v>63</v>
      </c>
      <c r="B64">
        <v>7.2999999999999995E-2</v>
      </c>
      <c r="C64">
        <v>7.9000000000000001E-2</v>
      </c>
      <c r="D64">
        <v>6.0000000000000001E-3</v>
      </c>
      <c r="E64" s="4">
        <f t="shared" si="3"/>
        <v>-8.2191780821917887E-2</v>
      </c>
      <c r="F64">
        <f t="shared" si="1"/>
        <v>7.9000000000000001E-2</v>
      </c>
      <c r="G64" s="4">
        <f t="shared" si="2"/>
        <v>-8.2191780821917887E-2</v>
      </c>
    </row>
    <row r="65" spans="1:7">
      <c r="A65">
        <v>64</v>
      </c>
      <c r="B65">
        <v>0.18</v>
      </c>
      <c r="C65">
        <v>9.0999999999999998E-2</v>
      </c>
      <c r="D65">
        <v>-8.8999999999999996E-2</v>
      </c>
      <c r="E65" s="4">
        <f t="shared" si="3"/>
        <v>0.49444444444444446</v>
      </c>
      <c r="F65">
        <f t="shared" si="1"/>
        <v>9.0999999999999998E-2</v>
      </c>
      <c r="G65" s="4">
        <f t="shared" si="2"/>
        <v>0.49444444444444446</v>
      </c>
    </row>
    <row r="66" spans="1:7">
      <c r="A66">
        <v>65</v>
      </c>
      <c r="B66">
        <v>8.6999999999999994E-2</v>
      </c>
      <c r="C66">
        <v>7.5999999999999998E-2</v>
      </c>
      <c r="D66">
        <v>-1.0999999999999999E-2</v>
      </c>
      <c r="E66" s="4">
        <f t="shared" ref="E66:E101" si="4">IF(B66,(B66-C66)/B66,0)</f>
        <v>0.12643678160919536</v>
      </c>
      <c r="F66">
        <f t="shared" si="1"/>
        <v>7.5999999999999998E-2</v>
      </c>
      <c r="G66" s="4">
        <f t="shared" si="2"/>
        <v>0.12643678160919536</v>
      </c>
    </row>
    <row r="67" spans="1:7">
      <c r="A67">
        <v>66</v>
      </c>
      <c r="B67">
        <v>0.04</v>
      </c>
      <c r="C67">
        <v>5.0999999999999997E-2</v>
      </c>
      <c r="D67">
        <v>1.0999999999999999E-2</v>
      </c>
      <c r="E67" s="4">
        <f t="shared" si="4"/>
        <v>-0.27499999999999991</v>
      </c>
      <c r="F67">
        <f t="shared" ref="F67:F101" si="5">IF(B67,C67,0)</f>
        <v>5.0999999999999997E-2</v>
      </c>
      <c r="G67" s="4">
        <f t="shared" ref="G67:G101" si="6">IF(B67,(B67-F67)/B67,0)</f>
        <v>-0.27499999999999991</v>
      </c>
    </row>
    <row r="68" spans="1:7">
      <c r="A68">
        <v>67</v>
      </c>
      <c r="B68">
        <v>7.0999999999999994E-2</v>
      </c>
      <c r="C68">
        <v>7.6999999999999999E-2</v>
      </c>
      <c r="D68">
        <v>6.0000000000000001E-3</v>
      </c>
      <c r="E68" s="4">
        <f t="shared" si="4"/>
        <v>-8.4507042253521208E-2</v>
      </c>
      <c r="F68">
        <f t="shared" si="5"/>
        <v>7.6999999999999999E-2</v>
      </c>
      <c r="G68" s="4">
        <f t="shared" si="6"/>
        <v>-8.4507042253521208E-2</v>
      </c>
    </row>
    <row r="69" spans="1:7">
      <c r="A69">
        <v>68</v>
      </c>
      <c r="B69">
        <v>9.0999999999999998E-2</v>
      </c>
      <c r="C69">
        <v>7.0000000000000007E-2</v>
      </c>
      <c r="D69">
        <v>-2.1999999999999999E-2</v>
      </c>
      <c r="E69" s="4">
        <f t="shared" si="4"/>
        <v>0.23076923076923067</v>
      </c>
      <c r="F69">
        <f t="shared" si="5"/>
        <v>7.0000000000000007E-2</v>
      </c>
      <c r="G69" s="4">
        <f t="shared" si="6"/>
        <v>0.23076923076923067</v>
      </c>
    </row>
    <row r="70" spans="1:7">
      <c r="A70">
        <v>69</v>
      </c>
      <c r="B70">
        <v>5.8999999999999997E-2</v>
      </c>
      <c r="C70">
        <v>7.0999999999999994E-2</v>
      </c>
      <c r="D70">
        <v>1.2E-2</v>
      </c>
      <c r="E70" s="4">
        <f t="shared" si="4"/>
        <v>-0.20338983050847453</v>
      </c>
      <c r="F70">
        <f t="shared" si="5"/>
        <v>7.0999999999999994E-2</v>
      </c>
      <c r="G70" s="4">
        <f t="shared" si="6"/>
        <v>-0.20338983050847453</v>
      </c>
    </row>
    <row r="71" spans="1:7">
      <c r="A71">
        <v>70</v>
      </c>
      <c r="B71">
        <v>5.3999999999999999E-2</v>
      </c>
      <c r="C71">
        <v>4.3999999999999997E-2</v>
      </c>
      <c r="D71">
        <v>-0.01</v>
      </c>
      <c r="E71" s="4">
        <f t="shared" si="4"/>
        <v>0.18518518518518523</v>
      </c>
      <c r="F71">
        <f t="shared" si="5"/>
        <v>4.3999999999999997E-2</v>
      </c>
      <c r="G71" s="4">
        <f t="shared" si="6"/>
        <v>0.18518518518518523</v>
      </c>
    </row>
    <row r="72" spans="1:7">
      <c r="A72">
        <v>71</v>
      </c>
      <c r="B72">
        <v>7.3999999999999996E-2</v>
      </c>
      <c r="C72">
        <v>7.0000000000000007E-2</v>
      </c>
      <c r="D72">
        <v>-4.0000000000000001E-3</v>
      </c>
      <c r="E72" s="4">
        <f t="shared" si="4"/>
        <v>5.4054054054053918E-2</v>
      </c>
      <c r="F72">
        <f t="shared" si="5"/>
        <v>7.0000000000000007E-2</v>
      </c>
      <c r="G72" s="4">
        <f t="shared" si="6"/>
        <v>5.4054054054053918E-2</v>
      </c>
    </row>
    <row r="73" spans="1:7">
      <c r="A73">
        <v>72</v>
      </c>
      <c r="B73">
        <v>7.1999999999999995E-2</v>
      </c>
      <c r="C73">
        <v>9.0999999999999998E-2</v>
      </c>
      <c r="D73">
        <v>1.9E-2</v>
      </c>
      <c r="E73" s="4">
        <f t="shared" si="4"/>
        <v>-0.26388888888888895</v>
      </c>
      <c r="F73">
        <f t="shared" si="5"/>
        <v>9.0999999999999998E-2</v>
      </c>
      <c r="G73" s="4">
        <f t="shared" si="6"/>
        <v>-0.26388888888888895</v>
      </c>
    </row>
    <row r="74" spans="1:7">
      <c r="A74">
        <v>73</v>
      </c>
      <c r="B74">
        <v>7.0999999999999994E-2</v>
      </c>
      <c r="C74">
        <v>8.8999999999999996E-2</v>
      </c>
      <c r="D74">
        <v>1.7000000000000001E-2</v>
      </c>
      <c r="E74" s="4">
        <f t="shared" si="4"/>
        <v>-0.25352112676056343</v>
      </c>
      <c r="F74">
        <f t="shared" si="5"/>
        <v>8.8999999999999996E-2</v>
      </c>
      <c r="G74" s="4">
        <f t="shared" si="6"/>
        <v>-0.25352112676056343</v>
      </c>
    </row>
    <row r="75" spans="1:7">
      <c r="A75">
        <v>74</v>
      </c>
      <c r="B75">
        <v>7.8E-2</v>
      </c>
      <c r="C75">
        <v>7.1999999999999995E-2</v>
      </c>
      <c r="D75">
        <v>-6.0000000000000001E-3</v>
      </c>
      <c r="E75" s="4">
        <f t="shared" si="4"/>
        <v>7.6923076923076997E-2</v>
      </c>
      <c r="F75">
        <f t="shared" si="5"/>
        <v>7.1999999999999995E-2</v>
      </c>
      <c r="G75" s="4">
        <f t="shared" si="6"/>
        <v>7.6923076923076997E-2</v>
      </c>
    </row>
    <row r="76" spans="1:7">
      <c r="A76">
        <v>75</v>
      </c>
      <c r="B76">
        <v>6.9000000000000006E-2</v>
      </c>
      <c r="C76">
        <v>6.0999999999999999E-2</v>
      </c>
      <c r="D76">
        <v>-8.0000000000000002E-3</v>
      </c>
      <c r="E76" s="4">
        <f t="shared" si="4"/>
        <v>0.11594202898550734</v>
      </c>
      <c r="F76">
        <f t="shared" si="5"/>
        <v>6.0999999999999999E-2</v>
      </c>
      <c r="G76" s="4">
        <f t="shared" si="6"/>
        <v>0.11594202898550734</v>
      </c>
    </row>
    <row r="77" spans="1:7">
      <c r="A77">
        <v>76</v>
      </c>
      <c r="B77">
        <v>7.0000000000000007E-2</v>
      </c>
      <c r="C77">
        <v>6.0999999999999999E-2</v>
      </c>
      <c r="D77">
        <v>-8.9999999999999993E-3</v>
      </c>
      <c r="E77" s="4">
        <f t="shared" si="4"/>
        <v>0.12857142857142867</v>
      </c>
      <c r="F77">
        <f t="shared" si="5"/>
        <v>6.0999999999999999E-2</v>
      </c>
      <c r="G77" s="4">
        <f t="shared" si="6"/>
        <v>0.12857142857142867</v>
      </c>
    </row>
    <row r="78" spans="1:7">
      <c r="A78">
        <v>77</v>
      </c>
      <c r="B78">
        <v>7.1999999999999995E-2</v>
      </c>
      <c r="C78">
        <v>7.6999999999999999E-2</v>
      </c>
      <c r="D78">
        <v>5.0000000000000001E-3</v>
      </c>
      <c r="E78" s="4">
        <f t="shared" si="4"/>
        <v>-6.9444444444444517E-2</v>
      </c>
      <c r="F78">
        <f t="shared" si="5"/>
        <v>7.6999999999999999E-2</v>
      </c>
      <c r="G78" s="4">
        <f t="shared" si="6"/>
        <v>-6.9444444444444517E-2</v>
      </c>
    </row>
    <row r="79" spans="1:7">
      <c r="A79">
        <v>78</v>
      </c>
      <c r="B79">
        <v>8.3000000000000004E-2</v>
      </c>
      <c r="C79">
        <v>8.8999999999999996E-2</v>
      </c>
      <c r="D79">
        <v>6.0000000000000001E-3</v>
      </c>
      <c r="E79" s="4">
        <f t="shared" si="4"/>
        <v>-7.2289156626505924E-2</v>
      </c>
      <c r="F79">
        <f t="shared" si="5"/>
        <v>8.8999999999999996E-2</v>
      </c>
      <c r="G79" s="4">
        <f t="shared" si="6"/>
        <v>-7.2289156626505924E-2</v>
      </c>
    </row>
    <row r="80" spans="1:7">
      <c r="A80">
        <v>79</v>
      </c>
      <c r="B80">
        <v>3.1E-2</v>
      </c>
      <c r="C80">
        <v>3.9E-2</v>
      </c>
      <c r="D80">
        <v>8.0000000000000002E-3</v>
      </c>
      <c r="E80" s="4">
        <f t="shared" si="4"/>
        <v>-0.25806451612903225</v>
      </c>
      <c r="F80">
        <f t="shared" si="5"/>
        <v>3.9E-2</v>
      </c>
      <c r="G80" s="4">
        <f t="shared" si="6"/>
        <v>-0.25806451612903225</v>
      </c>
    </row>
    <row r="81" spans="1:7">
      <c r="A81">
        <v>80</v>
      </c>
      <c r="B81">
        <v>7.5999999999999998E-2</v>
      </c>
      <c r="C81">
        <v>6.5000000000000002E-2</v>
      </c>
      <c r="D81">
        <v>-1.0999999999999999E-2</v>
      </c>
      <c r="E81" s="4">
        <f t="shared" si="4"/>
        <v>0.14473684210526311</v>
      </c>
      <c r="F81">
        <f t="shared" si="5"/>
        <v>6.5000000000000002E-2</v>
      </c>
      <c r="G81" s="4">
        <f t="shared" si="6"/>
        <v>0.14473684210526311</v>
      </c>
    </row>
    <row r="82" spans="1:7">
      <c r="A82">
        <v>81</v>
      </c>
      <c r="B82">
        <v>6.7000000000000004E-2</v>
      </c>
      <c r="C82">
        <v>7.1999999999999995E-2</v>
      </c>
      <c r="D82">
        <v>5.0000000000000001E-3</v>
      </c>
      <c r="E82" s="4">
        <f t="shared" si="4"/>
        <v>-7.4626865671641646E-2</v>
      </c>
      <c r="F82">
        <f t="shared" si="5"/>
        <v>7.1999999999999995E-2</v>
      </c>
      <c r="G82" s="4">
        <f t="shared" si="6"/>
        <v>-7.4626865671641646E-2</v>
      </c>
    </row>
    <row r="83" spans="1:7">
      <c r="A83">
        <v>82</v>
      </c>
      <c r="B83">
        <v>9.9000000000000005E-2</v>
      </c>
      <c r="C83">
        <v>7.6999999999999999E-2</v>
      </c>
      <c r="D83">
        <v>-2.1999999999999999E-2</v>
      </c>
      <c r="E83" s="4">
        <f t="shared" si="4"/>
        <v>0.22222222222222227</v>
      </c>
      <c r="F83">
        <f t="shared" si="5"/>
        <v>7.6999999999999999E-2</v>
      </c>
      <c r="G83" s="4">
        <f t="shared" si="6"/>
        <v>0.22222222222222227</v>
      </c>
    </row>
    <row r="84" spans="1:7">
      <c r="A84">
        <v>83</v>
      </c>
      <c r="B84">
        <v>6.9000000000000006E-2</v>
      </c>
      <c r="C84">
        <v>6.8000000000000005E-2</v>
      </c>
      <c r="D84">
        <v>-1E-3</v>
      </c>
      <c r="E84" s="4">
        <f t="shared" si="4"/>
        <v>1.4492753623188418E-2</v>
      </c>
      <c r="F84">
        <f t="shared" si="5"/>
        <v>6.8000000000000005E-2</v>
      </c>
      <c r="G84" s="4">
        <f t="shared" si="6"/>
        <v>1.4492753623188418E-2</v>
      </c>
    </row>
    <row r="85" spans="1:7">
      <c r="A85">
        <v>84</v>
      </c>
      <c r="B85">
        <v>5.8999999999999997E-2</v>
      </c>
      <c r="C85">
        <v>7.5999999999999998E-2</v>
      </c>
      <c r="D85">
        <v>1.7000000000000001E-2</v>
      </c>
      <c r="E85" s="4">
        <f t="shared" si="4"/>
        <v>-0.28813559322033899</v>
      </c>
      <c r="F85">
        <f t="shared" si="5"/>
        <v>7.5999999999999998E-2</v>
      </c>
      <c r="G85" s="4">
        <f t="shared" si="6"/>
        <v>-0.28813559322033899</v>
      </c>
    </row>
    <row r="86" spans="1:7">
      <c r="A86">
        <v>85</v>
      </c>
      <c r="B86">
        <v>6.4000000000000001E-2</v>
      </c>
      <c r="C86">
        <v>7.0999999999999994E-2</v>
      </c>
      <c r="D86">
        <v>7.0000000000000001E-3</v>
      </c>
      <c r="E86" s="4">
        <f t="shared" si="4"/>
        <v>-0.10937499999999988</v>
      </c>
      <c r="F86">
        <f t="shared" si="5"/>
        <v>7.0999999999999994E-2</v>
      </c>
      <c r="G86" s="4">
        <f t="shared" si="6"/>
        <v>-0.10937499999999988</v>
      </c>
    </row>
    <row r="87" spans="1:7">
      <c r="A87">
        <v>86</v>
      </c>
      <c r="B87">
        <v>9.5000000000000001E-2</v>
      </c>
      <c r="C87">
        <v>8.3000000000000004E-2</v>
      </c>
      <c r="D87">
        <v>-1.2E-2</v>
      </c>
      <c r="E87" s="4">
        <f t="shared" si="4"/>
        <v>0.12631578947368419</v>
      </c>
      <c r="F87">
        <f t="shared" si="5"/>
        <v>8.3000000000000004E-2</v>
      </c>
      <c r="G87" s="4">
        <f t="shared" si="6"/>
        <v>0.12631578947368419</v>
      </c>
    </row>
    <row r="88" spans="1:7">
      <c r="A88">
        <v>87</v>
      </c>
      <c r="B88">
        <v>4.4999999999999998E-2</v>
      </c>
      <c r="C88">
        <v>4.9000000000000002E-2</v>
      </c>
      <c r="D88">
        <v>4.0000000000000001E-3</v>
      </c>
      <c r="E88" s="4">
        <f t="shared" si="4"/>
        <v>-8.8888888888888976E-2</v>
      </c>
      <c r="F88">
        <f t="shared" si="5"/>
        <v>4.9000000000000002E-2</v>
      </c>
      <c r="G88" s="4">
        <f t="shared" si="6"/>
        <v>-8.8888888888888976E-2</v>
      </c>
    </row>
    <row r="89" spans="1:7">
      <c r="A89">
        <v>88</v>
      </c>
      <c r="B89">
        <v>4.7E-2</v>
      </c>
      <c r="C89">
        <v>5.1999999999999998E-2</v>
      </c>
      <c r="D89">
        <v>5.0000000000000001E-3</v>
      </c>
      <c r="E89" s="4">
        <f t="shared" si="4"/>
        <v>-0.1063829787234042</v>
      </c>
      <c r="F89">
        <f t="shared" si="5"/>
        <v>5.1999999999999998E-2</v>
      </c>
      <c r="G89" s="4">
        <f t="shared" si="6"/>
        <v>-0.1063829787234042</v>
      </c>
    </row>
    <row r="90" spans="1:7">
      <c r="A90">
        <v>89</v>
      </c>
      <c r="B90">
        <v>7.8E-2</v>
      </c>
      <c r="C90">
        <v>7.8E-2</v>
      </c>
      <c r="D90">
        <v>0</v>
      </c>
      <c r="E90" s="4">
        <f t="shared" si="4"/>
        <v>0</v>
      </c>
      <c r="F90">
        <f t="shared" si="5"/>
        <v>7.8E-2</v>
      </c>
      <c r="G90" s="4">
        <f t="shared" si="6"/>
        <v>0</v>
      </c>
    </row>
    <row r="91" spans="1:7">
      <c r="A91">
        <v>90</v>
      </c>
      <c r="B91">
        <v>6.0999999999999999E-2</v>
      </c>
      <c r="C91">
        <v>6.2E-2</v>
      </c>
      <c r="D91">
        <v>1E-3</v>
      </c>
      <c r="E91" s="4">
        <f t="shared" si="4"/>
        <v>-1.6393442622950834E-2</v>
      </c>
      <c r="F91">
        <f t="shared" si="5"/>
        <v>6.2E-2</v>
      </c>
      <c r="G91" s="4">
        <f t="shared" si="6"/>
        <v>-1.6393442622950834E-2</v>
      </c>
    </row>
    <row r="92" spans="1:7">
      <c r="A92">
        <v>91</v>
      </c>
      <c r="B92">
        <v>9.9000000000000005E-2</v>
      </c>
      <c r="C92">
        <v>7.2999999999999995E-2</v>
      </c>
      <c r="D92">
        <v>-2.5000000000000001E-2</v>
      </c>
      <c r="E92" s="4">
        <f t="shared" si="4"/>
        <v>0.26262626262626271</v>
      </c>
      <c r="F92">
        <f t="shared" si="5"/>
        <v>7.2999999999999995E-2</v>
      </c>
      <c r="G92" s="4">
        <f t="shared" si="6"/>
        <v>0.26262626262626271</v>
      </c>
    </row>
    <row r="93" spans="1:7">
      <c r="A93">
        <v>92</v>
      </c>
      <c r="B93">
        <v>0.109</v>
      </c>
      <c r="C93">
        <v>0.1</v>
      </c>
      <c r="D93">
        <v>-8.9999999999999993E-3</v>
      </c>
      <c r="E93" s="4">
        <f t="shared" si="4"/>
        <v>8.256880733944949E-2</v>
      </c>
      <c r="F93">
        <f t="shared" si="5"/>
        <v>0.1</v>
      </c>
      <c r="G93" s="4">
        <f t="shared" si="6"/>
        <v>8.256880733944949E-2</v>
      </c>
    </row>
    <row r="94" spans="1:7">
      <c r="A94">
        <v>93</v>
      </c>
      <c r="B94">
        <v>5.6000000000000001E-2</v>
      </c>
      <c r="C94">
        <v>5.3999999999999999E-2</v>
      </c>
      <c r="D94">
        <v>-2E-3</v>
      </c>
      <c r="E94" s="4">
        <f t="shared" si="4"/>
        <v>3.5714285714285747E-2</v>
      </c>
      <c r="F94">
        <f t="shared" si="5"/>
        <v>5.3999999999999999E-2</v>
      </c>
      <c r="G94" s="4">
        <f t="shared" si="6"/>
        <v>3.5714285714285747E-2</v>
      </c>
    </row>
    <row r="95" spans="1:7">
      <c r="A95">
        <v>94</v>
      </c>
      <c r="B95">
        <v>7.3999999999999996E-2</v>
      </c>
      <c r="C95">
        <v>8.1000000000000003E-2</v>
      </c>
      <c r="D95">
        <v>7.0000000000000001E-3</v>
      </c>
      <c r="E95" s="4">
        <f t="shared" si="4"/>
        <v>-9.4594594594594683E-2</v>
      </c>
      <c r="F95">
        <f t="shared" si="5"/>
        <v>8.1000000000000003E-2</v>
      </c>
      <c r="G95" s="4">
        <f t="shared" si="6"/>
        <v>-9.4594594594594683E-2</v>
      </c>
    </row>
    <row r="96" spans="1:7">
      <c r="A96">
        <v>95</v>
      </c>
      <c r="B96">
        <v>8.7999999999999995E-2</v>
      </c>
      <c r="C96">
        <v>7.3999999999999996E-2</v>
      </c>
      <c r="D96">
        <v>-1.4E-2</v>
      </c>
      <c r="E96" s="4">
        <f t="shared" si="4"/>
        <v>0.15909090909090909</v>
      </c>
      <c r="F96">
        <f t="shared" si="5"/>
        <v>7.3999999999999996E-2</v>
      </c>
      <c r="G96" s="4">
        <f t="shared" si="6"/>
        <v>0.15909090909090909</v>
      </c>
    </row>
    <row r="97" spans="1:7">
      <c r="A97">
        <v>96</v>
      </c>
      <c r="B97">
        <v>6.5000000000000002E-2</v>
      </c>
      <c r="C97">
        <v>6.5000000000000002E-2</v>
      </c>
      <c r="D97">
        <v>0</v>
      </c>
      <c r="E97" s="4">
        <f t="shared" si="4"/>
        <v>0</v>
      </c>
      <c r="F97">
        <f t="shared" si="5"/>
        <v>6.5000000000000002E-2</v>
      </c>
      <c r="G97" s="4">
        <f t="shared" si="6"/>
        <v>0</v>
      </c>
    </row>
    <row r="98" spans="1:7">
      <c r="A98">
        <v>97</v>
      </c>
      <c r="B98">
        <v>0.06</v>
      </c>
      <c r="C98">
        <v>6.5000000000000002E-2</v>
      </c>
      <c r="D98">
        <v>6.0000000000000001E-3</v>
      </c>
      <c r="E98" s="4">
        <f t="shared" si="4"/>
        <v>-8.3333333333333412E-2</v>
      </c>
      <c r="F98">
        <f t="shared" si="5"/>
        <v>6.5000000000000002E-2</v>
      </c>
      <c r="G98" s="4">
        <f t="shared" si="6"/>
        <v>-8.3333333333333412E-2</v>
      </c>
    </row>
    <row r="99" spans="1:7">
      <c r="A99">
        <v>98</v>
      </c>
      <c r="B99">
        <v>5.0999999999999997E-2</v>
      </c>
      <c r="C99">
        <v>5.7000000000000002E-2</v>
      </c>
      <c r="D99">
        <v>6.0000000000000001E-3</v>
      </c>
      <c r="E99" s="4">
        <f t="shared" si="4"/>
        <v>-0.11764705882352952</v>
      </c>
      <c r="F99">
        <f t="shared" si="5"/>
        <v>5.7000000000000002E-2</v>
      </c>
      <c r="G99" s="4">
        <f t="shared" si="6"/>
        <v>-0.11764705882352952</v>
      </c>
    </row>
    <row r="100" spans="1:7">
      <c r="A100">
        <v>99</v>
      </c>
      <c r="B100">
        <v>7.0000000000000007E-2</v>
      </c>
      <c r="C100">
        <v>0.06</v>
      </c>
      <c r="D100">
        <v>-0.01</v>
      </c>
      <c r="E100" s="4">
        <f t="shared" si="4"/>
        <v>0.14285714285714296</v>
      </c>
      <c r="F100">
        <f t="shared" si="5"/>
        <v>0.06</v>
      </c>
      <c r="G100" s="4">
        <f t="shared" si="6"/>
        <v>0.14285714285714296</v>
      </c>
    </row>
    <row r="101" spans="1:7">
      <c r="A101">
        <v>100</v>
      </c>
      <c r="B101">
        <v>0.106</v>
      </c>
      <c r="C101">
        <v>7.5999999999999998E-2</v>
      </c>
      <c r="D101">
        <v>-0.03</v>
      </c>
      <c r="E101" s="4">
        <f t="shared" si="4"/>
        <v>0.28301886792452829</v>
      </c>
      <c r="F101">
        <f t="shared" si="5"/>
        <v>7.5999999999999998E-2</v>
      </c>
      <c r="G101" s="4">
        <f t="shared" si="6"/>
        <v>0.28301886792452829</v>
      </c>
    </row>
    <row r="103" spans="1:7">
      <c r="A103" s="5" t="s">
        <v>16</v>
      </c>
      <c r="B103" s="5">
        <f t="shared" ref="B103:G103" si="7">MIN(B2:B101)</f>
        <v>0</v>
      </c>
      <c r="C103" s="5">
        <f t="shared" si="7"/>
        <v>3.2000000000000001E-2</v>
      </c>
      <c r="D103" s="5">
        <f t="shared" si="7"/>
        <v>-8.8999999999999996E-2</v>
      </c>
      <c r="E103" s="6">
        <f t="shared" si="7"/>
        <v>-0.33333333333333343</v>
      </c>
      <c r="F103" s="5">
        <f t="shared" si="7"/>
        <v>0</v>
      </c>
      <c r="G103" s="6">
        <f t="shared" si="7"/>
        <v>-0.33333333333333343</v>
      </c>
    </row>
    <row r="104" spans="1:7">
      <c r="A104" s="5" t="s">
        <v>17</v>
      </c>
      <c r="B104" s="5">
        <f t="shared" ref="B104:G104" si="8">MAX(B2:B101)</f>
        <v>0.18</v>
      </c>
      <c r="C104" s="5">
        <f t="shared" si="8"/>
        <v>0.1</v>
      </c>
      <c r="D104" s="5">
        <f t="shared" si="8"/>
        <v>5.8999999999999997E-2</v>
      </c>
      <c r="E104" s="6">
        <f t="shared" si="8"/>
        <v>0.49444444444444446</v>
      </c>
      <c r="F104" s="5">
        <f t="shared" si="8"/>
        <v>0.1</v>
      </c>
      <c r="G104" s="6">
        <f t="shared" si="8"/>
        <v>0.49444444444444446</v>
      </c>
    </row>
    <row r="105" spans="1:7">
      <c r="A105" s="5" t="s">
        <v>18</v>
      </c>
      <c r="B105" s="5">
        <f t="shared" ref="B105:G105" si="9">AVERAGE(B2:B101)</f>
        <v>6.8220000000000017E-2</v>
      </c>
      <c r="C105" s="5">
        <f t="shared" si="9"/>
        <v>6.7930000000000018E-2</v>
      </c>
      <c r="D105" s="5">
        <f t="shared" si="9"/>
        <v>-3.6000000000000013E-4</v>
      </c>
      <c r="E105" s="6">
        <f t="shared" si="9"/>
        <v>1.3099425734315264E-2</v>
      </c>
      <c r="F105" s="5">
        <f t="shared" si="9"/>
        <v>6.5110000000000029E-2</v>
      </c>
      <c r="G105" s="6">
        <f t="shared" si="9"/>
        <v>1.3099425734315264E-2</v>
      </c>
    </row>
    <row r="106" spans="1:7">
      <c r="A106" s="5" t="s">
        <v>19</v>
      </c>
      <c r="B106" s="5">
        <f t="shared" ref="B106:G106" si="10">MEDIAN(B2:B101)</f>
        <v>7.0000000000000007E-2</v>
      </c>
      <c r="C106" s="5">
        <f t="shared" si="10"/>
        <v>7.0000000000000007E-2</v>
      </c>
      <c r="D106" s="5">
        <f t="shared" si="10"/>
        <v>5.0000000000000001E-4</v>
      </c>
      <c r="E106" s="6">
        <f t="shared" si="10"/>
        <v>0</v>
      </c>
      <c r="F106" s="5">
        <f t="shared" si="10"/>
        <v>7.0000000000000007E-2</v>
      </c>
      <c r="G106" s="6">
        <f t="shared" si="10"/>
        <v>0</v>
      </c>
    </row>
    <row r="107" spans="1:7">
      <c r="A107" s="5" t="s">
        <v>20</v>
      </c>
      <c r="B107" s="5">
        <f t="shared" ref="B107:G107" si="11">STDEV(B2:B101)</f>
        <v>2.6961843596108349E-2</v>
      </c>
      <c r="C107" s="5">
        <f t="shared" si="11"/>
        <v>1.5662639714565316E-2</v>
      </c>
      <c r="D107" s="5">
        <f t="shared" si="11"/>
        <v>2.0205269839646524E-2</v>
      </c>
      <c r="E107" s="6">
        <f t="shared" si="11"/>
        <v>0.17515094377889281</v>
      </c>
      <c r="F107" s="5">
        <f t="shared" si="11"/>
        <v>2.1992604358389262E-2</v>
      </c>
      <c r="G107" s="6">
        <f t="shared" si="11"/>
        <v>0.17515094377889281</v>
      </c>
    </row>
    <row r="108" spans="1:7">
      <c r="A108" s="5" t="s">
        <v>21</v>
      </c>
      <c r="B108" s="5"/>
      <c r="C108" s="5">
        <f>CORREL($B1:$B101,C1:C101)</f>
        <v>0.66602466064902488</v>
      </c>
      <c r="D108" s="5"/>
      <c r="E108" s="5"/>
      <c r="F108" s="5">
        <f>CORREL($B1:$B101,F1:F101)</f>
        <v>0.80204514065998833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8"/>
  <sheetViews>
    <sheetView topLeftCell="A93" workbookViewId="0">
      <selection activeCell="D1" sqref="D1:E108"/>
    </sheetView>
  </sheetViews>
  <sheetFormatPr defaultRowHeight="15"/>
  <cols>
    <col min="2" max="2" width="20.85546875" customWidth="1"/>
    <col min="3" max="3" width="21.28515625" customWidth="1"/>
  </cols>
  <sheetData>
    <row r="1" spans="1:4">
      <c r="A1" t="s">
        <v>2</v>
      </c>
      <c r="B1" t="s">
        <v>1</v>
      </c>
      <c r="C1" t="s">
        <v>0</v>
      </c>
      <c r="D1" t="s">
        <v>3</v>
      </c>
    </row>
    <row r="2" spans="1:4">
      <c r="A2">
        <v>2</v>
      </c>
      <c r="B2" s="1">
        <v>41079.852662037039</v>
      </c>
      <c r="C2" s="1">
        <v>41079.86273148148</v>
      </c>
      <c r="D2">
        <f>(C2-B2)*24*60</f>
        <v>14.499999994877726</v>
      </c>
    </row>
    <row r="3" spans="1:4">
      <c r="A3">
        <v>4</v>
      </c>
      <c r="B3" s="1">
        <v>41079.871446759258</v>
      </c>
      <c r="C3" s="1">
        <v>41079.879988425928</v>
      </c>
      <c r="D3">
        <f>(C3-B3)*24*60</f>
        <v>12.300000004470348</v>
      </c>
    </row>
    <row r="4" spans="1:4">
      <c r="A4">
        <v>6</v>
      </c>
      <c r="B4" s="1">
        <v>41079.888842592591</v>
      </c>
      <c r="C4" s="1">
        <v>41079.897465277776</v>
      </c>
      <c r="D4">
        <f t="shared" ref="D4:D67" si="0">(C4-B4)*24*60</f>
        <v>12.416666666977108</v>
      </c>
    </row>
    <row r="5" spans="1:4">
      <c r="A5">
        <v>8</v>
      </c>
      <c r="B5" s="1">
        <v>41079.905115740738</v>
      </c>
      <c r="C5" s="1">
        <v>41079.912511574075</v>
      </c>
      <c r="D5">
        <f t="shared" si="0"/>
        <v>10.650000006426126</v>
      </c>
    </row>
    <row r="6" spans="1:4">
      <c r="A6">
        <v>10</v>
      </c>
      <c r="B6" s="1">
        <v>41079.922372685185</v>
      </c>
      <c r="C6" s="1">
        <v>41079.93209490741</v>
      </c>
      <c r="D6">
        <f t="shared" si="0"/>
        <v>14.00000000372529</v>
      </c>
    </row>
    <row r="7" spans="1:4">
      <c r="A7">
        <v>12</v>
      </c>
      <c r="B7" s="1">
        <v>41079.940960648149</v>
      </c>
      <c r="C7" s="1">
        <v>41079.949641203704</v>
      </c>
      <c r="D7">
        <f t="shared" si="0"/>
        <v>12.499999998835847</v>
      </c>
    </row>
    <row r="8" spans="1:4">
      <c r="A8">
        <v>14</v>
      </c>
      <c r="B8" s="1">
        <v>41079.959143518521</v>
      </c>
      <c r="C8" s="1">
        <v>41079.968402777777</v>
      </c>
      <c r="D8">
        <f t="shared" si="0"/>
        <v>13.333333327900618</v>
      </c>
    </row>
    <row r="9" spans="1:4">
      <c r="A9">
        <v>16</v>
      </c>
      <c r="B9" s="1">
        <v>41079.976793981485</v>
      </c>
      <c r="C9" s="1">
        <v>41079.984930555554</v>
      </c>
      <c r="D9">
        <f t="shared" si="0"/>
        <v>11.716666660504416</v>
      </c>
    </row>
    <row r="10" spans="1:4">
      <c r="A10">
        <v>18</v>
      </c>
      <c r="B10" s="1">
        <v>41079.994259259256</v>
      </c>
      <c r="C10" s="1">
        <v>41080.00335648148</v>
      </c>
      <c r="D10">
        <f t="shared" si="0"/>
        <v>13.1000000028871</v>
      </c>
    </row>
    <row r="11" spans="1:4">
      <c r="A11">
        <v>20</v>
      </c>
      <c r="B11" s="1">
        <v>41080.012048611112</v>
      </c>
      <c r="C11" s="1">
        <v>41080.020636574074</v>
      </c>
      <c r="D11">
        <f t="shared" si="0"/>
        <v>12.366666665766388</v>
      </c>
    </row>
    <row r="12" spans="1:4">
      <c r="A12">
        <v>22</v>
      </c>
      <c r="B12" s="1">
        <v>41080.029537037037</v>
      </c>
      <c r="C12" s="1">
        <v>41080.038159722222</v>
      </c>
      <c r="D12">
        <f t="shared" si="0"/>
        <v>12.416666666977108</v>
      </c>
    </row>
    <row r="13" spans="1:4">
      <c r="A13">
        <v>24</v>
      </c>
      <c r="B13" s="1">
        <v>41080.047986111109</v>
      </c>
      <c r="C13" s="1">
        <v>41080.057650462964</v>
      </c>
      <c r="D13">
        <f t="shared" si="0"/>
        <v>13.916666671866551</v>
      </c>
    </row>
    <row r="14" spans="1:4">
      <c r="A14">
        <v>26</v>
      </c>
      <c r="B14" s="1">
        <v>41080.06790509259</v>
      </c>
      <c r="C14" s="1">
        <v>41080.0778587963</v>
      </c>
      <c r="D14">
        <f t="shared" si="0"/>
        <v>14.333333341637626</v>
      </c>
    </row>
    <row r="15" spans="1:4">
      <c r="A15">
        <v>28</v>
      </c>
      <c r="B15" s="1">
        <v>41080.089641203704</v>
      </c>
      <c r="C15" s="1">
        <v>41080.101041666669</v>
      </c>
      <c r="D15">
        <f t="shared" si="0"/>
        <v>16.416666669538245</v>
      </c>
    </row>
    <row r="16" spans="1:4">
      <c r="A16">
        <v>30</v>
      </c>
      <c r="B16" s="1">
        <v>41080.109918981485</v>
      </c>
      <c r="C16" s="1">
        <v>41080.118530092594</v>
      </c>
      <c r="D16">
        <f t="shared" si="0"/>
        <v>12.399999996414408</v>
      </c>
    </row>
    <row r="17" spans="1:4">
      <c r="A17">
        <v>32</v>
      </c>
      <c r="B17" s="1">
        <v>41080.129872685182</v>
      </c>
      <c r="C17" s="1">
        <v>41080.141006944446</v>
      </c>
      <c r="D17">
        <f t="shared" si="0"/>
        <v>16.033333340892568</v>
      </c>
    </row>
    <row r="18" spans="1:4">
      <c r="A18">
        <v>34</v>
      </c>
      <c r="B18" s="1">
        <v>41080.149976851855</v>
      </c>
      <c r="C18" s="1">
        <v>41080.158761574072</v>
      </c>
      <c r="D18">
        <f t="shared" si="0"/>
        <v>12.649999991990626</v>
      </c>
    </row>
    <row r="19" spans="1:4">
      <c r="A19">
        <v>36</v>
      </c>
      <c r="B19" s="1">
        <v>41080.167534722219</v>
      </c>
      <c r="C19" s="1">
        <v>41080.175983796296</v>
      </c>
      <c r="D19">
        <f t="shared" si="0"/>
        <v>12.16666667140089</v>
      </c>
    </row>
    <row r="20" spans="1:4">
      <c r="A20">
        <v>38</v>
      </c>
      <c r="B20" s="1">
        <v>41080.183495370373</v>
      </c>
      <c r="C20" s="1">
        <v>41080.190844907411</v>
      </c>
      <c r="D20">
        <f t="shared" si="0"/>
        <v>10.583333334652707</v>
      </c>
    </row>
    <row r="21" spans="1:4">
      <c r="A21">
        <v>40</v>
      </c>
      <c r="B21" s="1">
        <v>41080.201412037037</v>
      </c>
      <c r="C21" s="1">
        <v>41080.211828703701</v>
      </c>
      <c r="D21">
        <f t="shared" si="0"/>
        <v>14.99999999650754</v>
      </c>
    </row>
    <row r="22" spans="1:4">
      <c r="A22">
        <v>42</v>
      </c>
      <c r="B22" s="1">
        <v>41080.223055555558</v>
      </c>
      <c r="C22" s="1">
        <v>41080.234016203707</v>
      </c>
      <c r="D22">
        <f t="shared" si="0"/>
        <v>15.783333334838971</v>
      </c>
    </row>
    <row r="23" spans="1:4">
      <c r="A23">
        <v>44</v>
      </c>
      <c r="B23" s="1">
        <v>41080.242928240739</v>
      </c>
      <c r="C23" s="1">
        <v>41080.251597222225</v>
      </c>
      <c r="D23">
        <f t="shared" si="0"/>
        <v>12.483333338750526</v>
      </c>
    </row>
    <row r="24" spans="1:4">
      <c r="A24">
        <v>46</v>
      </c>
      <c r="B24" s="1">
        <v>41080.262337962966</v>
      </c>
      <c r="C24" s="1">
        <v>41080.272847222222</v>
      </c>
      <c r="D24">
        <f t="shared" si="0"/>
        <v>15.133333329576999</v>
      </c>
    </row>
    <row r="25" spans="1:4">
      <c r="A25">
        <v>48</v>
      </c>
      <c r="B25" s="1">
        <v>41080.281226851854</v>
      </c>
      <c r="C25" s="1">
        <v>41080.289409722223</v>
      </c>
      <c r="D25">
        <f t="shared" si="0"/>
        <v>11.783333332277834</v>
      </c>
    </row>
    <row r="26" spans="1:4">
      <c r="A26">
        <v>50</v>
      </c>
      <c r="B26" s="1">
        <v>41080.300127314818</v>
      </c>
      <c r="C26" s="1">
        <v>41080.310567129629</v>
      </c>
      <c r="D26">
        <f t="shared" si="0"/>
        <v>15.03333332715556</v>
      </c>
    </row>
    <row r="27" spans="1:4">
      <c r="A27">
        <v>52</v>
      </c>
      <c r="B27" s="1">
        <v>41080.320937500001</v>
      </c>
      <c r="C27" s="1">
        <v>41080.331076388888</v>
      </c>
      <c r="D27">
        <f t="shared" si="0"/>
        <v>14.599999997299165</v>
      </c>
    </row>
    <row r="28" spans="1:4">
      <c r="A28">
        <v>54</v>
      </c>
      <c r="B28" s="1">
        <v>41080.340879629628</v>
      </c>
      <c r="C28" s="1">
        <v>41080.350543981483</v>
      </c>
      <c r="D28">
        <f t="shared" si="0"/>
        <v>13.916666671866551</v>
      </c>
    </row>
    <row r="29" spans="1:4">
      <c r="A29">
        <v>56</v>
      </c>
      <c r="B29" s="1">
        <v>41080.358611111114</v>
      </c>
      <c r="C29" s="1">
        <v>41080.366388888891</v>
      </c>
      <c r="D29">
        <f t="shared" si="0"/>
        <v>11.199999998789281</v>
      </c>
    </row>
    <row r="30" spans="1:4">
      <c r="A30">
        <v>58</v>
      </c>
      <c r="B30" s="1">
        <v>41080.374328703707</v>
      </c>
      <c r="C30" s="1">
        <v>41080.382002314815</v>
      </c>
      <c r="D30">
        <f t="shared" si="0"/>
        <v>11.049999995157123</v>
      </c>
    </row>
    <row r="31" spans="1:4">
      <c r="A31">
        <v>60</v>
      </c>
      <c r="B31" s="1">
        <v>41080.390694444446</v>
      </c>
      <c r="C31" s="1">
        <v>41080.399224537039</v>
      </c>
      <c r="D31">
        <f t="shared" si="0"/>
        <v>12.283333333907649</v>
      </c>
    </row>
    <row r="32" spans="1:4">
      <c r="A32">
        <v>62</v>
      </c>
      <c r="B32" s="1">
        <v>41080.408541666664</v>
      </c>
      <c r="C32" s="1">
        <v>41080.417650462965</v>
      </c>
      <c r="D32">
        <f t="shared" si="0"/>
        <v>13.116666673449799</v>
      </c>
    </row>
    <row r="33" spans="1:4">
      <c r="A33">
        <v>64</v>
      </c>
      <c r="B33" s="1">
        <v>41080.426585648151</v>
      </c>
      <c r="C33" s="1">
        <v>41080.435196759259</v>
      </c>
      <c r="D33">
        <f t="shared" si="0"/>
        <v>12.399999996414408</v>
      </c>
    </row>
    <row r="34" spans="1:4">
      <c r="A34">
        <v>66</v>
      </c>
      <c r="B34" s="1">
        <v>41080.445127314815</v>
      </c>
      <c r="C34" s="1">
        <v>41080.454837962963</v>
      </c>
      <c r="D34">
        <f t="shared" si="0"/>
        <v>13.983333333162591</v>
      </c>
    </row>
    <row r="35" spans="1:4">
      <c r="A35">
        <v>68</v>
      </c>
      <c r="B35" s="1">
        <v>41080.463101851848</v>
      </c>
      <c r="C35" s="1">
        <v>41080.471192129633</v>
      </c>
      <c r="D35">
        <f t="shared" si="0"/>
        <v>11.650000009685755</v>
      </c>
    </row>
    <row r="36" spans="1:4">
      <c r="A36">
        <v>70</v>
      </c>
      <c r="B36" s="1">
        <v>41080.480810185189</v>
      </c>
      <c r="C36" s="1">
        <v>41080.490243055552</v>
      </c>
      <c r="D36">
        <f t="shared" si="0"/>
        <v>13.583333323476836</v>
      </c>
    </row>
    <row r="37" spans="1:4">
      <c r="A37">
        <v>72</v>
      </c>
      <c r="B37" s="1">
        <v>41080.499537037038</v>
      </c>
      <c r="C37" s="1">
        <v>41080.50849537037</v>
      </c>
      <c r="D37">
        <f t="shared" si="0"/>
        <v>12.899999998044223</v>
      </c>
    </row>
    <row r="38" spans="1:4">
      <c r="A38">
        <v>74</v>
      </c>
      <c r="B38" s="1">
        <v>41080.516956018517</v>
      </c>
      <c r="C38" s="1">
        <v>41080.525196759256</v>
      </c>
      <c r="D38">
        <f t="shared" si="0"/>
        <v>11.866666664136574</v>
      </c>
    </row>
    <row r="39" spans="1:4">
      <c r="A39">
        <v>76</v>
      </c>
      <c r="B39" s="1">
        <v>41080.534236111111</v>
      </c>
      <c r="C39" s="1">
        <v>41080.542951388888</v>
      </c>
      <c r="D39">
        <f t="shared" si="0"/>
        <v>12.550000000046566</v>
      </c>
    </row>
    <row r="40" spans="1:4">
      <c r="A40">
        <v>78</v>
      </c>
      <c r="B40" s="1">
        <v>41080.552546296298</v>
      </c>
      <c r="C40" s="1">
        <v>41080.561990740738</v>
      </c>
      <c r="D40">
        <f t="shared" si="0"/>
        <v>13.599999994039536</v>
      </c>
    </row>
    <row r="41" spans="1:4">
      <c r="A41">
        <v>80</v>
      </c>
      <c r="B41" s="1">
        <v>41080.573275462964</v>
      </c>
      <c r="C41" s="1">
        <v>41080.584363425929</v>
      </c>
      <c r="D41">
        <f t="shared" si="0"/>
        <v>15.966666669119149</v>
      </c>
    </row>
    <row r="42" spans="1:4">
      <c r="A42">
        <v>82</v>
      </c>
      <c r="B42" s="1">
        <v>41080.593449074076</v>
      </c>
      <c r="C42" s="1">
        <v>41080.602060185185</v>
      </c>
      <c r="D42">
        <f t="shared" si="0"/>
        <v>12.399999996414408</v>
      </c>
    </row>
    <row r="43" spans="1:4">
      <c r="A43">
        <v>84</v>
      </c>
      <c r="B43" s="1">
        <v>41080.610937500001</v>
      </c>
      <c r="C43" s="1">
        <v>41080.619618055556</v>
      </c>
      <c r="D43">
        <f t="shared" si="0"/>
        <v>12.499999998835847</v>
      </c>
    </row>
    <row r="44" spans="1:4">
      <c r="A44">
        <v>86</v>
      </c>
      <c r="B44" s="1">
        <v>41080.62908564815</v>
      </c>
      <c r="C44" s="1">
        <v>41080.638379629629</v>
      </c>
      <c r="D44">
        <f t="shared" si="0"/>
        <v>13.383333329111338</v>
      </c>
    </row>
    <row r="45" spans="1:4">
      <c r="A45">
        <v>88</v>
      </c>
      <c r="B45" s="1">
        <v>41080.647372685184</v>
      </c>
      <c r="C45" s="1">
        <v>41080.656076388892</v>
      </c>
      <c r="D45">
        <f t="shared" si="0"/>
        <v>12.533333339961246</v>
      </c>
    </row>
    <row r="46" spans="1:4">
      <c r="A46">
        <v>90</v>
      </c>
      <c r="B46" s="1">
        <v>41080.664548611108</v>
      </c>
      <c r="C46" s="1">
        <v>41080.672719907408</v>
      </c>
      <c r="D46">
        <f t="shared" si="0"/>
        <v>11.766666672192514</v>
      </c>
    </row>
    <row r="47" spans="1:4">
      <c r="A47">
        <v>92</v>
      </c>
      <c r="B47" s="1">
        <v>41080.681759259256</v>
      </c>
      <c r="C47" s="1">
        <v>41080.690393518518</v>
      </c>
      <c r="D47">
        <f t="shared" si="0"/>
        <v>12.433333337539807</v>
      </c>
    </row>
    <row r="48" spans="1:4">
      <c r="A48">
        <v>94</v>
      </c>
      <c r="B48" s="1">
        <v>41080.69840277778</v>
      </c>
      <c r="C48" s="1">
        <v>41080.706087962964</v>
      </c>
      <c r="D48">
        <f t="shared" si="0"/>
        <v>11.066666665719822</v>
      </c>
    </row>
    <row r="49" spans="1:4">
      <c r="A49">
        <v>96</v>
      </c>
      <c r="B49" s="1">
        <v>41080.716724537036</v>
      </c>
      <c r="C49" s="1">
        <v>41080.727094907408</v>
      </c>
      <c r="D49">
        <f t="shared" si="0"/>
        <v>14.933333335211501</v>
      </c>
    </row>
    <row r="50" spans="1:4">
      <c r="A50">
        <v>98</v>
      </c>
      <c r="B50" s="1">
        <v>41080.735543981478</v>
      </c>
      <c r="C50" s="1">
        <v>41080.743634259263</v>
      </c>
      <c r="D50">
        <f t="shared" si="0"/>
        <v>11.650000009685755</v>
      </c>
    </row>
    <row r="51" spans="1:4">
      <c r="A51">
        <v>100</v>
      </c>
      <c r="B51" s="1">
        <v>41080.754942129628</v>
      </c>
      <c r="C51" s="1">
        <v>41080.766018518516</v>
      </c>
      <c r="D51">
        <f t="shared" si="0"/>
        <v>15.94999999855645</v>
      </c>
    </row>
    <row r="52" spans="1:4">
      <c r="A52">
        <v>102</v>
      </c>
      <c r="B52" s="1">
        <v>41080.775902777779</v>
      </c>
      <c r="C52" s="1">
        <v>41080.785567129627</v>
      </c>
      <c r="D52">
        <f t="shared" si="0"/>
        <v>13.916666661389172</v>
      </c>
    </row>
    <row r="53" spans="1:4">
      <c r="A53">
        <v>104</v>
      </c>
      <c r="B53" s="1">
        <v>41080.794374999998</v>
      </c>
      <c r="C53" s="1">
        <v>41080.80296296296</v>
      </c>
      <c r="D53">
        <f t="shared" si="0"/>
        <v>12.366666665766388</v>
      </c>
    </row>
    <row r="54" spans="1:4">
      <c r="A54">
        <v>106</v>
      </c>
      <c r="B54" s="1">
        <v>41080.813796296294</v>
      </c>
      <c r="C54" s="1">
        <v>41080.824363425927</v>
      </c>
      <c r="D54">
        <f t="shared" si="0"/>
        <v>15.216666671913117</v>
      </c>
    </row>
    <row r="55" spans="1:4">
      <c r="A55">
        <v>108</v>
      </c>
      <c r="B55" s="1">
        <v>41080.832314814812</v>
      </c>
      <c r="C55" s="1">
        <v>41080.839953703704</v>
      </c>
      <c r="D55">
        <f t="shared" si="0"/>
        <v>11.000000004423782</v>
      </c>
    </row>
    <row r="56" spans="1:4">
      <c r="A56">
        <v>110</v>
      </c>
      <c r="B56" s="1">
        <v>41080.848009259258</v>
      </c>
      <c r="C56" s="1">
        <v>41080.855821759258</v>
      </c>
      <c r="D56">
        <f t="shared" si="0"/>
        <v>11.25</v>
      </c>
    </row>
    <row r="57" spans="1:4">
      <c r="A57">
        <v>112</v>
      </c>
      <c r="B57" s="1">
        <v>41080.865717592591</v>
      </c>
      <c r="C57" s="1">
        <v>41080.875486111108</v>
      </c>
      <c r="D57">
        <f t="shared" si="0"/>
        <v>14.06666666502133</v>
      </c>
    </row>
    <row r="58" spans="1:4">
      <c r="A58">
        <v>114</v>
      </c>
      <c r="B58" s="1">
        <v>41080.886250000003</v>
      </c>
      <c r="C58" s="1">
        <v>41080.896863425929</v>
      </c>
      <c r="D58">
        <f t="shared" si="0"/>
        <v>15.283333333209157</v>
      </c>
    </row>
    <row r="59" spans="1:4">
      <c r="A59">
        <v>116</v>
      </c>
      <c r="B59" s="1">
        <v>41080.907870370371</v>
      </c>
      <c r="C59" s="1">
        <v>41080.918391203704</v>
      </c>
      <c r="D59">
        <f t="shared" si="0"/>
        <v>15.150000000139698</v>
      </c>
    </row>
    <row r="60" spans="1:4">
      <c r="A60">
        <v>118</v>
      </c>
      <c r="B60" s="1">
        <v>41080.928113425929</v>
      </c>
      <c r="C60" s="1">
        <v>41080.937569444446</v>
      </c>
      <c r="D60">
        <f t="shared" si="0"/>
        <v>13.616666664602235</v>
      </c>
    </row>
    <row r="61" spans="1:4">
      <c r="A61">
        <v>120</v>
      </c>
      <c r="B61" s="1">
        <v>41080.945381944446</v>
      </c>
      <c r="C61" s="1">
        <v>41080.953113425923</v>
      </c>
      <c r="D61">
        <f t="shared" si="0"/>
        <v>11.133333327015862</v>
      </c>
    </row>
    <row r="62" spans="1:4">
      <c r="A62">
        <v>122</v>
      </c>
      <c r="B62" s="1">
        <v>41080.962534722225</v>
      </c>
      <c r="C62" s="1">
        <v>41080.971620370372</v>
      </c>
      <c r="D62">
        <f t="shared" si="0"/>
        <v>13.083333332324401</v>
      </c>
    </row>
    <row r="63" spans="1:4">
      <c r="A63">
        <v>124</v>
      </c>
      <c r="B63" s="1">
        <v>41080.98170138889</v>
      </c>
      <c r="C63" s="1">
        <v>41080.991527777776</v>
      </c>
      <c r="D63">
        <f t="shared" si="0"/>
        <v>14.149999996880069</v>
      </c>
    </row>
    <row r="64" spans="1:4">
      <c r="A64">
        <v>126</v>
      </c>
      <c r="B64" s="1">
        <v>41080.999386574076</v>
      </c>
      <c r="C64" s="1">
        <v>41081.007048611114</v>
      </c>
      <c r="D64">
        <f t="shared" si="0"/>
        <v>11.033333335071802</v>
      </c>
    </row>
    <row r="65" spans="1:4">
      <c r="A65">
        <v>128</v>
      </c>
      <c r="B65" s="1">
        <v>41081.0153125</v>
      </c>
      <c r="C65" s="1">
        <v>41081.023425925923</v>
      </c>
      <c r="D65">
        <f t="shared" si="0"/>
        <v>11.683333329856396</v>
      </c>
    </row>
    <row r="66" spans="1:4">
      <c r="A66">
        <v>130</v>
      </c>
      <c r="B66" s="1">
        <v>41081.032812500001</v>
      </c>
      <c r="C66" s="1">
        <v>41081.041979166665</v>
      </c>
      <c r="D66">
        <f t="shared" si="0"/>
        <v>13.19999999483116</v>
      </c>
    </row>
    <row r="67" spans="1:4">
      <c r="A67">
        <v>132</v>
      </c>
      <c r="B67" s="1">
        <v>41081.052905092591</v>
      </c>
      <c r="C67" s="1">
        <v>41081.063715277778</v>
      </c>
      <c r="D67">
        <f t="shared" si="0"/>
        <v>15.566666669910774</v>
      </c>
    </row>
    <row r="68" spans="1:4">
      <c r="A68">
        <v>134</v>
      </c>
      <c r="B68" s="1">
        <v>41081.071817129632</v>
      </c>
      <c r="C68" s="1">
        <v>41081.079826388886</v>
      </c>
      <c r="D68">
        <f t="shared" ref="D68:D101" si="1">(C68-B68)*24*60</f>
        <v>11.533333326224238</v>
      </c>
    </row>
    <row r="69" spans="1:4">
      <c r="A69">
        <v>136</v>
      </c>
      <c r="B69" s="1">
        <v>41081.08898148148</v>
      </c>
      <c r="C69" s="1">
        <v>41081.098009259258</v>
      </c>
      <c r="D69">
        <f t="shared" si="1"/>
        <v>13.000000000465661</v>
      </c>
    </row>
    <row r="70" spans="1:4">
      <c r="A70">
        <v>138</v>
      </c>
      <c r="B70" s="1">
        <v>41081.109305555554</v>
      </c>
      <c r="C70" s="1">
        <v>41081.120300925926</v>
      </c>
      <c r="D70">
        <f t="shared" si="1"/>
        <v>15.833333336049691</v>
      </c>
    </row>
    <row r="71" spans="1:4">
      <c r="A71">
        <v>140</v>
      </c>
      <c r="B71" s="1">
        <v>41081.131539351853</v>
      </c>
      <c r="C71" s="1">
        <v>41081.142592592594</v>
      </c>
      <c r="D71">
        <f t="shared" si="1"/>
        <v>15.91666666790843</v>
      </c>
    </row>
    <row r="72" spans="1:4">
      <c r="A72">
        <v>142</v>
      </c>
      <c r="B72" s="1">
        <v>41081.150995370372</v>
      </c>
      <c r="C72" s="1">
        <v>41081.159201388888</v>
      </c>
      <c r="D72">
        <f t="shared" si="1"/>
        <v>11.816666662925854</v>
      </c>
    </row>
    <row r="73" spans="1:4">
      <c r="A73">
        <v>144</v>
      </c>
      <c r="B73" s="1">
        <v>41081.167986111112</v>
      </c>
      <c r="C73" s="1">
        <v>41081.176446759258</v>
      </c>
      <c r="D73">
        <f t="shared" si="1"/>
        <v>12.18333333148621</v>
      </c>
    </row>
    <row r="74" spans="1:4">
      <c r="A74">
        <v>146</v>
      </c>
      <c r="B74" s="1">
        <v>41081.186261574076</v>
      </c>
      <c r="C74" s="1">
        <v>41081.195821759262</v>
      </c>
      <c r="D74">
        <f t="shared" si="1"/>
        <v>13.766666668234393</v>
      </c>
    </row>
    <row r="75" spans="1:4">
      <c r="A75">
        <v>148</v>
      </c>
      <c r="B75" s="1">
        <v>41081.203333333331</v>
      </c>
      <c r="C75" s="1">
        <v>41081.210752314815</v>
      </c>
      <c r="D75">
        <f t="shared" si="1"/>
        <v>10.683333337074146</v>
      </c>
    </row>
    <row r="76" spans="1:4">
      <c r="A76">
        <v>150</v>
      </c>
      <c r="B76" s="1">
        <v>41081.220636574071</v>
      </c>
      <c r="C76" s="1">
        <v>41081.230474537035</v>
      </c>
      <c r="D76">
        <f t="shared" si="1"/>
        <v>14.166666667442769</v>
      </c>
    </row>
    <row r="77" spans="1:4">
      <c r="A77">
        <v>152</v>
      </c>
      <c r="B77" s="1">
        <v>41081.239930555559</v>
      </c>
      <c r="C77" s="1">
        <v>41081.249178240738</v>
      </c>
      <c r="D77">
        <f t="shared" si="1"/>
        <v>13.316666657337919</v>
      </c>
    </row>
    <row r="78" spans="1:4">
      <c r="A78">
        <v>154</v>
      </c>
      <c r="B78" s="1">
        <v>41081.259097222224</v>
      </c>
      <c r="C78" s="1">
        <v>41081.268831018519</v>
      </c>
      <c r="D78">
        <f t="shared" si="1"/>
        <v>14.016666663810611</v>
      </c>
    </row>
    <row r="79" spans="1:4">
      <c r="A79">
        <v>156</v>
      </c>
      <c r="B79" s="1">
        <v>41081.277939814812</v>
      </c>
      <c r="C79" s="1">
        <v>41081.286874999998</v>
      </c>
      <c r="D79">
        <f t="shared" si="1"/>
        <v>12.866666667396203</v>
      </c>
    </row>
    <row r="80" spans="1:4">
      <c r="A80">
        <v>158</v>
      </c>
      <c r="B80" s="1">
        <v>41081.295277777775</v>
      </c>
      <c r="C80" s="1">
        <v>41081.303703703707</v>
      </c>
      <c r="D80">
        <f t="shared" si="1"/>
        <v>12.13333334075287</v>
      </c>
    </row>
    <row r="81" spans="1:4">
      <c r="A81">
        <v>160</v>
      </c>
      <c r="B81" s="1">
        <v>41081.313611111109</v>
      </c>
      <c r="C81" s="1">
        <v>41081.323287037034</v>
      </c>
      <c r="D81">
        <f t="shared" si="1"/>
        <v>13.933333331951872</v>
      </c>
    </row>
    <row r="82" spans="1:4">
      <c r="A82">
        <v>162</v>
      </c>
      <c r="B82" s="1">
        <v>41081.331493055557</v>
      </c>
      <c r="C82" s="1">
        <v>41081.339537037034</v>
      </c>
      <c r="D82">
        <f t="shared" si="1"/>
        <v>11.583333327434957</v>
      </c>
    </row>
    <row r="83" spans="1:4">
      <c r="A83">
        <v>164</v>
      </c>
      <c r="B83" s="1">
        <v>41081.348703703705</v>
      </c>
      <c r="C83" s="1">
        <v>41081.357557870368</v>
      </c>
      <c r="D83">
        <f t="shared" si="1"/>
        <v>12.749999994412065</v>
      </c>
    </row>
    <row r="84" spans="1:4">
      <c r="A84">
        <v>166</v>
      </c>
      <c r="B84" s="1">
        <v>41081.367418981485</v>
      </c>
      <c r="C84" s="1">
        <v>41081.37709490741</v>
      </c>
      <c r="D84">
        <f t="shared" si="1"/>
        <v>13.933333331951872</v>
      </c>
    </row>
    <row r="85" spans="1:4">
      <c r="A85">
        <v>168</v>
      </c>
      <c r="B85" s="1">
        <v>41081.385509259257</v>
      </c>
      <c r="C85" s="1">
        <v>41081.393657407411</v>
      </c>
      <c r="D85">
        <f t="shared" si="1"/>
        <v>11.733333341544494</v>
      </c>
    </row>
    <row r="86" spans="1:4">
      <c r="A86">
        <v>170</v>
      </c>
      <c r="B86" s="1">
        <v>41081.402962962966</v>
      </c>
      <c r="C86" s="1">
        <v>41081.412094907406</v>
      </c>
      <c r="D86">
        <f t="shared" si="1"/>
        <v>13.14999999362044</v>
      </c>
    </row>
    <row r="87" spans="1:4">
      <c r="A87">
        <v>172</v>
      </c>
      <c r="B87" s="1">
        <v>41081.420266203706</v>
      </c>
      <c r="C87" s="1">
        <v>41081.428368055553</v>
      </c>
      <c r="D87">
        <f t="shared" si="1"/>
        <v>11.666666659293696</v>
      </c>
    </row>
    <row r="88" spans="1:4">
      <c r="A88">
        <v>174</v>
      </c>
      <c r="B88" s="1">
        <v>41081.439039351855</v>
      </c>
      <c r="C88" s="1">
        <v>41081.449456018519</v>
      </c>
      <c r="D88">
        <f t="shared" si="1"/>
        <v>14.99999999650754</v>
      </c>
    </row>
    <row r="89" spans="1:4">
      <c r="A89">
        <v>176</v>
      </c>
      <c r="B89" s="1">
        <v>41081.459016203706</v>
      </c>
      <c r="C89" s="1">
        <v>41081.467858796299</v>
      </c>
      <c r="D89">
        <f t="shared" si="1"/>
        <v>12.733333334326744</v>
      </c>
    </row>
    <row r="90" spans="1:4">
      <c r="A90">
        <v>178</v>
      </c>
      <c r="B90" s="1">
        <v>41081.475960648146</v>
      </c>
      <c r="C90" s="1">
        <v>41081.483923611115</v>
      </c>
      <c r="D90">
        <f t="shared" si="1"/>
        <v>11.466666675405577</v>
      </c>
    </row>
    <row r="91" spans="1:4">
      <c r="A91">
        <v>180</v>
      </c>
      <c r="B91" s="1">
        <v>41081.494166666664</v>
      </c>
      <c r="C91" s="1">
        <v>41081.504224537035</v>
      </c>
      <c r="D91">
        <f t="shared" si="1"/>
        <v>14.483333334792405</v>
      </c>
    </row>
    <row r="92" spans="1:4">
      <c r="A92">
        <v>182</v>
      </c>
      <c r="B92" s="1">
        <v>41081.513136574074</v>
      </c>
      <c r="C92" s="1">
        <v>41081.522233796299</v>
      </c>
      <c r="D92">
        <f t="shared" si="1"/>
        <v>13.1000000028871</v>
      </c>
    </row>
    <row r="93" spans="1:4">
      <c r="A93">
        <v>184</v>
      </c>
      <c r="B93" s="1">
        <v>41081.530462962961</v>
      </c>
      <c r="C93" s="1">
        <v>41081.538460648146</v>
      </c>
      <c r="D93">
        <f t="shared" si="1"/>
        <v>11.516666666138917</v>
      </c>
    </row>
    <row r="94" spans="1:4">
      <c r="A94">
        <v>186</v>
      </c>
      <c r="B94" s="1">
        <v>41081.549837962964</v>
      </c>
      <c r="C94" s="1">
        <v>41081.560972222222</v>
      </c>
      <c r="D94">
        <f t="shared" si="1"/>
        <v>16.033333330415189</v>
      </c>
    </row>
    <row r="95" spans="1:4">
      <c r="A95">
        <v>188</v>
      </c>
      <c r="B95" s="1">
        <v>41081.569131944445</v>
      </c>
      <c r="C95" s="1">
        <v>41081.577106481483</v>
      </c>
      <c r="D95">
        <f t="shared" si="1"/>
        <v>11.483333335490897</v>
      </c>
    </row>
    <row r="96" spans="1:4">
      <c r="A96">
        <v>190</v>
      </c>
      <c r="B96" s="1">
        <v>41081.585428240738</v>
      </c>
      <c r="C96" s="1">
        <v>41081.593715277777</v>
      </c>
      <c r="D96">
        <f t="shared" si="1"/>
        <v>11.933333335909992</v>
      </c>
    </row>
    <row r="97" spans="1:5">
      <c r="A97">
        <v>192</v>
      </c>
      <c r="B97" s="1">
        <v>41081.602349537039</v>
      </c>
      <c r="C97" s="1">
        <v>41081.610682870371</v>
      </c>
      <c r="D97">
        <f t="shared" si="1"/>
        <v>11.999999997206032</v>
      </c>
    </row>
    <row r="98" spans="1:5">
      <c r="A98">
        <v>194</v>
      </c>
      <c r="B98" s="1">
        <v>41081.618680555555</v>
      </c>
      <c r="C98" s="1">
        <v>41081.626331018517</v>
      </c>
      <c r="D98">
        <f t="shared" si="1"/>
        <v>11.016666664509103</v>
      </c>
    </row>
    <row r="99" spans="1:5">
      <c r="A99">
        <v>196</v>
      </c>
      <c r="B99" s="1">
        <v>41081.637245370373</v>
      </c>
      <c r="C99" s="1">
        <v>41081.647881944446</v>
      </c>
      <c r="D99">
        <f t="shared" si="1"/>
        <v>15.316666663857177</v>
      </c>
    </row>
    <row r="100" spans="1:5">
      <c r="A100">
        <v>198</v>
      </c>
      <c r="B100" s="1">
        <v>41081.6562962963</v>
      </c>
      <c r="C100" s="1">
        <v>41081.664560185185</v>
      </c>
      <c r="D100">
        <f t="shared" si="1"/>
        <v>11.899999994784594</v>
      </c>
    </row>
    <row r="101" spans="1:5">
      <c r="A101">
        <v>200</v>
      </c>
      <c r="B101" s="1">
        <v>41081.673055555555</v>
      </c>
      <c r="C101" s="1">
        <v>41081.681354166663</v>
      </c>
      <c r="D101">
        <f t="shared" si="1"/>
        <v>11.949999995995313</v>
      </c>
    </row>
    <row r="102" spans="1:5">
      <c r="D102" s="2">
        <f>SUM(D2:D101)/60</f>
        <v>21.798888888442889</v>
      </c>
      <c r="E102" t="s">
        <v>4</v>
      </c>
    </row>
    <row r="103" spans="1:5">
      <c r="D103" s="2">
        <f>MEDIAN(D2:D101)</f>
        <v>12.741666664369404</v>
      </c>
      <c r="E103" t="s">
        <v>5</v>
      </c>
    </row>
    <row r="104" spans="1:5">
      <c r="D104" s="2">
        <f>AVERAGE(D2:D101)</f>
        <v>13.079333333065733</v>
      </c>
      <c r="E104" t="s">
        <v>6</v>
      </c>
    </row>
    <row r="105" spans="1:5">
      <c r="D105" s="2">
        <f>STDEV(D2:D101)</f>
        <v>1.5083793637959606</v>
      </c>
      <c r="E105" t="s">
        <v>7</v>
      </c>
    </row>
    <row r="106" spans="1:5">
      <c r="D106" s="2">
        <f>D105/D104</f>
        <v>0.11532540117948073</v>
      </c>
      <c r="E106" t="s">
        <v>8</v>
      </c>
    </row>
    <row r="107" spans="1:5">
      <c r="D107" s="2">
        <f>MIN(D2:D101)</f>
        <v>10.583333334652707</v>
      </c>
      <c r="E107" t="s">
        <v>9</v>
      </c>
    </row>
    <row r="108" spans="1:5">
      <c r="D108" s="2">
        <f>MAX(D2:D101)</f>
        <v>16.416666669538245</v>
      </c>
      <c r="E108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8"/>
  <sheetViews>
    <sheetView topLeftCell="A9" workbookViewId="0">
      <selection activeCell="G22" sqref="G22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104.934</v>
      </c>
      <c r="C2">
        <v>106.149</v>
      </c>
      <c r="D2">
        <v>1.2150000000000001</v>
      </c>
      <c r="E2">
        <f t="shared" ref="E2:E33" si="0">IF(B2,(B2-C2)/B2,0)</f>
        <v>-1.1578706615586973E-2</v>
      </c>
      <c r="F2">
        <f>IF(B2,C2,0)</f>
        <v>106.149</v>
      </c>
      <c r="G2" s="4">
        <f>IF(B2,(B2-F2)/B2,0)</f>
        <v>-1.1578706615586973E-2</v>
      </c>
    </row>
    <row r="3" spans="1:7">
      <c r="A3">
        <v>2</v>
      </c>
      <c r="B3">
        <v>74.403000000000006</v>
      </c>
      <c r="C3">
        <v>72.311000000000007</v>
      </c>
      <c r="D3">
        <v>-2.0920000000000001</v>
      </c>
      <c r="E3" s="4">
        <f t="shared" si="0"/>
        <v>2.8117145814012857E-2</v>
      </c>
      <c r="F3">
        <f t="shared" ref="F3:F66" si="1">IF(B3,C3,0)</f>
        <v>72.311000000000007</v>
      </c>
      <c r="G3" s="4">
        <f t="shared" ref="G3:G66" si="2">IF(B3,(B3-F3)/B3,0)</f>
        <v>2.8117145814012857E-2</v>
      </c>
    </row>
    <row r="4" spans="1:7">
      <c r="A4">
        <v>3</v>
      </c>
      <c r="B4">
        <v>82.861999999999995</v>
      </c>
      <c r="C4">
        <v>79.813999999999993</v>
      </c>
      <c r="D4">
        <v>-3.048</v>
      </c>
      <c r="E4" s="4">
        <f t="shared" si="0"/>
        <v>3.6784050590137847E-2</v>
      </c>
      <c r="F4">
        <f t="shared" si="1"/>
        <v>79.813999999999993</v>
      </c>
      <c r="G4" s="4">
        <f t="shared" si="2"/>
        <v>3.6784050590137847E-2</v>
      </c>
    </row>
    <row r="5" spans="1:7">
      <c r="A5">
        <v>4</v>
      </c>
      <c r="B5">
        <v>78.866</v>
      </c>
      <c r="C5">
        <v>87.47</v>
      </c>
      <c r="D5">
        <v>8.6039999999999992</v>
      </c>
      <c r="E5" s="4">
        <f t="shared" si="0"/>
        <v>-0.10909644206628964</v>
      </c>
      <c r="F5">
        <f t="shared" si="1"/>
        <v>87.47</v>
      </c>
      <c r="G5" s="4">
        <f t="shared" si="2"/>
        <v>-0.10909644206628964</v>
      </c>
    </row>
    <row r="6" spans="1:7">
      <c r="A6">
        <v>5</v>
      </c>
      <c r="B6">
        <v>91.102000000000004</v>
      </c>
      <c r="C6">
        <v>90.623999999999995</v>
      </c>
      <c r="D6">
        <v>-0.47799999999999998</v>
      </c>
      <c r="E6" s="4">
        <f t="shared" si="0"/>
        <v>5.2468661500297319E-3</v>
      </c>
      <c r="F6">
        <f t="shared" si="1"/>
        <v>90.623999999999995</v>
      </c>
      <c r="G6" s="4">
        <f t="shared" si="2"/>
        <v>5.2468661500297319E-3</v>
      </c>
    </row>
    <row r="7" spans="1:7">
      <c r="A7">
        <v>6</v>
      </c>
      <c r="B7">
        <v>107.777</v>
      </c>
      <c r="C7">
        <v>107.319</v>
      </c>
      <c r="D7">
        <v>-0.45800000000000002</v>
      </c>
      <c r="E7" s="4">
        <f t="shared" si="0"/>
        <v>4.2495152026870153E-3</v>
      </c>
      <c r="F7">
        <f t="shared" si="1"/>
        <v>107.319</v>
      </c>
      <c r="G7" s="4">
        <f t="shared" si="2"/>
        <v>4.2495152026870153E-3</v>
      </c>
    </row>
    <row r="8" spans="1:7">
      <c r="A8">
        <v>7</v>
      </c>
      <c r="B8">
        <v>90.730999999999995</v>
      </c>
      <c r="C8">
        <v>93.323999999999998</v>
      </c>
      <c r="D8">
        <v>2.593</v>
      </c>
      <c r="E8" s="4">
        <f t="shared" si="0"/>
        <v>-2.8578986234032509E-2</v>
      </c>
      <c r="F8">
        <f t="shared" si="1"/>
        <v>93.323999999999998</v>
      </c>
      <c r="G8" s="4">
        <f t="shared" si="2"/>
        <v>-2.8578986234032509E-2</v>
      </c>
    </row>
    <row r="9" spans="1:7">
      <c r="A9">
        <v>8</v>
      </c>
      <c r="B9">
        <v>114.47499999999999</v>
      </c>
      <c r="C9">
        <v>113.408</v>
      </c>
      <c r="D9">
        <v>-1.0669999999999999</v>
      </c>
      <c r="E9" s="4">
        <f t="shared" si="0"/>
        <v>9.320812404455061E-3</v>
      </c>
      <c r="F9">
        <f t="shared" si="1"/>
        <v>113.408</v>
      </c>
      <c r="G9" s="4">
        <f t="shared" si="2"/>
        <v>9.320812404455061E-3</v>
      </c>
    </row>
    <row r="10" spans="1:7">
      <c r="A10">
        <v>9</v>
      </c>
      <c r="B10">
        <v>114.55800000000001</v>
      </c>
      <c r="C10">
        <v>102.593</v>
      </c>
      <c r="D10">
        <v>-11.965</v>
      </c>
      <c r="E10" s="4">
        <f t="shared" si="0"/>
        <v>0.10444491000192045</v>
      </c>
      <c r="F10">
        <f t="shared" si="1"/>
        <v>102.593</v>
      </c>
      <c r="G10" s="4">
        <f t="shared" si="2"/>
        <v>0.10444491000192045</v>
      </c>
    </row>
    <row r="11" spans="1:7">
      <c r="A11">
        <v>10</v>
      </c>
      <c r="B11">
        <v>117.05800000000001</v>
      </c>
      <c r="C11">
        <v>115.461</v>
      </c>
      <c r="D11">
        <v>-1.597</v>
      </c>
      <c r="E11" s="4">
        <f t="shared" si="0"/>
        <v>1.3642809547403921E-2</v>
      </c>
      <c r="F11">
        <f t="shared" si="1"/>
        <v>115.461</v>
      </c>
      <c r="G11" s="4">
        <f t="shared" si="2"/>
        <v>1.3642809547403921E-2</v>
      </c>
    </row>
    <row r="12" spans="1:7">
      <c r="A12">
        <v>11</v>
      </c>
      <c r="B12">
        <v>124.36199999999999</v>
      </c>
      <c r="C12">
        <v>126.902</v>
      </c>
      <c r="D12">
        <v>2.54</v>
      </c>
      <c r="E12" s="4">
        <f t="shared" si="0"/>
        <v>-2.0424245348257559E-2</v>
      </c>
      <c r="F12">
        <f t="shared" si="1"/>
        <v>126.902</v>
      </c>
      <c r="G12" s="4">
        <f t="shared" si="2"/>
        <v>-2.0424245348257559E-2</v>
      </c>
    </row>
    <row r="13" spans="1:7">
      <c r="A13">
        <v>12</v>
      </c>
      <c r="B13">
        <v>70.400000000000006</v>
      </c>
      <c r="C13">
        <v>72.403000000000006</v>
      </c>
      <c r="D13">
        <v>2.0030000000000001</v>
      </c>
      <c r="E13" s="4">
        <f t="shared" si="0"/>
        <v>-2.8451704545454544E-2</v>
      </c>
      <c r="F13">
        <f t="shared" si="1"/>
        <v>72.403000000000006</v>
      </c>
      <c r="G13" s="4">
        <f t="shared" si="2"/>
        <v>-2.8451704545454544E-2</v>
      </c>
    </row>
    <row r="14" spans="1:7">
      <c r="A14">
        <v>13</v>
      </c>
      <c r="B14">
        <v>91.564999999999998</v>
      </c>
      <c r="C14">
        <v>91.900999999999996</v>
      </c>
      <c r="D14">
        <v>0.33600000000000002</v>
      </c>
      <c r="E14" s="4">
        <f t="shared" si="0"/>
        <v>-3.669524381586835E-3</v>
      </c>
      <c r="F14">
        <f t="shared" si="1"/>
        <v>91.900999999999996</v>
      </c>
      <c r="G14" s="4">
        <f t="shared" si="2"/>
        <v>-3.669524381586835E-3</v>
      </c>
    </row>
    <row r="15" spans="1:7">
      <c r="A15">
        <v>14</v>
      </c>
      <c r="B15">
        <v>130.80799999999999</v>
      </c>
      <c r="C15">
        <v>134.44399999999999</v>
      </c>
      <c r="D15">
        <v>3.6360000000000001</v>
      </c>
      <c r="E15" s="4">
        <f t="shared" si="0"/>
        <v>-2.7796465048009266E-2</v>
      </c>
      <c r="F15">
        <f t="shared" si="1"/>
        <v>134.44399999999999</v>
      </c>
      <c r="G15" s="4">
        <f t="shared" si="2"/>
        <v>-2.7796465048009266E-2</v>
      </c>
    </row>
    <row r="16" spans="1:7">
      <c r="A16">
        <v>15</v>
      </c>
      <c r="B16">
        <v>70.316000000000003</v>
      </c>
      <c r="C16">
        <v>72.176000000000002</v>
      </c>
      <c r="D16">
        <v>1.86</v>
      </c>
      <c r="E16" s="4">
        <f t="shared" si="0"/>
        <v>-2.6452016610728702E-2</v>
      </c>
      <c r="F16">
        <f t="shared" si="1"/>
        <v>72.176000000000002</v>
      </c>
      <c r="G16" s="4">
        <f t="shared" si="2"/>
        <v>-2.6452016610728702E-2</v>
      </c>
    </row>
    <row r="17" spans="1:7">
      <c r="A17">
        <v>16</v>
      </c>
      <c r="B17">
        <v>97.254999999999995</v>
      </c>
      <c r="C17">
        <v>95.605000000000004</v>
      </c>
      <c r="D17">
        <v>-1.65</v>
      </c>
      <c r="E17" s="4">
        <f t="shared" si="0"/>
        <v>1.696570870392259E-2</v>
      </c>
      <c r="F17">
        <f t="shared" si="1"/>
        <v>95.605000000000004</v>
      </c>
      <c r="G17" s="4">
        <f t="shared" si="2"/>
        <v>1.696570870392259E-2</v>
      </c>
    </row>
    <row r="18" spans="1:7">
      <c r="A18">
        <v>17</v>
      </c>
      <c r="B18">
        <v>91.132000000000005</v>
      </c>
      <c r="C18">
        <v>88.424999999999997</v>
      </c>
      <c r="D18">
        <v>-2.7069999999999999</v>
      </c>
      <c r="E18" s="4">
        <f t="shared" si="0"/>
        <v>2.9704165386472456E-2</v>
      </c>
      <c r="F18">
        <f t="shared" si="1"/>
        <v>88.424999999999997</v>
      </c>
      <c r="G18" s="4">
        <f t="shared" si="2"/>
        <v>2.9704165386472456E-2</v>
      </c>
    </row>
    <row r="19" spans="1:7">
      <c r="A19">
        <v>18</v>
      </c>
      <c r="B19">
        <v>94.552000000000007</v>
      </c>
      <c r="C19">
        <v>90.402000000000001</v>
      </c>
      <c r="D19">
        <v>-4.1500000000000004</v>
      </c>
      <c r="E19" s="4">
        <f t="shared" si="0"/>
        <v>4.3891192148235947E-2</v>
      </c>
      <c r="F19">
        <f t="shared" si="1"/>
        <v>90.402000000000001</v>
      </c>
      <c r="G19" s="4">
        <f t="shared" si="2"/>
        <v>4.3891192148235947E-2</v>
      </c>
    </row>
    <row r="20" spans="1:7">
      <c r="A20">
        <v>19</v>
      </c>
      <c r="B20">
        <v>71.697000000000003</v>
      </c>
      <c r="C20">
        <v>70.331000000000003</v>
      </c>
      <c r="D20">
        <v>-1.3660000000000001</v>
      </c>
      <c r="E20" s="4">
        <f t="shared" si="0"/>
        <v>1.9052401076753555E-2</v>
      </c>
      <c r="F20">
        <f t="shared" si="1"/>
        <v>70.331000000000003</v>
      </c>
      <c r="G20" s="4">
        <f t="shared" si="2"/>
        <v>1.9052401076753555E-2</v>
      </c>
    </row>
    <row r="21" spans="1:7">
      <c r="A21">
        <v>20</v>
      </c>
      <c r="B21">
        <v>0</v>
      </c>
      <c r="C21">
        <v>58.865000000000002</v>
      </c>
      <c r="D21">
        <v>58.865000000000002</v>
      </c>
      <c r="E21" s="4">
        <f t="shared" si="0"/>
        <v>0</v>
      </c>
      <c r="F21">
        <f t="shared" si="1"/>
        <v>0</v>
      </c>
      <c r="G21" s="4">
        <f t="shared" si="2"/>
        <v>0</v>
      </c>
    </row>
    <row r="22" spans="1:7">
      <c r="A22">
        <v>21</v>
      </c>
      <c r="B22">
        <v>86.798000000000002</v>
      </c>
      <c r="C22">
        <v>89.245000000000005</v>
      </c>
      <c r="D22">
        <v>2.4470000000000001</v>
      </c>
      <c r="E22" s="4">
        <f t="shared" si="0"/>
        <v>-2.8191893822438335E-2</v>
      </c>
      <c r="F22">
        <f t="shared" si="1"/>
        <v>89.245000000000005</v>
      </c>
      <c r="G22" s="4">
        <f t="shared" si="2"/>
        <v>-2.8191893822438335E-2</v>
      </c>
    </row>
    <row r="23" spans="1:7">
      <c r="A23">
        <v>22</v>
      </c>
      <c r="B23">
        <v>111.10899999999999</v>
      </c>
      <c r="C23">
        <v>109.276</v>
      </c>
      <c r="D23">
        <v>-1.833</v>
      </c>
      <c r="E23" s="4">
        <f t="shared" si="0"/>
        <v>1.6497313448955518E-2</v>
      </c>
      <c r="F23">
        <f t="shared" si="1"/>
        <v>109.276</v>
      </c>
      <c r="G23" s="4">
        <f t="shared" si="2"/>
        <v>1.6497313448955518E-2</v>
      </c>
    </row>
    <row r="24" spans="1:7">
      <c r="A24">
        <v>23</v>
      </c>
      <c r="B24">
        <v>106.708</v>
      </c>
      <c r="C24">
        <v>101.221</v>
      </c>
      <c r="D24">
        <v>-5.4870000000000001</v>
      </c>
      <c r="E24" s="4">
        <f t="shared" si="0"/>
        <v>5.1420699478951858E-2</v>
      </c>
      <c r="F24">
        <f t="shared" si="1"/>
        <v>101.221</v>
      </c>
      <c r="G24" s="4">
        <f t="shared" si="2"/>
        <v>5.1420699478951858E-2</v>
      </c>
    </row>
    <row r="25" spans="1:7">
      <c r="A25">
        <v>24</v>
      </c>
      <c r="B25">
        <v>0</v>
      </c>
      <c r="C25">
        <v>53.72</v>
      </c>
      <c r="D25">
        <v>53.72</v>
      </c>
      <c r="E25" s="4">
        <f t="shared" si="0"/>
        <v>0</v>
      </c>
      <c r="F25">
        <f t="shared" si="1"/>
        <v>0</v>
      </c>
      <c r="G25" s="4">
        <f t="shared" si="2"/>
        <v>0</v>
      </c>
    </row>
    <row r="26" spans="1:7">
      <c r="A26">
        <v>25</v>
      </c>
      <c r="B26">
        <v>132.64599999999999</v>
      </c>
      <c r="C26">
        <v>133.33600000000001</v>
      </c>
      <c r="D26">
        <v>0.69</v>
      </c>
      <c r="E26" s="4">
        <f t="shared" si="0"/>
        <v>-5.2018153581715708E-3</v>
      </c>
      <c r="F26">
        <f t="shared" si="1"/>
        <v>133.33600000000001</v>
      </c>
      <c r="G26" s="4">
        <f t="shared" si="2"/>
        <v>-5.2018153581715708E-3</v>
      </c>
    </row>
    <row r="27" spans="1:7">
      <c r="A27">
        <v>26</v>
      </c>
      <c r="B27">
        <v>127.274</v>
      </c>
      <c r="C27">
        <v>123.999</v>
      </c>
      <c r="D27">
        <v>-3.2749999999999999</v>
      </c>
      <c r="E27" s="4">
        <f t="shared" si="0"/>
        <v>2.5731885538287518E-2</v>
      </c>
      <c r="F27">
        <f t="shared" si="1"/>
        <v>123.999</v>
      </c>
      <c r="G27" s="4">
        <f t="shared" si="2"/>
        <v>2.5731885538287518E-2</v>
      </c>
    </row>
    <row r="28" spans="1:7">
      <c r="A28">
        <v>27</v>
      </c>
      <c r="B28">
        <v>120.866</v>
      </c>
      <c r="C28">
        <v>123.49</v>
      </c>
      <c r="D28">
        <v>2.6240000000000001</v>
      </c>
      <c r="E28" s="4">
        <f t="shared" si="0"/>
        <v>-2.1709992884682172E-2</v>
      </c>
      <c r="F28">
        <f t="shared" si="1"/>
        <v>123.49</v>
      </c>
      <c r="G28" s="4">
        <f t="shared" si="2"/>
        <v>-2.1709992884682172E-2</v>
      </c>
    </row>
    <row r="29" spans="1:7">
      <c r="A29">
        <v>28</v>
      </c>
      <c r="B29">
        <v>92.772999999999996</v>
      </c>
      <c r="C29">
        <v>89.56</v>
      </c>
      <c r="D29">
        <v>-3.2130000000000001</v>
      </c>
      <c r="E29" s="4">
        <f t="shared" si="0"/>
        <v>3.4632921216302091E-2</v>
      </c>
      <c r="F29">
        <f t="shared" si="1"/>
        <v>89.56</v>
      </c>
      <c r="G29" s="4">
        <f t="shared" si="2"/>
        <v>3.4632921216302091E-2</v>
      </c>
    </row>
    <row r="30" spans="1:7">
      <c r="A30">
        <v>29</v>
      </c>
      <c r="B30">
        <v>92.927000000000007</v>
      </c>
      <c r="C30">
        <v>86.902000000000001</v>
      </c>
      <c r="D30">
        <v>-6.0250000000000004</v>
      </c>
      <c r="E30" s="4">
        <f t="shared" si="0"/>
        <v>6.4835838884285568E-2</v>
      </c>
      <c r="F30">
        <f t="shared" si="1"/>
        <v>86.902000000000001</v>
      </c>
      <c r="G30" s="4">
        <f t="shared" si="2"/>
        <v>6.4835838884285568E-2</v>
      </c>
    </row>
    <row r="31" spans="1:7">
      <c r="A31">
        <v>30</v>
      </c>
      <c r="B31">
        <v>87.486000000000004</v>
      </c>
      <c r="C31">
        <v>81.307000000000002</v>
      </c>
      <c r="D31">
        <v>-6.1790000000000003</v>
      </c>
      <c r="E31" s="4">
        <f t="shared" si="0"/>
        <v>7.0628443408088173E-2</v>
      </c>
      <c r="F31">
        <f t="shared" si="1"/>
        <v>81.307000000000002</v>
      </c>
      <c r="G31" s="4">
        <f t="shared" si="2"/>
        <v>7.0628443408088173E-2</v>
      </c>
    </row>
    <row r="32" spans="1:7">
      <c r="A32">
        <v>31</v>
      </c>
      <c r="B32">
        <v>108.61799999999999</v>
      </c>
      <c r="C32">
        <v>103.17</v>
      </c>
      <c r="D32">
        <v>-5.4480000000000004</v>
      </c>
      <c r="E32" s="4">
        <f t="shared" si="0"/>
        <v>5.0157432469756333E-2</v>
      </c>
      <c r="F32">
        <f t="shared" si="1"/>
        <v>103.17</v>
      </c>
      <c r="G32" s="4">
        <f t="shared" si="2"/>
        <v>5.0157432469756333E-2</v>
      </c>
    </row>
    <row r="33" spans="1:7">
      <c r="A33">
        <v>32</v>
      </c>
      <c r="B33">
        <v>120.861</v>
      </c>
      <c r="C33">
        <v>116.944</v>
      </c>
      <c r="D33">
        <v>-3.9169999999999998</v>
      </c>
      <c r="E33" s="4">
        <f t="shared" si="0"/>
        <v>3.2409131150660686E-2</v>
      </c>
      <c r="F33">
        <f t="shared" si="1"/>
        <v>116.944</v>
      </c>
      <c r="G33" s="4">
        <f t="shared" si="2"/>
        <v>3.2409131150660686E-2</v>
      </c>
    </row>
    <row r="34" spans="1:7">
      <c r="A34">
        <v>33</v>
      </c>
      <c r="B34">
        <v>97.686999999999998</v>
      </c>
      <c r="C34">
        <v>98.132999999999996</v>
      </c>
      <c r="D34">
        <v>0.44600000000000001</v>
      </c>
      <c r="E34" s="4">
        <f t="shared" ref="E34:E65" si="3">IF(B34,(B34-C34)/B34,0)</f>
        <v>-4.5656023831215815E-3</v>
      </c>
      <c r="F34">
        <f t="shared" si="1"/>
        <v>98.132999999999996</v>
      </c>
      <c r="G34" s="4">
        <f t="shared" si="2"/>
        <v>-4.5656023831215815E-3</v>
      </c>
    </row>
    <row r="35" spans="1:7">
      <c r="A35">
        <v>34</v>
      </c>
      <c r="B35">
        <v>68.179000000000002</v>
      </c>
      <c r="C35">
        <v>67.61</v>
      </c>
      <c r="D35">
        <v>-0.56899999999999995</v>
      </c>
      <c r="E35" s="4">
        <f t="shared" si="3"/>
        <v>8.3456782880359428E-3</v>
      </c>
      <c r="F35">
        <f t="shared" si="1"/>
        <v>67.61</v>
      </c>
      <c r="G35" s="4">
        <f t="shared" si="2"/>
        <v>8.3456782880359428E-3</v>
      </c>
    </row>
    <row r="36" spans="1:7">
      <c r="A36">
        <v>35</v>
      </c>
      <c r="B36">
        <v>138.53100000000001</v>
      </c>
      <c r="C36">
        <v>137.68899999999999</v>
      </c>
      <c r="D36">
        <v>-0.84199999999999997</v>
      </c>
      <c r="E36" s="4">
        <f t="shared" si="3"/>
        <v>6.0780619500329378E-3</v>
      </c>
      <c r="F36">
        <f t="shared" si="1"/>
        <v>137.68899999999999</v>
      </c>
      <c r="G36" s="4">
        <f t="shared" si="2"/>
        <v>6.0780619500329378E-3</v>
      </c>
    </row>
    <row r="37" spans="1:7">
      <c r="A37">
        <v>36</v>
      </c>
      <c r="B37">
        <v>122.98</v>
      </c>
      <c r="C37">
        <v>122.077</v>
      </c>
      <c r="D37">
        <v>-0.90300000000000002</v>
      </c>
      <c r="E37" s="4">
        <f t="shared" si="3"/>
        <v>7.3426573426573893E-3</v>
      </c>
      <c r="F37">
        <f t="shared" si="1"/>
        <v>122.077</v>
      </c>
      <c r="G37" s="4">
        <f t="shared" si="2"/>
        <v>7.3426573426573893E-3</v>
      </c>
    </row>
    <row r="38" spans="1:7">
      <c r="A38">
        <v>37</v>
      </c>
      <c r="B38">
        <v>88.852999999999994</v>
      </c>
      <c r="C38">
        <v>82.179000000000002</v>
      </c>
      <c r="D38">
        <v>-6.6740000000000004</v>
      </c>
      <c r="E38" s="4">
        <f t="shared" si="3"/>
        <v>7.5112826803821961E-2</v>
      </c>
      <c r="F38">
        <f t="shared" si="1"/>
        <v>82.179000000000002</v>
      </c>
      <c r="G38" s="4">
        <f t="shared" si="2"/>
        <v>7.5112826803821961E-2</v>
      </c>
    </row>
    <row r="39" spans="1:7">
      <c r="A39">
        <v>38</v>
      </c>
      <c r="B39">
        <v>100.631</v>
      </c>
      <c r="C39">
        <v>96.153999999999996</v>
      </c>
      <c r="D39">
        <v>-4.4770000000000003</v>
      </c>
      <c r="E39" s="4">
        <f t="shared" si="3"/>
        <v>4.4489272689330367E-2</v>
      </c>
      <c r="F39">
        <f t="shared" si="1"/>
        <v>96.153999999999996</v>
      </c>
      <c r="G39" s="4">
        <f t="shared" si="2"/>
        <v>4.4489272689330367E-2</v>
      </c>
    </row>
    <row r="40" spans="1:7">
      <c r="A40">
        <v>39</v>
      </c>
      <c r="B40">
        <v>92.497</v>
      </c>
      <c r="C40">
        <v>95.173000000000002</v>
      </c>
      <c r="D40">
        <v>2.6760000000000002</v>
      </c>
      <c r="E40" s="4">
        <f t="shared" si="3"/>
        <v>-2.8930668021665589E-2</v>
      </c>
      <c r="F40">
        <f t="shared" si="1"/>
        <v>95.173000000000002</v>
      </c>
      <c r="G40" s="4">
        <f t="shared" si="2"/>
        <v>-2.8930668021665589E-2</v>
      </c>
    </row>
    <row r="41" spans="1:7">
      <c r="A41">
        <v>40</v>
      </c>
      <c r="B41">
        <v>116.089</v>
      </c>
      <c r="C41">
        <v>118.265</v>
      </c>
      <c r="D41">
        <v>2.1760000000000002</v>
      </c>
      <c r="E41" s="4">
        <f t="shared" si="3"/>
        <v>-1.8744239333614743E-2</v>
      </c>
      <c r="F41">
        <f t="shared" si="1"/>
        <v>118.265</v>
      </c>
      <c r="G41" s="4">
        <f t="shared" si="2"/>
        <v>-1.8744239333614743E-2</v>
      </c>
    </row>
    <row r="42" spans="1:7">
      <c r="A42">
        <v>41</v>
      </c>
      <c r="B42">
        <v>88.325999999999993</v>
      </c>
      <c r="C42">
        <v>74.778000000000006</v>
      </c>
      <c r="D42">
        <v>-13.548</v>
      </c>
      <c r="E42" s="4">
        <f t="shared" si="3"/>
        <v>0.15338631886420748</v>
      </c>
      <c r="F42">
        <f t="shared" si="1"/>
        <v>74.778000000000006</v>
      </c>
      <c r="G42" s="4">
        <f t="shared" si="2"/>
        <v>0.15338631886420748</v>
      </c>
    </row>
    <row r="43" spans="1:7">
      <c r="A43">
        <v>42</v>
      </c>
      <c r="B43">
        <v>71.864999999999995</v>
      </c>
      <c r="C43">
        <v>74.656999999999996</v>
      </c>
      <c r="D43">
        <v>2.7919999999999998</v>
      </c>
      <c r="E43" s="4">
        <f t="shared" si="3"/>
        <v>-3.8850622695331551E-2</v>
      </c>
      <c r="F43">
        <f t="shared" si="1"/>
        <v>74.656999999999996</v>
      </c>
      <c r="G43" s="4">
        <f t="shared" si="2"/>
        <v>-3.8850622695331551E-2</v>
      </c>
    </row>
    <row r="44" spans="1:7">
      <c r="A44">
        <v>43</v>
      </c>
      <c r="B44">
        <v>105.42</v>
      </c>
      <c r="C44">
        <v>103.497</v>
      </c>
      <c r="D44">
        <v>-1.923</v>
      </c>
      <c r="E44" s="4">
        <f t="shared" si="3"/>
        <v>1.8241320432555511E-2</v>
      </c>
      <c r="F44">
        <f t="shared" si="1"/>
        <v>103.497</v>
      </c>
      <c r="G44" s="4">
        <f t="shared" si="2"/>
        <v>1.8241320432555511E-2</v>
      </c>
    </row>
    <row r="45" spans="1:7">
      <c r="A45">
        <v>44</v>
      </c>
      <c r="B45">
        <v>77.423000000000002</v>
      </c>
      <c r="C45">
        <v>76.353999999999999</v>
      </c>
      <c r="D45">
        <v>-1.069</v>
      </c>
      <c r="E45" s="4">
        <f t="shared" si="3"/>
        <v>1.380726657453215E-2</v>
      </c>
      <c r="F45">
        <f t="shared" si="1"/>
        <v>76.353999999999999</v>
      </c>
      <c r="G45" s="4">
        <f t="shared" si="2"/>
        <v>1.380726657453215E-2</v>
      </c>
    </row>
    <row r="46" spans="1:7">
      <c r="A46">
        <v>45</v>
      </c>
      <c r="B46">
        <v>97.198999999999998</v>
      </c>
      <c r="C46">
        <v>104.08799999999999</v>
      </c>
      <c r="D46">
        <v>6.8890000000000002</v>
      </c>
      <c r="E46" s="4">
        <f t="shared" si="3"/>
        <v>-7.0875214765583963E-2</v>
      </c>
      <c r="F46">
        <f t="shared" si="1"/>
        <v>104.08799999999999</v>
      </c>
      <c r="G46" s="4">
        <f t="shared" si="2"/>
        <v>-7.0875214765583963E-2</v>
      </c>
    </row>
    <row r="47" spans="1:7">
      <c r="A47">
        <v>46</v>
      </c>
      <c r="B47">
        <v>77.168000000000006</v>
      </c>
      <c r="C47">
        <v>73.811000000000007</v>
      </c>
      <c r="D47">
        <v>-3.3570000000000002</v>
      </c>
      <c r="E47" s="4">
        <f t="shared" si="3"/>
        <v>4.3502488077959763E-2</v>
      </c>
      <c r="F47">
        <f t="shared" si="1"/>
        <v>73.811000000000007</v>
      </c>
      <c r="G47" s="4">
        <f t="shared" si="2"/>
        <v>4.3502488077959763E-2</v>
      </c>
    </row>
    <row r="48" spans="1:7">
      <c r="A48">
        <v>47</v>
      </c>
      <c r="B48">
        <v>119.196</v>
      </c>
      <c r="C48">
        <v>109.49299999999999</v>
      </c>
      <c r="D48">
        <v>-9.7029999999999994</v>
      </c>
      <c r="E48" s="4">
        <f t="shared" si="3"/>
        <v>8.1403738380482593E-2</v>
      </c>
      <c r="F48">
        <f t="shared" si="1"/>
        <v>109.49299999999999</v>
      </c>
      <c r="G48" s="4">
        <f t="shared" si="2"/>
        <v>8.1403738380482593E-2</v>
      </c>
    </row>
    <row r="49" spans="1:7">
      <c r="A49">
        <v>48</v>
      </c>
      <c r="B49">
        <v>121.325</v>
      </c>
      <c r="C49">
        <v>123.15300000000001</v>
      </c>
      <c r="D49">
        <v>1.8280000000000001</v>
      </c>
      <c r="E49" s="4">
        <f t="shared" si="3"/>
        <v>-1.5066968885225658E-2</v>
      </c>
      <c r="F49">
        <f t="shared" si="1"/>
        <v>123.15300000000001</v>
      </c>
      <c r="G49" s="4">
        <f t="shared" si="2"/>
        <v>-1.5066968885225658E-2</v>
      </c>
    </row>
    <row r="50" spans="1:7">
      <c r="A50">
        <v>49</v>
      </c>
      <c r="B50">
        <v>109.718</v>
      </c>
      <c r="C50">
        <v>107.182</v>
      </c>
      <c r="D50">
        <v>-2.536</v>
      </c>
      <c r="E50" s="4">
        <f t="shared" si="3"/>
        <v>2.3113800834867582E-2</v>
      </c>
      <c r="F50">
        <f t="shared" si="1"/>
        <v>107.182</v>
      </c>
      <c r="G50" s="4">
        <f t="shared" si="2"/>
        <v>2.3113800834867582E-2</v>
      </c>
    </row>
    <row r="51" spans="1:7">
      <c r="A51">
        <v>50</v>
      </c>
      <c r="B51">
        <v>141.137</v>
      </c>
      <c r="C51">
        <v>136.39400000000001</v>
      </c>
      <c r="D51">
        <v>-4.7430000000000003</v>
      </c>
      <c r="E51" s="4">
        <f t="shared" si="3"/>
        <v>3.3605645578409594E-2</v>
      </c>
      <c r="F51">
        <f t="shared" si="1"/>
        <v>136.39400000000001</v>
      </c>
      <c r="G51" s="4">
        <f t="shared" si="2"/>
        <v>3.3605645578409594E-2</v>
      </c>
    </row>
    <row r="52" spans="1:7">
      <c r="A52">
        <v>51</v>
      </c>
      <c r="B52">
        <v>53.241999999999997</v>
      </c>
      <c r="C52">
        <v>58.134999999999998</v>
      </c>
      <c r="D52">
        <v>4.8929999999999998</v>
      </c>
      <c r="E52" s="4">
        <f t="shared" si="3"/>
        <v>-9.1901130686300306E-2</v>
      </c>
      <c r="F52">
        <f t="shared" si="1"/>
        <v>58.134999999999998</v>
      </c>
      <c r="G52" s="4">
        <f t="shared" si="2"/>
        <v>-9.1901130686300306E-2</v>
      </c>
    </row>
    <row r="53" spans="1:7">
      <c r="A53">
        <v>52</v>
      </c>
      <c r="B53">
        <v>115.953</v>
      </c>
      <c r="C53">
        <v>120.16</v>
      </c>
      <c r="D53">
        <v>4.2069999999999999</v>
      </c>
      <c r="E53" s="4">
        <f t="shared" si="3"/>
        <v>-3.6281941821255111E-2</v>
      </c>
      <c r="F53">
        <f t="shared" si="1"/>
        <v>120.16</v>
      </c>
      <c r="G53" s="4">
        <f t="shared" si="2"/>
        <v>-3.6281941821255111E-2</v>
      </c>
    </row>
    <row r="54" spans="1:7">
      <c r="A54">
        <v>53</v>
      </c>
      <c r="B54">
        <v>134.34299999999999</v>
      </c>
      <c r="C54">
        <v>127.181</v>
      </c>
      <c r="D54">
        <v>-7.1619999999999999</v>
      </c>
      <c r="E54" s="4">
        <f t="shared" si="3"/>
        <v>5.3311300179391501E-2</v>
      </c>
      <c r="F54">
        <f t="shared" si="1"/>
        <v>127.181</v>
      </c>
      <c r="G54" s="4">
        <f t="shared" si="2"/>
        <v>5.3311300179391501E-2</v>
      </c>
    </row>
    <row r="55" spans="1:7">
      <c r="A55">
        <v>54</v>
      </c>
      <c r="B55">
        <v>81.409000000000006</v>
      </c>
      <c r="C55">
        <v>83.248000000000005</v>
      </c>
      <c r="D55">
        <v>1.839</v>
      </c>
      <c r="E55" s="4">
        <f t="shared" si="3"/>
        <v>-2.2589639966097096E-2</v>
      </c>
      <c r="F55">
        <f t="shared" si="1"/>
        <v>83.248000000000005</v>
      </c>
      <c r="G55" s="4">
        <f t="shared" si="2"/>
        <v>-2.2589639966097096E-2</v>
      </c>
    </row>
    <row r="56" spans="1:7">
      <c r="A56">
        <v>55</v>
      </c>
      <c r="B56">
        <v>104.688</v>
      </c>
      <c r="C56">
        <v>108.589</v>
      </c>
      <c r="D56">
        <v>3.9009999999999998</v>
      </c>
      <c r="E56" s="4">
        <f t="shared" si="3"/>
        <v>-3.7263105609047803E-2</v>
      </c>
      <c r="F56">
        <f t="shared" si="1"/>
        <v>108.589</v>
      </c>
      <c r="G56" s="4">
        <f t="shared" si="2"/>
        <v>-3.7263105609047803E-2</v>
      </c>
    </row>
    <row r="57" spans="1:7">
      <c r="A57">
        <v>56</v>
      </c>
      <c r="B57">
        <v>67.909000000000006</v>
      </c>
      <c r="C57">
        <v>71.793000000000006</v>
      </c>
      <c r="D57">
        <v>3.8839999999999999</v>
      </c>
      <c r="E57" s="4">
        <f t="shared" si="3"/>
        <v>-5.7194186337598846E-2</v>
      </c>
      <c r="F57">
        <f t="shared" si="1"/>
        <v>71.793000000000006</v>
      </c>
      <c r="G57" s="4">
        <f t="shared" si="2"/>
        <v>-5.7194186337598846E-2</v>
      </c>
    </row>
    <row r="58" spans="1:7">
      <c r="A58">
        <v>57</v>
      </c>
      <c r="B58">
        <v>112.024</v>
      </c>
      <c r="C58">
        <v>115.535</v>
      </c>
      <c r="D58">
        <v>3.5110000000000001</v>
      </c>
      <c r="E58" s="4">
        <f t="shared" si="3"/>
        <v>-3.1341498250374883E-2</v>
      </c>
      <c r="F58">
        <f t="shared" si="1"/>
        <v>115.535</v>
      </c>
      <c r="G58" s="4">
        <f t="shared" si="2"/>
        <v>-3.1341498250374883E-2</v>
      </c>
    </row>
    <row r="59" spans="1:7">
      <c r="A59">
        <v>58</v>
      </c>
      <c r="B59">
        <v>111.91200000000001</v>
      </c>
      <c r="C59">
        <v>106.61199999999999</v>
      </c>
      <c r="D59">
        <v>-5.3</v>
      </c>
      <c r="E59" s="4">
        <f t="shared" si="3"/>
        <v>4.735863893058842E-2</v>
      </c>
      <c r="F59">
        <f t="shared" si="1"/>
        <v>106.61199999999999</v>
      </c>
      <c r="G59" s="4">
        <f t="shared" si="2"/>
        <v>4.735863893058842E-2</v>
      </c>
    </row>
    <row r="60" spans="1:7">
      <c r="A60">
        <v>59</v>
      </c>
      <c r="B60">
        <v>121.911</v>
      </c>
      <c r="C60">
        <v>120.726</v>
      </c>
      <c r="D60">
        <v>-1.1850000000000001</v>
      </c>
      <c r="E60" s="4">
        <f t="shared" si="3"/>
        <v>9.720205723847743E-3</v>
      </c>
      <c r="F60">
        <f t="shared" si="1"/>
        <v>120.726</v>
      </c>
      <c r="G60" s="4">
        <f t="shared" si="2"/>
        <v>9.720205723847743E-3</v>
      </c>
    </row>
    <row r="61" spans="1:7">
      <c r="A61">
        <v>60</v>
      </c>
      <c r="B61">
        <v>78.754000000000005</v>
      </c>
      <c r="C61">
        <v>76.108999999999995</v>
      </c>
      <c r="D61">
        <v>-2.645</v>
      </c>
      <c r="E61" s="4">
        <f t="shared" si="3"/>
        <v>3.3585595652284458E-2</v>
      </c>
      <c r="F61">
        <f t="shared" si="1"/>
        <v>76.108999999999995</v>
      </c>
      <c r="G61" s="4">
        <f t="shared" si="2"/>
        <v>3.3585595652284458E-2</v>
      </c>
    </row>
    <row r="62" spans="1:7">
      <c r="A62">
        <v>61</v>
      </c>
      <c r="B62">
        <v>71.453000000000003</v>
      </c>
      <c r="C62">
        <v>71.212000000000003</v>
      </c>
      <c r="D62">
        <v>-0.24099999999999999</v>
      </c>
      <c r="E62" s="4">
        <f t="shared" si="3"/>
        <v>3.3728464865016117E-3</v>
      </c>
      <c r="F62">
        <f t="shared" si="1"/>
        <v>71.212000000000003</v>
      </c>
      <c r="G62" s="4">
        <f t="shared" si="2"/>
        <v>3.3728464865016117E-3</v>
      </c>
    </row>
    <row r="63" spans="1:7">
      <c r="A63">
        <v>62</v>
      </c>
      <c r="B63">
        <v>95.076999999999998</v>
      </c>
      <c r="C63">
        <v>90.728999999999999</v>
      </c>
      <c r="D63">
        <v>-4.3479999999999999</v>
      </c>
      <c r="E63" s="4">
        <f t="shared" si="3"/>
        <v>4.5731354586282684E-2</v>
      </c>
      <c r="F63">
        <f t="shared" si="1"/>
        <v>90.728999999999999</v>
      </c>
      <c r="G63" s="4">
        <f t="shared" si="2"/>
        <v>4.5731354586282684E-2</v>
      </c>
    </row>
    <row r="64" spans="1:7">
      <c r="A64">
        <v>63</v>
      </c>
      <c r="B64">
        <v>76.811999999999998</v>
      </c>
      <c r="C64">
        <v>74.754000000000005</v>
      </c>
      <c r="D64">
        <v>-2.0579999999999998</v>
      </c>
      <c r="E64" s="4">
        <f t="shared" si="3"/>
        <v>2.6792688642399531E-2</v>
      </c>
      <c r="F64">
        <f t="shared" si="1"/>
        <v>74.754000000000005</v>
      </c>
      <c r="G64" s="4">
        <f t="shared" si="2"/>
        <v>2.6792688642399531E-2</v>
      </c>
    </row>
    <row r="65" spans="1:7">
      <c r="A65">
        <v>64</v>
      </c>
      <c r="B65">
        <v>34.189</v>
      </c>
      <c r="C65">
        <v>41.536999999999999</v>
      </c>
      <c r="D65">
        <v>7.3479999999999999</v>
      </c>
      <c r="E65" s="4">
        <f t="shared" si="3"/>
        <v>-0.2149229284272719</v>
      </c>
      <c r="F65">
        <f t="shared" si="1"/>
        <v>41.536999999999999</v>
      </c>
      <c r="G65" s="4">
        <f t="shared" si="2"/>
        <v>-0.2149229284272719</v>
      </c>
    </row>
    <row r="66" spans="1:7">
      <c r="A66">
        <v>65</v>
      </c>
      <c r="B66">
        <v>48.674999999999997</v>
      </c>
      <c r="C66">
        <v>51.328000000000003</v>
      </c>
      <c r="D66">
        <v>2.653</v>
      </c>
      <c r="E66" s="4">
        <f t="shared" ref="E66:E101" si="4">IF(B66,(B66-C66)/B66,0)</f>
        <v>-5.4504365690806494E-2</v>
      </c>
      <c r="F66">
        <f t="shared" si="1"/>
        <v>51.328000000000003</v>
      </c>
      <c r="G66" s="4">
        <f t="shared" si="2"/>
        <v>-5.4504365690806494E-2</v>
      </c>
    </row>
    <row r="67" spans="1:7">
      <c r="A67">
        <v>66</v>
      </c>
      <c r="B67">
        <v>137.69200000000001</v>
      </c>
      <c r="C67">
        <v>136.81</v>
      </c>
      <c r="D67">
        <v>-0.88200000000000001</v>
      </c>
      <c r="E67" s="4">
        <f t="shared" si="4"/>
        <v>6.4056009063707762E-3</v>
      </c>
      <c r="F67">
        <f t="shared" ref="F67:F101" si="5">IF(B67,C67,0)</f>
        <v>136.81</v>
      </c>
      <c r="G67" s="4">
        <f t="shared" ref="G67:G101" si="6">IF(B67,(B67-F67)/B67,0)</f>
        <v>6.4056009063707762E-3</v>
      </c>
    </row>
    <row r="68" spans="1:7">
      <c r="A68">
        <v>67</v>
      </c>
      <c r="B68">
        <v>84.62</v>
      </c>
      <c r="C68">
        <v>88.432000000000002</v>
      </c>
      <c r="D68">
        <v>3.8119999999999998</v>
      </c>
      <c r="E68" s="4">
        <f t="shared" si="4"/>
        <v>-4.5048451902623465E-2</v>
      </c>
      <c r="F68">
        <f t="shared" si="5"/>
        <v>88.432000000000002</v>
      </c>
      <c r="G68" s="4">
        <f t="shared" si="6"/>
        <v>-4.5048451902623465E-2</v>
      </c>
    </row>
    <row r="69" spans="1:7">
      <c r="A69">
        <v>68</v>
      </c>
      <c r="B69">
        <v>0</v>
      </c>
      <c r="C69">
        <v>74.924999999999997</v>
      </c>
      <c r="D69">
        <v>74.924999999999997</v>
      </c>
      <c r="E69" s="4">
        <f t="shared" si="4"/>
        <v>0</v>
      </c>
      <c r="F69">
        <f t="shared" si="5"/>
        <v>0</v>
      </c>
      <c r="G69" s="4">
        <f t="shared" si="6"/>
        <v>0</v>
      </c>
    </row>
    <row r="70" spans="1:7">
      <c r="A70">
        <v>69</v>
      </c>
      <c r="B70">
        <v>125.496</v>
      </c>
      <c r="C70">
        <v>126.627</v>
      </c>
      <c r="D70">
        <v>1.131</v>
      </c>
      <c r="E70" s="4">
        <f t="shared" si="4"/>
        <v>-9.0122394339261832E-3</v>
      </c>
      <c r="F70">
        <f t="shared" si="5"/>
        <v>126.627</v>
      </c>
      <c r="G70" s="4">
        <f t="shared" si="6"/>
        <v>-9.0122394339261832E-3</v>
      </c>
    </row>
    <row r="71" spans="1:7">
      <c r="A71">
        <v>70</v>
      </c>
      <c r="B71">
        <v>136.12100000000001</v>
      </c>
      <c r="C71">
        <v>122.535</v>
      </c>
      <c r="D71">
        <v>-13.586</v>
      </c>
      <c r="E71" s="4">
        <f t="shared" si="4"/>
        <v>9.9808258828542343E-2</v>
      </c>
      <c r="F71">
        <f t="shared" si="5"/>
        <v>122.535</v>
      </c>
      <c r="G71" s="4">
        <f t="shared" si="6"/>
        <v>9.9808258828542343E-2</v>
      </c>
    </row>
    <row r="72" spans="1:7">
      <c r="A72">
        <v>71</v>
      </c>
      <c r="B72">
        <v>99.25</v>
      </c>
      <c r="C72">
        <v>96.182000000000002</v>
      </c>
      <c r="D72">
        <v>-3.0680000000000001</v>
      </c>
      <c r="E72" s="4">
        <f t="shared" si="4"/>
        <v>3.091183879093197E-2</v>
      </c>
      <c r="F72">
        <f t="shared" si="5"/>
        <v>96.182000000000002</v>
      </c>
      <c r="G72" s="4">
        <f t="shared" si="6"/>
        <v>3.091183879093197E-2</v>
      </c>
    </row>
    <row r="73" spans="1:7">
      <c r="A73">
        <v>72</v>
      </c>
      <c r="B73">
        <v>91.566000000000003</v>
      </c>
      <c r="C73">
        <v>81.296000000000006</v>
      </c>
      <c r="D73">
        <v>-10.27</v>
      </c>
      <c r="E73" s="4">
        <f t="shared" si="4"/>
        <v>0.11215953519865447</v>
      </c>
      <c r="F73">
        <f t="shared" si="5"/>
        <v>81.296000000000006</v>
      </c>
      <c r="G73" s="4">
        <f t="shared" si="6"/>
        <v>0.11215953519865447</v>
      </c>
    </row>
    <row r="74" spans="1:7">
      <c r="A74">
        <v>73</v>
      </c>
      <c r="B74">
        <v>72.819999999999993</v>
      </c>
      <c r="C74">
        <v>72.802999999999997</v>
      </c>
      <c r="D74">
        <v>-1.7000000000000001E-2</v>
      </c>
      <c r="E74" s="4">
        <f t="shared" si="4"/>
        <v>2.3345234825591744E-4</v>
      </c>
      <c r="F74">
        <f t="shared" si="5"/>
        <v>72.802999999999997</v>
      </c>
      <c r="G74" s="4">
        <f t="shared" si="6"/>
        <v>2.3345234825591744E-4</v>
      </c>
    </row>
    <row r="75" spans="1:7">
      <c r="A75">
        <v>74</v>
      </c>
      <c r="B75">
        <v>68.540000000000006</v>
      </c>
      <c r="C75">
        <v>73.798000000000002</v>
      </c>
      <c r="D75">
        <v>5.258</v>
      </c>
      <c r="E75" s="4">
        <f t="shared" si="4"/>
        <v>-7.6714327400058291E-2</v>
      </c>
      <c r="F75">
        <f t="shared" si="5"/>
        <v>73.798000000000002</v>
      </c>
      <c r="G75" s="4">
        <f t="shared" si="6"/>
        <v>-7.6714327400058291E-2</v>
      </c>
    </row>
    <row r="76" spans="1:7">
      <c r="A76">
        <v>75</v>
      </c>
      <c r="B76">
        <v>132.43199999999999</v>
      </c>
      <c r="C76">
        <v>129.06399999999999</v>
      </c>
      <c r="D76">
        <v>-3.3679999999999999</v>
      </c>
      <c r="E76" s="4">
        <f t="shared" si="4"/>
        <v>2.5431919777697199E-2</v>
      </c>
      <c r="F76">
        <f t="shared" si="5"/>
        <v>129.06399999999999</v>
      </c>
      <c r="G76" s="4">
        <f t="shared" si="6"/>
        <v>2.5431919777697199E-2</v>
      </c>
    </row>
    <row r="77" spans="1:7">
      <c r="A77">
        <v>76</v>
      </c>
      <c r="B77">
        <v>102.386</v>
      </c>
      <c r="C77">
        <v>88.694000000000003</v>
      </c>
      <c r="D77">
        <v>-13.692</v>
      </c>
      <c r="E77" s="4">
        <f t="shared" si="4"/>
        <v>0.13372922079190508</v>
      </c>
      <c r="F77">
        <f t="shared" si="5"/>
        <v>88.694000000000003</v>
      </c>
      <c r="G77" s="4">
        <f t="shared" si="6"/>
        <v>0.13372922079190508</v>
      </c>
    </row>
    <row r="78" spans="1:7">
      <c r="A78">
        <v>77</v>
      </c>
      <c r="B78">
        <v>0</v>
      </c>
      <c r="C78">
        <v>62.122999999999998</v>
      </c>
      <c r="D78">
        <v>62.122999999999998</v>
      </c>
      <c r="E78" s="4">
        <f t="shared" si="4"/>
        <v>0</v>
      </c>
      <c r="F78">
        <f t="shared" si="5"/>
        <v>0</v>
      </c>
      <c r="G78" s="4">
        <f t="shared" si="6"/>
        <v>0</v>
      </c>
    </row>
    <row r="79" spans="1:7">
      <c r="A79">
        <v>78</v>
      </c>
      <c r="B79">
        <v>87.918999999999997</v>
      </c>
      <c r="C79">
        <v>81.185000000000002</v>
      </c>
      <c r="D79">
        <v>-6.734</v>
      </c>
      <c r="E79" s="4">
        <f t="shared" si="4"/>
        <v>7.6593227857459645E-2</v>
      </c>
      <c r="F79">
        <f t="shared" si="5"/>
        <v>81.185000000000002</v>
      </c>
      <c r="G79" s="4">
        <f t="shared" si="6"/>
        <v>7.6593227857459645E-2</v>
      </c>
    </row>
    <row r="80" spans="1:7">
      <c r="A80">
        <v>79</v>
      </c>
      <c r="B80">
        <v>117.208</v>
      </c>
      <c r="C80">
        <v>115.343</v>
      </c>
      <c r="D80">
        <v>-1.865</v>
      </c>
      <c r="E80" s="4">
        <f t="shared" si="4"/>
        <v>1.5911883147907948E-2</v>
      </c>
      <c r="F80">
        <f t="shared" si="5"/>
        <v>115.343</v>
      </c>
      <c r="G80" s="4">
        <f t="shared" si="6"/>
        <v>1.5911883147907948E-2</v>
      </c>
    </row>
    <row r="81" spans="1:7">
      <c r="A81">
        <v>80</v>
      </c>
      <c r="B81">
        <v>98.927000000000007</v>
      </c>
      <c r="C81">
        <v>99.296000000000006</v>
      </c>
      <c r="D81">
        <v>0.36899999999999999</v>
      </c>
      <c r="E81" s="4">
        <f t="shared" si="4"/>
        <v>-3.730023148382138E-3</v>
      </c>
      <c r="F81">
        <f t="shared" si="5"/>
        <v>99.296000000000006</v>
      </c>
      <c r="G81" s="4">
        <f t="shared" si="6"/>
        <v>-3.730023148382138E-3</v>
      </c>
    </row>
    <row r="82" spans="1:7">
      <c r="A82">
        <v>81</v>
      </c>
      <c r="B82">
        <v>61.77</v>
      </c>
      <c r="C82">
        <v>62.179000000000002</v>
      </c>
      <c r="D82">
        <v>0.40899999999999997</v>
      </c>
      <c r="E82" s="4">
        <f t="shared" si="4"/>
        <v>-6.6213372187145687E-3</v>
      </c>
      <c r="F82">
        <f t="shared" si="5"/>
        <v>62.179000000000002</v>
      </c>
      <c r="G82" s="4">
        <f t="shared" si="6"/>
        <v>-6.6213372187145687E-3</v>
      </c>
    </row>
    <row r="83" spans="1:7">
      <c r="A83">
        <v>82</v>
      </c>
      <c r="B83">
        <v>79.27</v>
      </c>
      <c r="C83">
        <v>80.704999999999998</v>
      </c>
      <c r="D83">
        <v>1.4350000000000001</v>
      </c>
      <c r="E83" s="4">
        <f t="shared" si="4"/>
        <v>-1.8102687019048849E-2</v>
      </c>
      <c r="F83">
        <f t="shared" si="5"/>
        <v>80.704999999999998</v>
      </c>
      <c r="G83" s="4">
        <f t="shared" si="6"/>
        <v>-1.8102687019048849E-2</v>
      </c>
    </row>
    <row r="84" spans="1:7">
      <c r="A84">
        <v>83</v>
      </c>
      <c r="B84">
        <v>103.995</v>
      </c>
      <c r="C84">
        <v>104.377</v>
      </c>
      <c r="D84">
        <v>0.38200000000000001</v>
      </c>
      <c r="E84" s="4">
        <f t="shared" si="4"/>
        <v>-3.6732535218038441E-3</v>
      </c>
      <c r="F84">
        <f t="shared" si="5"/>
        <v>104.377</v>
      </c>
      <c r="G84" s="4">
        <f t="shared" si="6"/>
        <v>-3.6732535218038441E-3</v>
      </c>
    </row>
    <row r="85" spans="1:7">
      <c r="A85">
        <v>84</v>
      </c>
      <c r="B85">
        <v>99.138999999999996</v>
      </c>
      <c r="C85">
        <v>93.03</v>
      </c>
      <c r="D85">
        <v>-6.109</v>
      </c>
      <c r="E85" s="4">
        <f t="shared" si="4"/>
        <v>6.1620552960994106E-2</v>
      </c>
      <c r="F85">
        <f t="shared" si="5"/>
        <v>93.03</v>
      </c>
      <c r="G85" s="4">
        <f t="shared" si="6"/>
        <v>6.1620552960994106E-2</v>
      </c>
    </row>
    <row r="86" spans="1:7">
      <c r="A86">
        <v>85</v>
      </c>
      <c r="B86">
        <v>77.978999999999999</v>
      </c>
      <c r="C86">
        <v>73.216999999999999</v>
      </c>
      <c r="D86">
        <v>-4.7619999999999996</v>
      </c>
      <c r="E86" s="4">
        <f t="shared" si="4"/>
        <v>6.1067723361417824E-2</v>
      </c>
      <c r="F86">
        <f t="shared" si="5"/>
        <v>73.216999999999999</v>
      </c>
      <c r="G86" s="4">
        <f t="shared" si="6"/>
        <v>6.1067723361417824E-2</v>
      </c>
    </row>
    <row r="87" spans="1:7">
      <c r="A87">
        <v>86</v>
      </c>
      <c r="B87">
        <v>65.555000000000007</v>
      </c>
      <c r="C87">
        <v>70.394999999999996</v>
      </c>
      <c r="D87">
        <v>4.84</v>
      </c>
      <c r="E87" s="4">
        <f t="shared" si="4"/>
        <v>-7.3831134162153741E-2</v>
      </c>
      <c r="F87">
        <f t="shared" si="5"/>
        <v>70.394999999999996</v>
      </c>
      <c r="G87" s="4">
        <f t="shared" si="6"/>
        <v>-7.3831134162153741E-2</v>
      </c>
    </row>
    <row r="88" spans="1:7">
      <c r="A88">
        <v>87</v>
      </c>
      <c r="B88">
        <v>118.325</v>
      </c>
      <c r="C88">
        <v>114.595</v>
      </c>
      <c r="D88">
        <v>-3.73</v>
      </c>
      <c r="E88" s="4">
        <f t="shared" si="4"/>
        <v>3.1523346714557393E-2</v>
      </c>
      <c r="F88">
        <f t="shared" si="5"/>
        <v>114.595</v>
      </c>
      <c r="G88" s="4">
        <f t="shared" si="6"/>
        <v>3.1523346714557393E-2</v>
      </c>
    </row>
    <row r="89" spans="1:7">
      <c r="A89">
        <v>88</v>
      </c>
      <c r="B89">
        <v>107.349</v>
      </c>
      <c r="C89">
        <v>109.09399999999999</v>
      </c>
      <c r="D89">
        <v>1.7450000000000001</v>
      </c>
      <c r="E89" s="4">
        <f t="shared" si="4"/>
        <v>-1.625539129381727E-2</v>
      </c>
      <c r="F89">
        <f t="shared" si="5"/>
        <v>109.09399999999999</v>
      </c>
      <c r="G89" s="4">
        <f t="shared" si="6"/>
        <v>-1.625539129381727E-2</v>
      </c>
    </row>
    <row r="90" spans="1:7">
      <c r="A90">
        <v>89</v>
      </c>
      <c r="B90">
        <v>87.307000000000002</v>
      </c>
      <c r="C90">
        <v>85.087999999999994</v>
      </c>
      <c r="D90">
        <v>-2.2189999999999999</v>
      </c>
      <c r="E90" s="4">
        <f t="shared" si="4"/>
        <v>2.541606056788125E-2</v>
      </c>
      <c r="F90">
        <f t="shared" si="5"/>
        <v>85.087999999999994</v>
      </c>
      <c r="G90" s="4">
        <f t="shared" si="6"/>
        <v>2.541606056788125E-2</v>
      </c>
    </row>
    <row r="91" spans="1:7">
      <c r="A91">
        <v>90</v>
      </c>
      <c r="B91">
        <v>77.561000000000007</v>
      </c>
      <c r="C91">
        <v>80.274000000000001</v>
      </c>
      <c r="D91">
        <v>2.7130000000000001</v>
      </c>
      <c r="E91" s="4">
        <f t="shared" si="4"/>
        <v>-3.4978919817949664E-2</v>
      </c>
      <c r="F91">
        <f t="shared" si="5"/>
        <v>80.274000000000001</v>
      </c>
      <c r="G91" s="4">
        <f t="shared" si="6"/>
        <v>-3.4978919817949664E-2</v>
      </c>
    </row>
    <row r="92" spans="1:7">
      <c r="A92">
        <v>91</v>
      </c>
      <c r="B92">
        <v>87.905000000000001</v>
      </c>
      <c r="C92">
        <v>79.39</v>
      </c>
      <c r="D92">
        <v>-8.5150000000000006</v>
      </c>
      <c r="E92" s="4">
        <f t="shared" si="4"/>
        <v>9.686593481599455E-2</v>
      </c>
      <c r="F92">
        <f t="shared" si="5"/>
        <v>79.39</v>
      </c>
      <c r="G92" s="4">
        <f t="shared" si="6"/>
        <v>9.686593481599455E-2</v>
      </c>
    </row>
    <row r="93" spans="1:7">
      <c r="A93">
        <v>92</v>
      </c>
      <c r="B93">
        <v>55.557000000000002</v>
      </c>
      <c r="C93">
        <v>62.100999999999999</v>
      </c>
      <c r="D93">
        <v>6.5439999999999996</v>
      </c>
      <c r="E93" s="4">
        <f t="shared" si="4"/>
        <v>-0.11778893748762526</v>
      </c>
      <c r="F93">
        <f t="shared" si="5"/>
        <v>62.100999999999999</v>
      </c>
      <c r="G93" s="4">
        <f t="shared" si="6"/>
        <v>-0.11778893748762526</v>
      </c>
    </row>
    <row r="94" spans="1:7">
      <c r="A94">
        <v>93</v>
      </c>
      <c r="B94">
        <v>122.879</v>
      </c>
      <c r="C94">
        <v>123.652</v>
      </c>
      <c r="D94">
        <v>0.77300000000000002</v>
      </c>
      <c r="E94" s="4">
        <f t="shared" si="4"/>
        <v>-6.2907412983503781E-3</v>
      </c>
      <c r="F94">
        <f t="shared" si="5"/>
        <v>123.652</v>
      </c>
      <c r="G94" s="4">
        <f t="shared" si="6"/>
        <v>-6.2907412983503781E-3</v>
      </c>
    </row>
    <row r="95" spans="1:7">
      <c r="A95">
        <v>94</v>
      </c>
      <c r="B95">
        <v>79.744</v>
      </c>
      <c r="C95">
        <v>85.516999999999996</v>
      </c>
      <c r="D95">
        <v>5.7729999999999997</v>
      </c>
      <c r="E95" s="4">
        <f t="shared" si="4"/>
        <v>-7.2394161316211833E-2</v>
      </c>
      <c r="F95">
        <f t="shared" si="5"/>
        <v>85.516999999999996</v>
      </c>
      <c r="G95" s="4">
        <f t="shared" si="6"/>
        <v>-7.2394161316211833E-2</v>
      </c>
    </row>
    <row r="96" spans="1:7">
      <c r="A96">
        <v>95</v>
      </c>
      <c r="B96">
        <v>94.221999999999994</v>
      </c>
      <c r="C96">
        <v>94.346000000000004</v>
      </c>
      <c r="D96">
        <v>0.124</v>
      </c>
      <c r="E96" s="4">
        <f t="shared" si="4"/>
        <v>-1.3160408397190617E-3</v>
      </c>
      <c r="F96">
        <f t="shared" si="5"/>
        <v>94.346000000000004</v>
      </c>
      <c r="G96" s="4">
        <f t="shared" si="6"/>
        <v>-1.3160408397190617E-3</v>
      </c>
    </row>
    <row r="97" spans="1:7">
      <c r="A97">
        <v>96</v>
      </c>
      <c r="B97">
        <v>84.545000000000002</v>
      </c>
      <c r="C97">
        <v>77.099999999999994</v>
      </c>
      <c r="D97">
        <v>-7.4450000000000003</v>
      </c>
      <c r="E97" s="4">
        <f t="shared" si="4"/>
        <v>8.8059613223727101E-2</v>
      </c>
      <c r="F97">
        <f t="shared" si="5"/>
        <v>77.099999999999994</v>
      </c>
      <c r="G97" s="4">
        <f t="shared" si="6"/>
        <v>8.8059613223727101E-2</v>
      </c>
    </row>
    <row r="98" spans="1:7">
      <c r="A98">
        <v>97</v>
      </c>
      <c r="B98">
        <v>105.907</v>
      </c>
      <c r="C98">
        <v>101.282</v>
      </c>
      <c r="D98">
        <v>-4.625</v>
      </c>
      <c r="E98" s="4">
        <f t="shared" si="4"/>
        <v>4.3670390059202889E-2</v>
      </c>
      <c r="F98">
        <f t="shared" si="5"/>
        <v>101.282</v>
      </c>
      <c r="G98" s="4">
        <f t="shared" si="6"/>
        <v>4.3670390059202889E-2</v>
      </c>
    </row>
    <row r="99" spans="1:7">
      <c r="A99">
        <v>98</v>
      </c>
      <c r="B99">
        <v>120.114</v>
      </c>
      <c r="C99">
        <v>120.56</v>
      </c>
      <c r="D99">
        <v>0.44600000000000001</v>
      </c>
      <c r="E99" s="4">
        <f t="shared" si="4"/>
        <v>-3.7131391844414303E-3</v>
      </c>
      <c r="F99">
        <f t="shared" si="5"/>
        <v>120.56</v>
      </c>
      <c r="G99" s="4">
        <f t="shared" si="6"/>
        <v>-3.7131391844414303E-3</v>
      </c>
    </row>
    <row r="100" spans="1:7">
      <c r="A100">
        <v>99</v>
      </c>
      <c r="B100">
        <v>96.388999999999996</v>
      </c>
      <c r="C100">
        <v>92.784999999999997</v>
      </c>
      <c r="D100">
        <v>-3.6040000000000001</v>
      </c>
      <c r="E100" s="4">
        <f t="shared" si="4"/>
        <v>3.7390158628059209E-2</v>
      </c>
      <c r="F100">
        <f t="shared" si="5"/>
        <v>92.784999999999997</v>
      </c>
      <c r="G100" s="4">
        <f t="shared" si="6"/>
        <v>3.7390158628059209E-2</v>
      </c>
    </row>
    <row r="101" spans="1:7">
      <c r="A101">
        <v>100</v>
      </c>
      <c r="B101">
        <v>0</v>
      </c>
      <c r="C101">
        <v>46.085999999999999</v>
      </c>
      <c r="D101">
        <v>46.085999999999999</v>
      </c>
      <c r="E101" s="4">
        <f t="shared" si="4"/>
        <v>0</v>
      </c>
      <c r="F101">
        <f t="shared" si="5"/>
        <v>0</v>
      </c>
      <c r="G101" s="4">
        <f t="shared" si="6"/>
        <v>0</v>
      </c>
    </row>
    <row r="103" spans="1:7">
      <c r="A103" s="5" t="s">
        <v>16</v>
      </c>
      <c r="B103" s="5">
        <f t="shared" ref="B103:G103" si="7">MIN(B2:B101)</f>
        <v>0</v>
      </c>
      <c r="C103" s="5">
        <f t="shared" si="7"/>
        <v>41.536999999999999</v>
      </c>
      <c r="D103" s="5">
        <f t="shared" si="7"/>
        <v>-13.692</v>
      </c>
      <c r="E103" s="6">
        <f t="shared" si="7"/>
        <v>-0.2149229284272719</v>
      </c>
      <c r="F103" s="5">
        <f t="shared" si="7"/>
        <v>0</v>
      </c>
      <c r="G103" s="6">
        <f t="shared" si="7"/>
        <v>-0.2149229284272719</v>
      </c>
    </row>
    <row r="104" spans="1:7">
      <c r="A104" s="5" t="s">
        <v>17</v>
      </c>
      <c r="B104" s="5">
        <f t="shared" ref="B104:G104" si="8">MAX(B2:B101)</f>
        <v>141.137</v>
      </c>
      <c r="C104" s="5">
        <f t="shared" si="8"/>
        <v>137.68899999999999</v>
      </c>
      <c r="D104" s="5">
        <f t="shared" si="8"/>
        <v>74.924999999999997</v>
      </c>
      <c r="E104" s="6">
        <f t="shared" si="8"/>
        <v>0.15338631886420748</v>
      </c>
      <c r="F104" s="5">
        <f t="shared" si="8"/>
        <v>137.68899999999999</v>
      </c>
      <c r="G104" s="6">
        <f t="shared" si="8"/>
        <v>0.15338631886420748</v>
      </c>
    </row>
    <row r="105" spans="1:7">
      <c r="A105" s="5" t="s">
        <v>18</v>
      </c>
      <c r="B105" s="5">
        <f t="shared" ref="B105:G105" si="9">AVERAGE(B2:B101)</f>
        <v>92.29983</v>
      </c>
      <c r="C105" s="5">
        <f t="shared" si="9"/>
        <v>94.053179999999969</v>
      </c>
      <c r="D105" s="5">
        <f t="shared" si="9"/>
        <v>1.7533499999999993</v>
      </c>
      <c r="E105" s="6">
        <f t="shared" si="9"/>
        <v>8.0917897578570864E-3</v>
      </c>
      <c r="F105" s="5">
        <f t="shared" si="9"/>
        <v>91.09599</v>
      </c>
      <c r="G105" s="6">
        <f t="shared" si="9"/>
        <v>8.0917897578570864E-3</v>
      </c>
    </row>
    <row r="106" spans="1:7">
      <c r="A106" s="5" t="s">
        <v>19</v>
      </c>
      <c r="B106" s="5">
        <f t="shared" ref="B106:G106" si="10">MEDIAN(B2:B101)</f>
        <v>94.387</v>
      </c>
      <c r="C106" s="5">
        <f t="shared" si="10"/>
        <v>92.342999999999989</v>
      </c>
      <c r="D106" s="5">
        <f t="shared" si="10"/>
        <v>-0.70550000000000002</v>
      </c>
      <c r="E106" s="6">
        <f t="shared" si="10"/>
        <v>6.2418314282018574E-3</v>
      </c>
      <c r="F106" s="5">
        <f t="shared" si="10"/>
        <v>92.342999999999989</v>
      </c>
      <c r="G106" s="6">
        <f t="shared" si="10"/>
        <v>6.2418314282018574E-3</v>
      </c>
    </row>
    <row r="107" spans="1:7">
      <c r="A107" s="5" t="s">
        <v>20</v>
      </c>
      <c r="B107" s="5">
        <f t="shared" ref="B107:G107" si="11">STDEV(B2:B101)</f>
        <v>30.493200867282297</v>
      </c>
      <c r="C107" s="5">
        <f t="shared" si="11"/>
        <v>22.523734962797509</v>
      </c>
      <c r="D107" s="5">
        <f t="shared" si="11"/>
        <v>14.139531062741876</v>
      </c>
      <c r="E107" s="6">
        <f t="shared" si="11"/>
        <v>5.3292298044671962E-2</v>
      </c>
      <c r="F107" s="5">
        <f t="shared" si="11"/>
        <v>29.649263478850198</v>
      </c>
      <c r="G107" s="6">
        <f t="shared" si="11"/>
        <v>5.3292298044671962E-2</v>
      </c>
    </row>
    <row r="108" spans="1:7">
      <c r="A108" s="5" t="s">
        <v>21</v>
      </c>
      <c r="B108" s="5"/>
      <c r="C108" s="5">
        <f>CORREL($B1:$B101,C1:C101)</f>
        <v>0.9006917401629233</v>
      </c>
      <c r="D108" s="5"/>
      <c r="E108" s="5"/>
      <c r="F108" s="5">
        <f>CORREL($B1:$B101,F1:F101)</f>
        <v>0.98918045362464435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08"/>
  <sheetViews>
    <sheetView topLeftCell="A89" workbookViewId="0">
      <selection activeCell="A9" sqref="A9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111.267</v>
      </c>
      <c r="C2">
        <v>118.619</v>
      </c>
      <c r="D2">
        <v>7.3520000000000003</v>
      </c>
      <c r="E2">
        <f t="shared" ref="E2:E33" si="0">IF(B2,(B2-C2)/B2,0)</f>
        <v>-6.6075296359208072E-2</v>
      </c>
      <c r="F2">
        <f>IF(B2,C2,0)</f>
        <v>118.619</v>
      </c>
      <c r="G2" s="4">
        <f>IF(B2,(B2-F2)/B2,0)</f>
        <v>-6.6075296359208072E-2</v>
      </c>
    </row>
    <row r="3" spans="1:7">
      <c r="A3">
        <v>2</v>
      </c>
      <c r="B3">
        <v>70.224000000000004</v>
      </c>
      <c r="C3">
        <v>69.209999999999994</v>
      </c>
      <c r="D3">
        <v>-1.014</v>
      </c>
      <c r="E3" s="4">
        <f t="shared" si="0"/>
        <v>1.4439507860560634E-2</v>
      </c>
      <c r="F3">
        <f t="shared" ref="F3:F66" si="1">IF(B3,C3,0)</f>
        <v>69.209999999999994</v>
      </c>
      <c r="G3" s="4">
        <f t="shared" ref="G3:G66" si="2">IF(B3,(B3-F3)/B3,0)</f>
        <v>1.4439507860560634E-2</v>
      </c>
    </row>
    <row r="4" spans="1:7">
      <c r="A4">
        <v>3</v>
      </c>
      <c r="B4">
        <v>70.808000000000007</v>
      </c>
      <c r="C4">
        <v>71.456000000000003</v>
      </c>
      <c r="D4">
        <v>0.64800000000000002</v>
      </c>
      <c r="E4" s="4">
        <f t="shared" si="0"/>
        <v>-9.1515083041463687E-3</v>
      </c>
      <c r="F4">
        <f t="shared" si="1"/>
        <v>71.456000000000003</v>
      </c>
      <c r="G4" s="4">
        <f t="shared" si="2"/>
        <v>-9.1515083041463687E-3</v>
      </c>
    </row>
    <row r="5" spans="1:7">
      <c r="A5">
        <v>4</v>
      </c>
      <c r="B5">
        <v>0</v>
      </c>
      <c r="C5">
        <v>56.598999999999997</v>
      </c>
      <c r="D5">
        <v>56.598999999999997</v>
      </c>
      <c r="E5" s="4">
        <f t="shared" si="0"/>
        <v>0</v>
      </c>
      <c r="F5">
        <f t="shared" si="1"/>
        <v>0</v>
      </c>
      <c r="G5" s="4">
        <f t="shared" si="2"/>
        <v>0</v>
      </c>
    </row>
    <row r="6" spans="1:7">
      <c r="A6">
        <v>5</v>
      </c>
      <c r="B6">
        <v>80.363</v>
      </c>
      <c r="C6">
        <v>77.652000000000001</v>
      </c>
      <c r="D6">
        <v>-2.7109999999999999</v>
      </c>
      <c r="E6" s="4">
        <f t="shared" si="0"/>
        <v>3.3734430023767137E-2</v>
      </c>
      <c r="F6">
        <f t="shared" si="1"/>
        <v>77.652000000000001</v>
      </c>
      <c r="G6" s="4">
        <f t="shared" si="2"/>
        <v>3.3734430023767137E-2</v>
      </c>
    </row>
    <row r="7" spans="1:7">
      <c r="A7">
        <v>6</v>
      </c>
      <c r="B7">
        <v>105.13</v>
      </c>
      <c r="C7">
        <v>103.812</v>
      </c>
      <c r="D7">
        <v>-1.3180000000000001</v>
      </c>
      <c r="E7" s="4">
        <f t="shared" si="0"/>
        <v>1.2536859126795375E-2</v>
      </c>
      <c r="F7">
        <f t="shared" si="1"/>
        <v>103.812</v>
      </c>
      <c r="G7" s="4">
        <f t="shared" si="2"/>
        <v>1.2536859126795375E-2</v>
      </c>
    </row>
    <row r="8" spans="1:7">
      <c r="A8">
        <v>7</v>
      </c>
      <c r="B8">
        <v>106.51900000000001</v>
      </c>
      <c r="C8">
        <v>106.46299999999999</v>
      </c>
      <c r="D8">
        <v>-5.6000000000000001E-2</v>
      </c>
      <c r="E8" s="4">
        <f t="shared" si="0"/>
        <v>5.257278044293656E-4</v>
      </c>
      <c r="F8">
        <f t="shared" si="1"/>
        <v>106.46299999999999</v>
      </c>
      <c r="G8" s="4">
        <f t="shared" si="2"/>
        <v>5.257278044293656E-4</v>
      </c>
    </row>
    <row r="9" spans="1:7">
      <c r="A9">
        <v>8</v>
      </c>
      <c r="B9">
        <v>78.926000000000002</v>
      </c>
      <c r="C9">
        <v>87.460999999999999</v>
      </c>
      <c r="D9">
        <v>8.5350000000000001</v>
      </c>
      <c r="E9" s="4">
        <f t="shared" si="0"/>
        <v>-0.10813926969566424</v>
      </c>
      <c r="F9">
        <f t="shared" si="1"/>
        <v>87.460999999999999</v>
      </c>
      <c r="G9" s="4">
        <f t="shared" si="2"/>
        <v>-0.10813926969566424</v>
      </c>
    </row>
    <row r="10" spans="1:7">
      <c r="A10">
        <v>9</v>
      </c>
      <c r="B10">
        <v>110.572</v>
      </c>
      <c r="C10">
        <v>107.7</v>
      </c>
      <c r="D10">
        <v>-2.8719999999999999</v>
      </c>
      <c r="E10" s="4">
        <f t="shared" si="0"/>
        <v>2.5974025974025972E-2</v>
      </c>
      <c r="F10">
        <f t="shared" si="1"/>
        <v>107.7</v>
      </c>
      <c r="G10" s="4">
        <f t="shared" si="2"/>
        <v>2.5974025974025972E-2</v>
      </c>
    </row>
    <row r="11" spans="1:7">
      <c r="A11">
        <v>10</v>
      </c>
      <c r="B11">
        <v>108.806</v>
      </c>
      <c r="C11">
        <v>105.879</v>
      </c>
      <c r="D11">
        <v>-2.927</v>
      </c>
      <c r="E11" s="4">
        <f t="shared" si="0"/>
        <v>2.6901090013418311E-2</v>
      </c>
      <c r="F11">
        <f t="shared" si="1"/>
        <v>105.879</v>
      </c>
      <c r="G11" s="4">
        <f t="shared" si="2"/>
        <v>2.6901090013418311E-2</v>
      </c>
    </row>
    <row r="12" spans="1:7">
      <c r="A12">
        <v>11</v>
      </c>
      <c r="B12">
        <v>108.343</v>
      </c>
      <c r="C12">
        <v>109.259</v>
      </c>
      <c r="D12">
        <v>0.91600000000000004</v>
      </c>
      <c r="E12" s="4">
        <f t="shared" si="0"/>
        <v>-8.4546302022280792E-3</v>
      </c>
      <c r="F12">
        <f t="shared" si="1"/>
        <v>109.259</v>
      </c>
      <c r="G12" s="4">
        <f t="shared" si="2"/>
        <v>-8.4546302022280792E-3</v>
      </c>
    </row>
    <row r="13" spans="1:7">
      <c r="A13">
        <v>12</v>
      </c>
      <c r="B13">
        <v>91.141999999999996</v>
      </c>
      <c r="C13">
        <v>93.813000000000002</v>
      </c>
      <c r="D13">
        <v>2.6709999999999998</v>
      </c>
      <c r="E13" s="4">
        <f t="shared" si="0"/>
        <v>-2.9305918237475661E-2</v>
      </c>
      <c r="F13">
        <f t="shared" si="1"/>
        <v>93.813000000000002</v>
      </c>
      <c r="G13" s="4">
        <f t="shared" si="2"/>
        <v>-2.9305918237475661E-2</v>
      </c>
    </row>
    <row r="14" spans="1:7">
      <c r="A14">
        <v>13</v>
      </c>
      <c r="B14">
        <v>108.002</v>
      </c>
      <c r="C14">
        <v>112.286</v>
      </c>
      <c r="D14">
        <v>4.2839999999999998</v>
      </c>
      <c r="E14" s="4">
        <f t="shared" si="0"/>
        <v>-3.9665932112368345E-2</v>
      </c>
      <c r="F14">
        <f t="shared" si="1"/>
        <v>112.286</v>
      </c>
      <c r="G14" s="4">
        <f t="shared" si="2"/>
        <v>-3.9665932112368345E-2</v>
      </c>
    </row>
    <row r="15" spans="1:7">
      <c r="A15">
        <v>14</v>
      </c>
      <c r="B15">
        <v>142.05600000000001</v>
      </c>
      <c r="C15">
        <v>144.55199999999999</v>
      </c>
      <c r="D15">
        <v>2.496</v>
      </c>
      <c r="E15" s="4">
        <f t="shared" si="0"/>
        <v>-1.7570535563439633E-2</v>
      </c>
      <c r="F15">
        <f t="shared" si="1"/>
        <v>144.55199999999999</v>
      </c>
      <c r="G15" s="4">
        <f t="shared" si="2"/>
        <v>-1.7570535563439633E-2</v>
      </c>
    </row>
    <row r="16" spans="1:7">
      <c r="A16">
        <v>15</v>
      </c>
      <c r="B16">
        <v>80.188000000000002</v>
      </c>
      <c r="C16">
        <v>84.301000000000002</v>
      </c>
      <c r="D16">
        <v>4.1130000000000004</v>
      </c>
      <c r="E16" s="4">
        <f t="shared" si="0"/>
        <v>-5.1291963884870548E-2</v>
      </c>
      <c r="F16">
        <f t="shared" si="1"/>
        <v>84.301000000000002</v>
      </c>
      <c r="G16" s="4">
        <f t="shared" si="2"/>
        <v>-5.1291963884870548E-2</v>
      </c>
    </row>
    <row r="17" spans="1:7">
      <c r="A17">
        <v>16</v>
      </c>
      <c r="B17">
        <v>122.377</v>
      </c>
      <c r="C17">
        <v>126.96899999999999</v>
      </c>
      <c r="D17">
        <v>4.5919999999999996</v>
      </c>
      <c r="E17" s="4">
        <f t="shared" si="0"/>
        <v>-3.7523390833244803E-2</v>
      </c>
      <c r="F17">
        <f t="shared" si="1"/>
        <v>126.96899999999999</v>
      </c>
      <c r="G17" s="4">
        <f t="shared" si="2"/>
        <v>-3.7523390833244803E-2</v>
      </c>
    </row>
    <row r="18" spans="1:7">
      <c r="A18">
        <v>17</v>
      </c>
      <c r="B18">
        <v>104.43600000000001</v>
      </c>
      <c r="C18">
        <v>106.01900000000001</v>
      </c>
      <c r="D18">
        <v>1.583</v>
      </c>
      <c r="E18" s="4">
        <f t="shared" si="0"/>
        <v>-1.5157608487494718E-2</v>
      </c>
      <c r="F18">
        <f t="shared" si="1"/>
        <v>106.01900000000001</v>
      </c>
      <c r="G18" s="4">
        <f t="shared" si="2"/>
        <v>-1.5157608487494718E-2</v>
      </c>
    </row>
    <row r="19" spans="1:7">
      <c r="A19">
        <v>18</v>
      </c>
      <c r="B19">
        <v>80.680999999999997</v>
      </c>
      <c r="C19">
        <v>83.834999999999994</v>
      </c>
      <c r="D19">
        <v>3.1539999999999999</v>
      </c>
      <c r="E19" s="4">
        <f t="shared" si="0"/>
        <v>-3.9092227414137114E-2</v>
      </c>
      <c r="F19">
        <f t="shared" si="1"/>
        <v>83.834999999999994</v>
      </c>
      <c r="G19" s="4">
        <f t="shared" si="2"/>
        <v>-3.9092227414137114E-2</v>
      </c>
    </row>
    <row r="20" spans="1:7">
      <c r="A20">
        <v>19</v>
      </c>
      <c r="B20">
        <v>56.381</v>
      </c>
      <c r="C20">
        <v>54.009</v>
      </c>
      <c r="D20">
        <v>-2.3719999999999999</v>
      </c>
      <c r="E20" s="4">
        <f t="shared" si="0"/>
        <v>4.2070910413082419E-2</v>
      </c>
      <c r="F20">
        <f t="shared" si="1"/>
        <v>54.009</v>
      </c>
      <c r="G20" s="4">
        <f t="shared" si="2"/>
        <v>4.2070910413082419E-2</v>
      </c>
    </row>
    <row r="21" spans="1:7">
      <c r="A21">
        <v>20</v>
      </c>
      <c r="B21">
        <v>77.415000000000006</v>
      </c>
      <c r="C21">
        <v>81.67</v>
      </c>
      <c r="D21">
        <v>4.2549999999999999</v>
      </c>
      <c r="E21" s="4">
        <f t="shared" si="0"/>
        <v>-5.4963508364012079E-2</v>
      </c>
      <c r="F21">
        <f t="shared" si="1"/>
        <v>81.67</v>
      </c>
      <c r="G21" s="4">
        <f t="shared" si="2"/>
        <v>-5.4963508364012079E-2</v>
      </c>
    </row>
    <row r="22" spans="1:7">
      <c r="A22">
        <v>21</v>
      </c>
      <c r="B22">
        <v>122.26300000000001</v>
      </c>
      <c r="C22">
        <v>125.148</v>
      </c>
      <c r="D22">
        <v>2.8849999999999998</v>
      </c>
      <c r="E22" s="4">
        <f t="shared" si="0"/>
        <v>-2.3596672746456333E-2</v>
      </c>
      <c r="F22">
        <f t="shared" si="1"/>
        <v>125.148</v>
      </c>
      <c r="G22" s="4">
        <f t="shared" si="2"/>
        <v>-2.3596672746456333E-2</v>
      </c>
    </row>
    <row r="23" spans="1:7">
      <c r="A23">
        <v>22</v>
      </c>
      <c r="B23">
        <v>105.672</v>
      </c>
      <c r="C23">
        <v>103.65600000000001</v>
      </c>
      <c r="D23">
        <v>-2.016</v>
      </c>
      <c r="E23" s="4">
        <f t="shared" si="0"/>
        <v>1.9077901430842523E-2</v>
      </c>
      <c r="F23">
        <f t="shared" si="1"/>
        <v>103.65600000000001</v>
      </c>
      <c r="G23" s="4">
        <f t="shared" si="2"/>
        <v>1.9077901430842523E-2</v>
      </c>
    </row>
    <row r="24" spans="1:7">
      <c r="A24">
        <v>23</v>
      </c>
      <c r="B24">
        <v>110.21</v>
      </c>
      <c r="C24">
        <v>112.506</v>
      </c>
      <c r="D24">
        <v>2.2959999999999998</v>
      </c>
      <c r="E24" s="4">
        <f t="shared" si="0"/>
        <v>-2.083295526721719E-2</v>
      </c>
      <c r="F24">
        <f t="shared" si="1"/>
        <v>112.506</v>
      </c>
      <c r="G24" s="4">
        <f t="shared" si="2"/>
        <v>-2.083295526721719E-2</v>
      </c>
    </row>
    <row r="25" spans="1:7">
      <c r="A25">
        <v>24</v>
      </c>
      <c r="B25">
        <v>55.792999999999999</v>
      </c>
      <c r="C25">
        <v>57.021999999999998</v>
      </c>
      <c r="D25">
        <v>1.2290000000000001</v>
      </c>
      <c r="E25" s="4">
        <f t="shared" si="0"/>
        <v>-2.2027852956464058E-2</v>
      </c>
      <c r="F25">
        <f t="shared" si="1"/>
        <v>57.021999999999998</v>
      </c>
      <c r="G25" s="4">
        <f t="shared" si="2"/>
        <v>-2.2027852956464058E-2</v>
      </c>
    </row>
    <row r="26" spans="1:7">
      <c r="A26">
        <v>25</v>
      </c>
      <c r="B26">
        <v>136.42400000000001</v>
      </c>
      <c r="C26">
        <v>137.57300000000001</v>
      </c>
      <c r="D26">
        <v>1.149</v>
      </c>
      <c r="E26" s="4">
        <f t="shared" si="0"/>
        <v>-8.4222717410426372E-3</v>
      </c>
      <c r="F26">
        <f t="shared" si="1"/>
        <v>137.57300000000001</v>
      </c>
      <c r="G26" s="4">
        <f t="shared" si="2"/>
        <v>-8.4222717410426372E-3</v>
      </c>
    </row>
    <row r="27" spans="1:7">
      <c r="A27">
        <v>26</v>
      </c>
      <c r="B27">
        <v>131.774</v>
      </c>
      <c r="C27">
        <v>132.62100000000001</v>
      </c>
      <c r="D27">
        <v>0.84699999999999998</v>
      </c>
      <c r="E27" s="4">
        <f t="shared" si="0"/>
        <v>-6.4276716195911816E-3</v>
      </c>
      <c r="F27">
        <f t="shared" si="1"/>
        <v>132.62100000000001</v>
      </c>
      <c r="G27" s="4">
        <f t="shared" si="2"/>
        <v>-6.4276716195911816E-3</v>
      </c>
    </row>
    <row r="28" spans="1:7">
      <c r="A28">
        <v>27</v>
      </c>
      <c r="B28">
        <v>109.79</v>
      </c>
      <c r="C28">
        <v>112.976</v>
      </c>
      <c r="D28">
        <v>3.1859999999999999</v>
      </c>
      <c r="E28" s="4">
        <f t="shared" si="0"/>
        <v>-2.9019036342107594E-2</v>
      </c>
      <c r="F28">
        <f t="shared" si="1"/>
        <v>112.976</v>
      </c>
      <c r="G28" s="4">
        <f t="shared" si="2"/>
        <v>-2.9019036342107594E-2</v>
      </c>
    </row>
    <row r="29" spans="1:7">
      <c r="A29">
        <v>28</v>
      </c>
      <c r="B29">
        <v>62.75</v>
      </c>
      <c r="C29">
        <v>65.792000000000002</v>
      </c>
      <c r="D29">
        <v>3.0419999999999998</v>
      </c>
      <c r="E29" s="4">
        <f t="shared" si="0"/>
        <v>-4.8478087649402417E-2</v>
      </c>
      <c r="F29">
        <f t="shared" si="1"/>
        <v>65.792000000000002</v>
      </c>
      <c r="G29" s="4">
        <f t="shared" si="2"/>
        <v>-4.8478087649402417E-2</v>
      </c>
    </row>
    <row r="30" spans="1:7">
      <c r="A30">
        <v>29</v>
      </c>
      <c r="B30">
        <v>88.096000000000004</v>
      </c>
      <c r="C30">
        <v>92.313000000000002</v>
      </c>
      <c r="D30">
        <v>4.2169999999999996</v>
      </c>
      <c r="E30" s="4">
        <f t="shared" si="0"/>
        <v>-4.786823465310569E-2</v>
      </c>
      <c r="F30">
        <f t="shared" si="1"/>
        <v>92.313000000000002</v>
      </c>
      <c r="G30" s="4">
        <f t="shared" si="2"/>
        <v>-4.786823465310569E-2</v>
      </c>
    </row>
    <row r="31" spans="1:7">
      <c r="A31">
        <v>30</v>
      </c>
      <c r="B31">
        <v>78.594999999999999</v>
      </c>
      <c r="C31">
        <v>81.411000000000001</v>
      </c>
      <c r="D31">
        <v>2.8159999999999998</v>
      </c>
      <c r="E31" s="4">
        <f t="shared" si="0"/>
        <v>-3.5829251224632645E-2</v>
      </c>
      <c r="F31">
        <f t="shared" si="1"/>
        <v>81.411000000000001</v>
      </c>
      <c r="G31" s="4">
        <f t="shared" si="2"/>
        <v>-3.5829251224632645E-2</v>
      </c>
    </row>
    <row r="32" spans="1:7">
      <c r="A32">
        <v>31</v>
      </c>
      <c r="B32">
        <v>104.331</v>
      </c>
      <c r="C32">
        <v>107.371</v>
      </c>
      <c r="D32">
        <v>3.04</v>
      </c>
      <c r="E32" s="4">
        <f t="shared" si="0"/>
        <v>-2.9138031840967613E-2</v>
      </c>
      <c r="F32">
        <f t="shared" si="1"/>
        <v>107.371</v>
      </c>
      <c r="G32" s="4">
        <f t="shared" si="2"/>
        <v>-2.9138031840967613E-2</v>
      </c>
    </row>
    <row r="33" spans="1:7">
      <c r="A33">
        <v>32</v>
      </c>
      <c r="B33">
        <v>122.20699999999999</v>
      </c>
      <c r="C33">
        <v>119.937</v>
      </c>
      <c r="D33">
        <v>-2.27</v>
      </c>
      <c r="E33" s="4">
        <f t="shared" si="0"/>
        <v>1.8575040709615621E-2</v>
      </c>
      <c r="F33">
        <f t="shared" si="1"/>
        <v>119.937</v>
      </c>
      <c r="G33" s="4">
        <f t="shared" si="2"/>
        <v>1.8575040709615621E-2</v>
      </c>
    </row>
    <row r="34" spans="1:7">
      <c r="A34">
        <v>33</v>
      </c>
      <c r="B34">
        <v>101.664</v>
      </c>
      <c r="C34">
        <v>102.095</v>
      </c>
      <c r="D34">
        <v>0.43099999999999999</v>
      </c>
      <c r="E34" s="4">
        <f t="shared" ref="E34:E65" si="3">IF(B34,(B34-C34)/B34,0)</f>
        <v>-4.2394554611268238E-3</v>
      </c>
      <c r="F34">
        <f t="shared" si="1"/>
        <v>102.095</v>
      </c>
      <c r="G34" s="4">
        <f t="shared" si="2"/>
        <v>-4.2394554611268238E-3</v>
      </c>
    </row>
    <row r="35" spans="1:7">
      <c r="A35">
        <v>34</v>
      </c>
      <c r="B35">
        <v>62.951999999999998</v>
      </c>
      <c r="C35">
        <v>62.496000000000002</v>
      </c>
      <c r="D35">
        <v>-0.45600000000000002</v>
      </c>
      <c r="E35" s="4">
        <f t="shared" si="3"/>
        <v>7.2436141822340193E-3</v>
      </c>
      <c r="F35">
        <f t="shared" si="1"/>
        <v>62.496000000000002</v>
      </c>
      <c r="G35" s="4">
        <f t="shared" si="2"/>
        <v>7.2436141822340193E-3</v>
      </c>
    </row>
    <row r="36" spans="1:7">
      <c r="A36">
        <v>35</v>
      </c>
      <c r="B36">
        <v>130.11600000000001</v>
      </c>
      <c r="C36">
        <v>129.929</v>
      </c>
      <c r="D36">
        <v>-0.187</v>
      </c>
      <c r="E36" s="4">
        <f t="shared" si="3"/>
        <v>1.4371791324665052E-3</v>
      </c>
      <c r="F36">
        <f t="shared" si="1"/>
        <v>129.929</v>
      </c>
      <c r="G36" s="4">
        <f t="shared" si="2"/>
        <v>1.4371791324665052E-3</v>
      </c>
    </row>
    <row r="37" spans="1:7">
      <c r="A37">
        <v>36</v>
      </c>
      <c r="B37">
        <v>122.80200000000001</v>
      </c>
      <c r="C37">
        <v>120.03700000000001</v>
      </c>
      <c r="D37">
        <v>-2.7650000000000001</v>
      </c>
      <c r="E37" s="4">
        <f t="shared" si="3"/>
        <v>2.2515919936157393E-2</v>
      </c>
      <c r="F37">
        <f t="shared" si="1"/>
        <v>120.03700000000001</v>
      </c>
      <c r="G37" s="4">
        <f t="shared" si="2"/>
        <v>2.2515919936157393E-2</v>
      </c>
    </row>
    <row r="38" spans="1:7">
      <c r="A38">
        <v>37</v>
      </c>
      <c r="B38">
        <v>70.524000000000001</v>
      </c>
      <c r="C38">
        <v>72.277000000000001</v>
      </c>
      <c r="D38">
        <v>1.7529999999999999</v>
      </c>
      <c r="E38" s="4">
        <f t="shared" si="3"/>
        <v>-2.4856786342238105E-2</v>
      </c>
      <c r="F38">
        <f t="shared" si="1"/>
        <v>72.277000000000001</v>
      </c>
      <c r="G38" s="4">
        <f t="shared" si="2"/>
        <v>-2.4856786342238105E-2</v>
      </c>
    </row>
    <row r="39" spans="1:7">
      <c r="A39">
        <v>38</v>
      </c>
      <c r="B39">
        <v>92.55</v>
      </c>
      <c r="C39">
        <v>91.847999999999999</v>
      </c>
      <c r="D39">
        <v>-0.70199999999999996</v>
      </c>
      <c r="E39" s="4">
        <f t="shared" si="3"/>
        <v>7.5850891410048429E-3</v>
      </c>
      <c r="F39">
        <f t="shared" si="1"/>
        <v>91.847999999999999</v>
      </c>
      <c r="G39" s="4">
        <f t="shared" si="2"/>
        <v>7.5850891410048429E-3</v>
      </c>
    </row>
    <row r="40" spans="1:7">
      <c r="A40">
        <v>39</v>
      </c>
      <c r="B40">
        <v>90.480999999999995</v>
      </c>
      <c r="C40">
        <v>89.804000000000002</v>
      </c>
      <c r="D40">
        <v>-0.67700000000000005</v>
      </c>
      <c r="E40" s="4">
        <f t="shared" si="3"/>
        <v>7.4822338391484682E-3</v>
      </c>
      <c r="F40">
        <f t="shared" si="1"/>
        <v>89.804000000000002</v>
      </c>
      <c r="G40" s="4">
        <f t="shared" si="2"/>
        <v>7.4822338391484682E-3</v>
      </c>
    </row>
    <row r="41" spans="1:7">
      <c r="A41">
        <v>40</v>
      </c>
      <c r="B41">
        <v>127.40900000000001</v>
      </c>
      <c r="C41">
        <v>125.449</v>
      </c>
      <c r="D41">
        <v>-1.96</v>
      </c>
      <c r="E41" s="4">
        <f t="shared" si="3"/>
        <v>1.5383528636124669E-2</v>
      </c>
      <c r="F41">
        <f t="shared" si="1"/>
        <v>125.449</v>
      </c>
      <c r="G41" s="4">
        <f t="shared" si="2"/>
        <v>1.5383528636124669E-2</v>
      </c>
    </row>
    <row r="42" spans="1:7">
      <c r="A42">
        <v>41</v>
      </c>
      <c r="B42">
        <v>87.253</v>
      </c>
      <c r="C42">
        <v>75.343000000000004</v>
      </c>
      <c r="D42">
        <v>-11.91</v>
      </c>
      <c r="E42" s="4">
        <f t="shared" si="3"/>
        <v>0.13649960459812266</v>
      </c>
      <c r="F42">
        <f t="shared" si="1"/>
        <v>75.343000000000004</v>
      </c>
      <c r="G42" s="4">
        <f t="shared" si="2"/>
        <v>0.13649960459812266</v>
      </c>
    </row>
    <row r="43" spans="1:7">
      <c r="A43">
        <v>42</v>
      </c>
      <c r="B43">
        <v>70.875</v>
      </c>
      <c r="C43">
        <v>72.403000000000006</v>
      </c>
      <c r="D43">
        <v>1.528</v>
      </c>
      <c r="E43" s="4">
        <f t="shared" si="3"/>
        <v>-2.1559082892416308E-2</v>
      </c>
      <c r="F43">
        <f t="shared" si="1"/>
        <v>72.403000000000006</v>
      </c>
      <c r="G43" s="4">
        <f t="shared" si="2"/>
        <v>-2.1559082892416308E-2</v>
      </c>
    </row>
    <row r="44" spans="1:7">
      <c r="A44">
        <v>43</v>
      </c>
      <c r="B44">
        <v>100.67100000000001</v>
      </c>
      <c r="C44">
        <v>98.111000000000004</v>
      </c>
      <c r="D44">
        <v>-2.56</v>
      </c>
      <c r="E44" s="4">
        <f t="shared" si="3"/>
        <v>2.5429368934449862E-2</v>
      </c>
      <c r="F44">
        <f t="shared" si="1"/>
        <v>98.111000000000004</v>
      </c>
      <c r="G44" s="4">
        <f t="shared" si="2"/>
        <v>2.5429368934449862E-2</v>
      </c>
    </row>
    <row r="45" spans="1:7">
      <c r="A45">
        <v>44</v>
      </c>
      <c r="B45">
        <v>69.105999999999995</v>
      </c>
      <c r="C45">
        <v>70.475999999999999</v>
      </c>
      <c r="D45">
        <v>1.37</v>
      </c>
      <c r="E45" s="4">
        <f t="shared" si="3"/>
        <v>-1.982461725465234E-2</v>
      </c>
      <c r="F45">
        <f t="shared" si="1"/>
        <v>70.475999999999999</v>
      </c>
      <c r="G45" s="4">
        <f t="shared" si="2"/>
        <v>-1.982461725465234E-2</v>
      </c>
    </row>
    <row r="46" spans="1:7">
      <c r="A46">
        <v>45</v>
      </c>
      <c r="B46">
        <v>69.510000000000005</v>
      </c>
      <c r="C46">
        <v>74.707999999999998</v>
      </c>
      <c r="D46">
        <v>5.1980000000000004</v>
      </c>
      <c r="E46" s="4">
        <f t="shared" si="3"/>
        <v>-7.4780607106890995E-2</v>
      </c>
      <c r="F46">
        <f t="shared" si="1"/>
        <v>74.707999999999998</v>
      </c>
      <c r="G46" s="4">
        <f t="shared" si="2"/>
        <v>-7.4780607106890995E-2</v>
      </c>
    </row>
    <row r="47" spans="1:7">
      <c r="A47">
        <v>46</v>
      </c>
      <c r="B47">
        <v>88.471999999999994</v>
      </c>
      <c r="C47">
        <v>89.694000000000003</v>
      </c>
      <c r="D47">
        <v>1.222</v>
      </c>
      <c r="E47" s="4">
        <f t="shared" si="3"/>
        <v>-1.3812279591283214E-2</v>
      </c>
      <c r="F47">
        <f t="shared" si="1"/>
        <v>89.694000000000003</v>
      </c>
      <c r="G47" s="4">
        <f t="shared" si="2"/>
        <v>-1.3812279591283214E-2</v>
      </c>
    </row>
    <row r="48" spans="1:7">
      <c r="A48">
        <v>47</v>
      </c>
      <c r="B48">
        <v>88.143000000000001</v>
      </c>
      <c r="C48">
        <v>93.308999999999997</v>
      </c>
      <c r="D48">
        <v>5.1660000000000004</v>
      </c>
      <c r="E48" s="4">
        <f t="shared" si="3"/>
        <v>-5.8609305333378679E-2</v>
      </c>
      <c r="F48">
        <f t="shared" si="1"/>
        <v>93.308999999999997</v>
      </c>
      <c r="G48" s="4">
        <f t="shared" si="2"/>
        <v>-5.8609305333378679E-2</v>
      </c>
    </row>
    <row r="49" spans="1:7">
      <c r="A49">
        <v>48</v>
      </c>
      <c r="B49">
        <v>128.45699999999999</v>
      </c>
      <c r="C49">
        <v>125.953</v>
      </c>
      <c r="D49">
        <v>-2.504</v>
      </c>
      <c r="E49" s="4">
        <f t="shared" si="3"/>
        <v>1.9492904240329376E-2</v>
      </c>
      <c r="F49">
        <f t="shared" si="1"/>
        <v>125.953</v>
      </c>
      <c r="G49" s="4">
        <f t="shared" si="2"/>
        <v>1.9492904240329376E-2</v>
      </c>
    </row>
    <row r="50" spans="1:7">
      <c r="A50">
        <v>49</v>
      </c>
      <c r="B50">
        <v>94.58</v>
      </c>
      <c r="C50">
        <v>96.903999999999996</v>
      </c>
      <c r="D50">
        <v>2.3239999999999998</v>
      </c>
      <c r="E50" s="4">
        <f t="shared" si="3"/>
        <v>-2.4571791076337474E-2</v>
      </c>
      <c r="F50">
        <f t="shared" si="1"/>
        <v>96.903999999999996</v>
      </c>
      <c r="G50" s="4">
        <f t="shared" si="2"/>
        <v>-2.4571791076337474E-2</v>
      </c>
    </row>
    <row r="51" spans="1:7">
      <c r="A51">
        <v>50</v>
      </c>
      <c r="B51">
        <v>154.327</v>
      </c>
      <c r="C51">
        <v>153.227</v>
      </c>
      <c r="D51">
        <v>-1.1000000000000001</v>
      </c>
      <c r="E51" s="4">
        <f t="shared" si="3"/>
        <v>7.127722303939002E-3</v>
      </c>
      <c r="F51">
        <f t="shared" si="1"/>
        <v>153.227</v>
      </c>
      <c r="G51" s="4">
        <f t="shared" si="2"/>
        <v>7.127722303939002E-3</v>
      </c>
    </row>
    <row r="52" spans="1:7">
      <c r="A52">
        <v>51</v>
      </c>
      <c r="B52">
        <v>0</v>
      </c>
      <c r="C52">
        <v>64.024000000000001</v>
      </c>
      <c r="D52">
        <v>64.024000000000001</v>
      </c>
      <c r="E52" s="4">
        <f t="shared" si="3"/>
        <v>0</v>
      </c>
      <c r="F52">
        <f t="shared" si="1"/>
        <v>0</v>
      </c>
      <c r="G52" s="4">
        <f t="shared" si="2"/>
        <v>0</v>
      </c>
    </row>
    <row r="53" spans="1:7">
      <c r="A53">
        <v>52</v>
      </c>
      <c r="B53">
        <v>104.08499999999999</v>
      </c>
      <c r="C53">
        <v>107.491</v>
      </c>
      <c r="D53">
        <v>3.4060000000000001</v>
      </c>
      <c r="E53" s="4">
        <f t="shared" si="3"/>
        <v>-3.2723255031945106E-2</v>
      </c>
      <c r="F53">
        <f t="shared" si="1"/>
        <v>107.491</v>
      </c>
      <c r="G53" s="4">
        <f t="shared" si="2"/>
        <v>-3.2723255031945106E-2</v>
      </c>
    </row>
    <row r="54" spans="1:7">
      <c r="A54">
        <v>53</v>
      </c>
      <c r="B54">
        <v>128.64699999999999</v>
      </c>
      <c r="C54">
        <v>123.495</v>
      </c>
      <c r="D54">
        <v>-5.1520000000000001</v>
      </c>
      <c r="E54" s="4">
        <f t="shared" si="3"/>
        <v>4.0047572038212992E-2</v>
      </c>
      <c r="F54">
        <f t="shared" si="1"/>
        <v>123.495</v>
      </c>
      <c r="G54" s="4">
        <f t="shared" si="2"/>
        <v>4.0047572038212992E-2</v>
      </c>
    </row>
    <row r="55" spans="1:7">
      <c r="A55">
        <v>54</v>
      </c>
      <c r="B55">
        <v>65.986999999999995</v>
      </c>
      <c r="C55">
        <v>67.167000000000002</v>
      </c>
      <c r="D55">
        <v>1.18</v>
      </c>
      <c r="E55" s="4">
        <f t="shared" si="3"/>
        <v>-1.7882310151999741E-2</v>
      </c>
      <c r="F55">
        <f t="shared" si="1"/>
        <v>67.167000000000002</v>
      </c>
      <c r="G55" s="4">
        <f t="shared" si="2"/>
        <v>-1.7882310151999741E-2</v>
      </c>
    </row>
    <row r="56" spans="1:7">
      <c r="A56">
        <v>55</v>
      </c>
      <c r="B56">
        <v>90.474999999999994</v>
      </c>
      <c r="C56">
        <v>89.441999999999993</v>
      </c>
      <c r="D56">
        <v>-1.0329999999999999</v>
      </c>
      <c r="E56" s="4">
        <f t="shared" si="3"/>
        <v>1.141751865156122E-2</v>
      </c>
      <c r="F56">
        <f t="shared" si="1"/>
        <v>89.441999999999993</v>
      </c>
      <c r="G56" s="4">
        <f t="shared" si="2"/>
        <v>1.141751865156122E-2</v>
      </c>
    </row>
    <row r="57" spans="1:7">
      <c r="A57">
        <v>56</v>
      </c>
      <c r="B57">
        <v>81.45</v>
      </c>
      <c r="C57">
        <v>83.929000000000002</v>
      </c>
      <c r="D57">
        <v>2.4790000000000001</v>
      </c>
      <c r="E57" s="4">
        <f t="shared" si="3"/>
        <v>-3.0435850214855727E-2</v>
      </c>
      <c r="F57">
        <f t="shared" si="1"/>
        <v>83.929000000000002</v>
      </c>
      <c r="G57" s="4">
        <f t="shared" si="2"/>
        <v>-3.0435850214855727E-2</v>
      </c>
    </row>
    <row r="58" spans="1:7">
      <c r="A58">
        <v>57</v>
      </c>
      <c r="B58">
        <v>113.06699999999999</v>
      </c>
      <c r="C58">
        <v>117.06699999999999</v>
      </c>
      <c r="D58">
        <v>4</v>
      </c>
      <c r="E58" s="4">
        <f t="shared" si="3"/>
        <v>-3.5377254194415703E-2</v>
      </c>
      <c r="F58">
        <f t="shared" si="1"/>
        <v>117.06699999999999</v>
      </c>
      <c r="G58" s="4">
        <f t="shared" si="2"/>
        <v>-3.5377254194415703E-2</v>
      </c>
    </row>
    <row r="59" spans="1:7">
      <c r="A59">
        <v>58</v>
      </c>
      <c r="B59">
        <v>117.71599999999999</v>
      </c>
      <c r="C59">
        <v>118.682</v>
      </c>
      <c r="D59">
        <v>0.96599999999999997</v>
      </c>
      <c r="E59" s="4">
        <f t="shared" si="3"/>
        <v>-8.2061911719732931E-3</v>
      </c>
      <c r="F59">
        <f t="shared" si="1"/>
        <v>118.682</v>
      </c>
      <c r="G59" s="4">
        <f t="shared" si="2"/>
        <v>-8.2061911719732931E-3</v>
      </c>
    </row>
    <row r="60" spans="1:7">
      <c r="A60">
        <v>59</v>
      </c>
      <c r="B60">
        <v>110.45699999999999</v>
      </c>
      <c r="C60">
        <v>110.947</v>
      </c>
      <c r="D60">
        <v>0.49</v>
      </c>
      <c r="E60" s="4">
        <f t="shared" si="3"/>
        <v>-4.4361154114271537E-3</v>
      </c>
      <c r="F60">
        <f t="shared" si="1"/>
        <v>110.947</v>
      </c>
      <c r="G60" s="4">
        <f t="shared" si="2"/>
        <v>-4.4361154114271537E-3</v>
      </c>
    </row>
    <row r="61" spans="1:7">
      <c r="A61">
        <v>60</v>
      </c>
      <c r="B61">
        <v>69.924999999999997</v>
      </c>
      <c r="C61">
        <v>71.024000000000001</v>
      </c>
      <c r="D61">
        <v>1.099</v>
      </c>
      <c r="E61" s="4">
        <f t="shared" si="3"/>
        <v>-1.5716839470861693E-2</v>
      </c>
      <c r="F61">
        <f t="shared" si="1"/>
        <v>71.024000000000001</v>
      </c>
      <c r="G61" s="4">
        <f t="shared" si="2"/>
        <v>-1.5716839470861693E-2</v>
      </c>
    </row>
    <row r="62" spans="1:7">
      <c r="A62">
        <v>61</v>
      </c>
      <c r="B62">
        <v>78.206000000000003</v>
      </c>
      <c r="C62">
        <v>79.331000000000003</v>
      </c>
      <c r="D62">
        <v>1.125</v>
      </c>
      <c r="E62" s="4">
        <f t="shared" si="3"/>
        <v>-1.4385085543308697E-2</v>
      </c>
      <c r="F62">
        <f t="shared" si="1"/>
        <v>79.331000000000003</v>
      </c>
      <c r="G62" s="4">
        <f t="shared" si="2"/>
        <v>-1.4385085543308697E-2</v>
      </c>
    </row>
    <row r="63" spans="1:7">
      <c r="A63">
        <v>62</v>
      </c>
      <c r="B63">
        <v>103.988</v>
      </c>
      <c r="C63">
        <v>104.23399999999999</v>
      </c>
      <c r="D63">
        <v>0.246</v>
      </c>
      <c r="E63" s="4">
        <f t="shared" si="3"/>
        <v>-2.3656575758740925E-3</v>
      </c>
      <c r="F63">
        <f t="shared" si="1"/>
        <v>104.23399999999999</v>
      </c>
      <c r="G63" s="4">
        <f t="shared" si="2"/>
        <v>-2.3656575758740925E-3</v>
      </c>
    </row>
    <row r="64" spans="1:7">
      <c r="A64">
        <v>63</v>
      </c>
      <c r="B64">
        <v>62.249000000000002</v>
      </c>
      <c r="C64">
        <v>63.942999999999998</v>
      </c>
      <c r="D64">
        <v>1.694</v>
      </c>
      <c r="E64" s="4">
        <f t="shared" si="3"/>
        <v>-2.7213288566884535E-2</v>
      </c>
      <c r="F64">
        <f t="shared" si="1"/>
        <v>63.942999999999998</v>
      </c>
      <c r="G64" s="4">
        <f t="shared" si="2"/>
        <v>-2.7213288566884535E-2</v>
      </c>
    </row>
    <row r="65" spans="1:7">
      <c r="A65">
        <v>64</v>
      </c>
      <c r="B65">
        <v>34.216999999999999</v>
      </c>
      <c r="C65">
        <v>31.193999999999999</v>
      </c>
      <c r="D65">
        <v>-3.0230000000000001</v>
      </c>
      <c r="E65" s="4">
        <f t="shared" si="3"/>
        <v>8.8347897244059961E-2</v>
      </c>
      <c r="F65">
        <f t="shared" si="1"/>
        <v>31.193999999999999</v>
      </c>
      <c r="G65" s="4">
        <f t="shared" si="2"/>
        <v>8.8347897244059961E-2</v>
      </c>
    </row>
    <row r="66" spans="1:7">
      <c r="A66">
        <v>65</v>
      </c>
      <c r="B66">
        <v>62.947000000000003</v>
      </c>
      <c r="C66">
        <v>58.996000000000002</v>
      </c>
      <c r="D66">
        <v>-3.9510000000000001</v>
      </c>
      <c r="E66" s="4">
        <f t="shared" ref="E66:E101" si="4">IF(B66,(B66-C66)/B66,0)</f>
        <v>6.2767089773936816E-2</v>
      </c>
      <c r="F66">
        <f t="shared" si="1"/>
        <v>58.996000000000002</v>
      </c>
      <c r="G66" s="4">
        <f t="shared" si="2"/>
        <v>6.2767089773936816E-2</v>
      </c>
    </row>
    <row r="67" spans="1:7">
      <c r="A67">
        <v>66</v>
      </c>
      <c r="B67">
        <v>138.29599999999999</v>
      </c>
      <c r="C67">
        <v>141.298</v>
      </c>
      <c r="D67">
        <v>3.0019999999999998</v>
      </c>
      <c r="E67" s="4">
        <f t="shared" si="4"/>
        <v>-2.1707063111008344E-2</v>
      </c>
      <c r="F67">
        <f t="shared" ref="F67:F101" si="5">IF(B67,C67,0)</f>
        <v>141.298</v>
      </c>
      <c r="G67" s="4">
        <f t="shared" ref="G67:G101" si="6">IF(B67,(B67-F67)/B67,0)</f>
        <v>-2.1707063111008344E-2</v>
      </c>
    </row>
    <row r="68" spans="1:7">
      <c r="A68">
        <v>67</v>
      </c>
      <c r="B68">
        <v>0</v>
      </c>
      <c r="C68">
        <v>63.521999999999998</v>
      </c>
      <c r="D68">
        <v>63.521999999999998</v>
      </c>
      <c r="E68" s="4">
        <f t="shared" si="4"/>
        <v>0</v>
      </c>
      <c r="F68">
        <f t="shared" si="5"/>
        <v>0</v>
      </c>
      <c r="G68" s="4">
        <f t="shared" si="6"/>
        <v>0</v>
      </c>
    </row>
    <row r="69" spans="1:7">
      <c r="A69">
        <v>68</v>
      </c>
      <c r="B69">
        <v>81.180999999999997</v>
      </c>
      <c r="C69">
        <v>85.564999999999998</v>
      </c>
      <c r="D69">
        <v>4.3840000000000003</v>
      </c>
      <c r="E69" s="4">
        <f t="shared" si="4"/>
        <v>-5.4002783902637325E-2</v>
      </c>
      <c r="F69">
        <f t="shared" si="5"/>
        <v>85.564999999999998</v>
      </c>
      <c r="G69" s="4">
        <f t="shared" si="6"/>
        <v>-5.4002783902637325E-2</v>
      </c>
    </row>
    <row r="70" spans="1:7">
      <c r="A70">
        <v>69</v>
      </c>
      <c r="B70">
        <v>132.62700000000001</v>
      </c>
      <c r="C70">
        <v>132.14599999999999</v>
      </c>
      <c r="D70">
        <v>-0.48099999999999998</v>
      </c>
      <c r="E70" s="4">
        <f t="shared" si="4"/>
        <v>3.6267125095193506E-3</v>
      </c>
      <c r="F70">
        <f t="shared" si="5"/>
        <v>132.14599999999999</v>
      </c>
      <c r="G70" s="4">
        <f t="shared" si="6"/>
        <v>3.6267125095193506E-3</v>
      </c>
    </row>
    <row r="71" spans="1:7">
      <c r="A71">
        <v>70</v>
      </c>
      <c r="B71">
        <v>136.93199999999999</v>
      </c>
      <c r="C71">
        <v>142.10400000000001</v>
      </c>
      <c r="D71">
        <v>5.1719999999999997</v>
      </c>
      <c r="E71" s="4">
        <f t="shared" si="4"/>
        <v>-3.7770572254842011E-2</v>
      </c>
      <c r="F71">
        <f t="shared" si="5"/>
        <v>142.10400000000001</v>
      </c>
      <c r="G71" s="4">
        <f t="shared" si="6"/>
        <v>-3.7770572254842011E-2</v>
      </c>
    </row>
    <row r="72" spans="1:7">
      <c r="A72">
        <v>71</v>
      </c>
      <c r="B72">
        <v>91.795000000000002</v>
      </c>
      <c r="C72">
        <v>94.120999999999995</v>
      </c>
      <c r="D72">
        <v>2.3260000000000001</v>
      </c>
      <c r="E72" s="4">
        <f t="shared" si="4"/>
        <v>-2.5339070755487698E-2</v>
      </c>
      <c r="F72">
        <f t="shared" si="5"/>
        <v>94.120999999999995</v>
      </c>
      <c r="G72" s="4">
        <f t="shared" si="6"/>
        <v>-2.5339070755487698E-2</v>
      </c>
    </row>
    <row r="73" spans="1:7">
      <c r="A73">
        <v>72</v>
      </c>
      <c r="B73">
        <v>88.304000000000002</v>
      </c>
      <c r="C73">
        <v>85.766000000000005</v>
      </c>
      <c r="D73">
        <v>-2.5379999999999998</v>
      </c>
      <c r="E73" s="4">
        <f t="shared" si="4"/>
        <v>2.874161985867001E-2</v>
      </c>
      <c r="F73">
        <f t="shared" si="5"/>
        <v>85.766000000000005</v>
      </c>
      <c r="G73" s="4">
        <f t="shared" si="6"/>
        <v>2.874161985867001E-2</v>
      </c>
    </row>
    <row r="74" spans="1:7">
      <c r="A74">
        <v>73</v>
      </c>
      <c r="B74">
        <v>87.269000000000005</v>
      </c>
      <c r="C74">
        <v>89.150999999999996</v>
      </c>
      <c r="D74">
        <v>1.8819999999999999</v>
      </c>
      <c r="E74" s="4">
        <f t="shared" si="4"/>
        <v>-2.1565504360081939E-2</v>
      </c>
      <c r="F74">
        <f t="shared" si="5"/>
        <v>89.150999999999996</v>
      </c>
      <c r="G74" s="4">
        <f t="shared" si="6"/>
        <v>-2.1565504360081939E-2</v>
      </c>
    </row>
    <row r="75" spans="1:7">
      <c r="A75">
        <v>74</v>
      </c>
      <c r="B75">
        <v>55.731000000000002</v>
      </c>
      <c r="C75">
        <v>57.311999999999998</v>
      </c>
      <c r="D75">
        <v>1.581</v>
      </c>
      <c r="E75" s="4">
        <f t="shared" si="4"/>
        <v>-2.8368412553157057E-2</v>
      </c>
      <c r="F75">
        <f t="shared" si="5"/>
        <v>57.311999999999998</v>
      </c>
      <c r="G75" s="4">
        <f t="shared" si="6"/>
        <v>-2.8368412553157057E-2</v>
      </c>
    </row>
    <row r="76" spans="1:7">
      <c r="A76">
        <v>75</v>
      </c>
      <c r="B76">
        <v>133.971</v>
      </c>
      <c r="C76">
        <v>134.89500000000001</v>
      </c>
      <c r="D76">
        <v>0.92400000000000004</v>
      </c>
      <c r="E76" s="4">
        <f t="shared" si="4"/>
        <v>-6.8970150256399262E-3</v>
      </c>
      <c r="F76">
        <f t="shared" si="5"/>
        <v>134.89500000000001</v>
      </c>
      <c r="G76" s="4">
        <f t="shared" si="6"/>
        <v>-6.8970150256399262E-3</v>
      </c>
    </row>
    <row r="77" spans="1:7">
      <c r="A77">
        <v>76</v>
      </c>
      <c r="B77">
        <v>91.613</v>
      </c>
      <c r="C77">
        <v>83.545000000000002</v>
      </c>
      <c r="D77">
        <v>-8.0679999999999996</v>
      </c>
      <c r="E77" s="4">
        <f t="shared" si="4"/>
        <v>8.8066104155523753E-2</v>
      </c>
      <c r="F77">
        <f t="shared" si="5"/>
        <v>83.545000000000002</v>
      </c>
      <c r="G77" s="4">
        <f t="shared" si="6"/>
        <v>8.8066104155523753E-2</v>
      </c>
    </row>
    <row r="78" spans="1:7">
      <c r="A78">
        <v>77</v>
      </c>
      <c r="B78">
        <v>72.284999999999997</v>
      </c>
      <c r="C78">
        <v>73.632999999999996</v>
      </c>
      <c r="D78">
        <v>1.3480000000000001</v>
      </c>
      <c r="E78" s="4">
        <f t="shared" si="4"/>
        <v>-1.8648405616656278E-2</v>
      </c>
      <c r="F78">
        <f t="shared" si="5"/>
        <v>73.632999999999996</v>
      </c>
      <c r="G78" s="4">
        <f t="shared" si="6"/>
        <v>-1.8648405616656278E-2</v>
      </c>
    </row>
    <row r="79" spans="1:7">
      <c r="A79">
        <v>78</v>
      </c>
      <c r="B79">
        <v>0</v>
      </c>
      <c r="C79">
        <v>82.64</v>
      </c>
      <c r="D79">
        <v>82.64</v>
      </c>
      <c r="E79" s="4">
        <f t="shared" si="4"/>
        <v>0</v>
      </c>
      <c r="F79">
        <f t="shared" si="5"/>
        <v>0</v>
      </c>
      <c r="G79" s="4">
        <f t="shared" si="6"/>
        <v>0</v>
      </c>
    </row>
    <row r="80" spans="1:7">
      <c r="A80">
        <v>79</v>
      </c>
      <c r="B80">
        <v>94.873999999999995</v>
      </c>
      <c r="C80">
        <v>98.706000000000003</v>
      </c>
      <c r="D80">
        <v>3.8319999999999999</v>
      </c>
      <c r="E80" s="4">
        <f t="shared" si="4"/>
        <v>-4.0390412547167909E-2</v>
      </c>
      <c r="F80">
        <f t="shared" si="5"/>
        <v>98.706000000000003</v>
      </c>
      <c r="G80" s="4">
        <f t="shared" si="6"/>
        <v>-4.0390412547167909E-2</v>
      </c>
    </row>
    <row r="81" spans="1:7">
      <c r="A81">
        <v>80</v>
      </c>
      <c r="B81">
        <v>103.001</v>
      </c>
      <c r="C81">
        <v>99.197999999999993</v>
      </c>
      <c r="D81">
        <v>-3.8029999999999999</v>
      </c>
      <c r="E81" s="4">
        <f t="shared" si="4"/>
        <v>3.6921971631343496E-2</v>
      </c>
      <c r="F81">
        <f t="shared" si="5"/>
        <v>99.197999999999993</v>
      </c>
      <c r="G81" s="4">
        <f t="shared" si="6"/>
        <v>3.6921971631343496E-2</v>
      </c>
    </row>
    <row r="82" spans="1:7">
      <c r="A82">
        <v>81</v>
      </c>
      <c r="B82">
        <v>63.715000000000003</v>
      </c>
      <c r="C82">
        <v>64.350999999999999</v>
      </c>
      <c r="D82">
        <v>0.63600000000000001</v>
      </c>
      <c r="E82" s="4">
        <f t="shared" si="4"/>
        <v>-9.9819508749901219E-3</v>
      </c>
      <c r="F82">
        <f t="shared" si="5"/>
        <v>64.350999999999999</v>
      </c>
      <c r="G82" s="4">
        <f t="shared" si="6"/>
        <v>-9.9819508749901219E-3</v>
      </c>
    </row>
    <row r="83" spans="1:7">
      <c r="A83">
        <v>82</v>
      </c>
      <c r="B83">
        <v>76.096000000000004</v>
      </c>
      <c r="C83">
        <v>76.807000000000002</v>
      </c>
      <c r="D83">
        <v>0.71099999999999997</v>
      </c>
      <c r="E83" s="4">
        <f t="shared" si="4"/>
        <v>-9.3434608915054472E-3</v>
      </c>
      <c r="F83">
        <f t="shared" si="5"/>
        <v>76.807000000000002</v>
      </c>
      <c r="G83" s="4">
        <f t="shared" si="6"/>
        <v>-9.3434608915054472E-3</v>
      </c>
    </row>
    <row r="84" spans="1:7">
      <c r="A84">
        <v>83</v>
      </c>
      <c r="B84">
        <v>110.196</v>
      </c>
      <c r="C84">
        <v>114.175</v>
      </c>
      <c r="D84">
        <v>3.9790000000000001</v>
      </c>
      <c r="E84" s="4">
        <f t="shared" si="4"/>
        <v>-3.6108388689244611E-2</v>
      </c>
      <c r="F84">
        <f t="shared" si="5"/>
        <v>114.175</v>
      </c>
      <c r="G84" s="4">
        <f t="shared" si="6"/>
        <v>-3.6108388689244611E-2</v>
      </c>
    </row>
    <row r="85" spans="1:7">
      <c r="A85">
        <v>84</v>
      </c>
      <c r="B85">
        <v>94.825999999999993</v>
      </c>
      <c r="C85">
        <v>95.203999999999994</v>
      </c>
      <c r="D85">
        <v>0.378</v>
      </c>
      <c r="E85" s="4">
        <f t="shared" si="4"/>
        <v>-3.9862484972475916E-3</v>
      </c>
      <c r="F85">
        <f t="shared" si="5"/>
        <v>95.203999999999994</v>
      </c>
      <c r="G85" s="4">
        <f t="shared" si="6"/>
        <v>-3.9862484972475916E-3</v>
      </c>
    </row>
    <row r="86" spans="1:7">
      <c r="A86">
        <v>85</v>
      </c>
      <c r="B86">
        <v>0</v>
      </c>
      <c r="C86">
        <v>76.218999999999994</v>
      </c>
      <c r="D86">
        <v>76.218999999999994</v>
      </c>
      <c r="E86" s="4">
        <f t="shared" si="4"/>
        <v>0</v>
      </c>
      <c r="F86">
        <f t="shared" si="5"/>
        <v>0</v>
      </c>
      <c r="G86" s="4">
        <f t="shared" si="6"/>
        <v>0</v>
      </c>
    </row>
    <row r="87" spans="1:7">
      <c r="A87">
        <v>86</v>
      </c>
      <c r="B87">
        <v>49.128999999999998</v>
      </c>
      <c r="C87">
        <v>50.38</v>
      </c>
      <c r="D87">
        <v>1.2509999999999999</v>
      </c>
      <c r="E87" s="4">
        <f t="shared" si="4"/>
        <v>-2.546357548494789E-2</v>
      </c>
      <c r="F87">
        <f t="shared" si="5"/>
        <v>50.38</v>
      </c>
      <c r="G87" s="4">
        <f t="shared" si="6"/>
        <v>-2.546357548494789E-2</v>
      </c>
    </row>
    <row r="88" spans="1:7">
      <c r="A88">
        <v>87</v>
      </c>
      <c r="B88">
        <v>129.61799999999999</v>
      </c>
      <c r="C88">
        <v>128.56100000000001</v>
      </c>
      <c r="D88">
        <v>-1.0569999999999999</v>
      </c>
      <c r="E88" s="4">
        <f t="shared" si="4"/>
        <v>8.1547315959202265E-3</v>
      </c>
      <c r="F88">
        <f t="shared" si="5"/>
        <v>128.56100000000001</v>
      </c>
      <c r="G88" s="4">
        <f t="shared" si="6"/>
        <v>8.1547315959202265E-3</v>
      </c>
    </row>
    <row r="89" spans="1:7">
      <c r="A89">
        <v>88</v>
      </c>
      <c r="B89">
        <v>0</v>
      </c>
      <c r="C89">
        <v>84.194000000000003</v>
      </c>
      <c r="D89">
        <v>84.194000000000003</v>
      </c>
      <c r="E89" s="4">
        <f t="shared" si="4"/>
        <v>0</v>
      </c>
      <c r="F89">
        <f t="shared" si="5"/>
        <v>0</v>
      </c>
      <c r="G89" s="4">
        <f t="shared" si="6"/>
        <v>0</v>
      </c>
    </row>
    <row r="90" spans="1:7">
      <c r="A90">
        <v>89</v>
      </c>
      <c r="B90">
        <v>95.284000000000006</v>
      </c>
      <c r="C90">
        <v>95.715999999999994</v>
      </c>
      <c r="D90">
        <v>0.432</v>
      </c>
      <c r="E90" s="4">
        <f t="shared" si="4"/>
        <v>-4.5338147013138401E-3</v>
      </c>
      <c r="F90">
        <f t="shared" si="5"/>
        <v>95.715999999999994</v>
      </c>
      <c r="G90" s="4">
        <f t="shared" si="6"/>
        <v>-4.5338147013138401E-3</v>
      </c>
    </row>
    <row r="91" spans="1:7">
      <c r="A91">
        <v>90</v>
      </c>
      <c r="B91">
        <v>102.81699999999999</v>
      </c>
      <c r="C91">
        <v>103.66</v>
      </c>
      <c r="D91">
        <v>0.84299999999999997</v>
      </c>
      <c r="E91" s="4">
        <f t="shared" si="4"/>
        <v>-8.1990332338037833E-3</v>
      </c>
      <c r="F91">
        <f t="shared" si="5"/>
        <v>103.66</v>
      </c>
      <c r="G91" s="4">
        <f t="shared" si="6"/>
        <v>-8.1990332338037833E-3</v>
      </c>
    </row>
    <row r="92" spans="1:7">
      <c r="A92">
        <v>91</v>
      </c>
      <c r="B92">
        <v>86.558000000000007</v>
      </c>
      <c r="C92">
        <v>86.951999999999998</v>
      </c>
      <c r="D92">
        <v>0.39400000000000002</v>
      </c>
      <c r="E92" s="4">
        <f t="shared" si="4"/>
        <v>-4.5518611797868624E-3</v>
      </c>
      <c r="F92">
        <f t="shared" si="5"/>
        <v>86.951999999999998</v>
      </c>
      <c r="G92" s="4">
        <f t="shared" si="6"/>
        <v>-4.5518611797868624E-3</v>
      </c>
    </row>
    <row r="93" spans="1:7">
      <c r="A93">
        <v>92</v>
      </c>
      <c r="B93">
        <v>47.17</v>
      </c>
      <c r="C93">
        <v>52.137</v>
      </c>
      <c r="D93">
        <v>4.9669999999999996</v>
      </c>
      <c r="E93" s="4">
        <f t="shared" si="4"/>
        <v>-0.10529997880008476</v>
      </c>
      <c r="F93">
        <f t="shared" si="5"/>
        <v>52.137</v>
      </c>
      <c r="G93" s="4">
        <f t="shared" si="6"/>
        <v>-0.10529997880008476</v>
      </c>
    </row>
    <row r="94" spans="1:7">
      <c r="A94">
        <v>93</v>
      </c>
      <c r="B94">
        <v>135.11099999999999</v>
      </c>
      <c r="C94">
        <v>138.24199999999999</v>
      </c>
      <c r="D94">
        <v>3.1309999999999998</v>
      </c>
      <c r="E94" s="4">
        <f t="shared" si="4"/>
        <v>-2.3173538794028618E-2</v>
      </c>
      <c r="F94">
        <f t="shared" si="5"/>
        <v>138.24199999999999</v>
      </c>
      <c r="G94" s="4">
        <f t="shared" si="6"/>
        <v>-2.3173538794028618E-2</v>
      </c>
    </row>
    <row r="95" spans="1:7">
      <c r="A95">
        <v>94</v>
      </c>
      <c r="B95">
        <v>61.652999999999999</v>
      </c>
      <c r="C95">
        <v>61.600999999999999</v>
      </c>
      <c r="D95">
        <v>-5.1999999999999998E-2</v>
      </c>
      <c r="E95" s="4">
        <f t="shared" si="4"/>
        <v>8.4343016560426266E-4</v>
      </c>
      <c r="F95">
        <f t="shared" si="5"/>
        <v>61.600999999999999</v>
      </c>
      <c r="G95" s="4">
        <f t="shared" si="6"/>
        <v>8.4343016560426266E-4</v>
      </c>
    </row>
    <row r="96" spans="1:7">
      <c r="A96">
        <v>95</v>
      </c>
      <c r="B96">
        <v>77.037999999999997</v>
      </c>
      <c r="C96">
        <v>78.495000000000005</v>
      </c>
      <c r="D96">
        <v>1.4570000000000001</v>
      </c>
      <c r="E96" s="4">
        <f t="shared" si="4"/>
        <v>-1.8912744359926372E-2</v>
      </c>
      <c r="F96">
        <f t="shared" si="5"/>
        <v>78.495000000000005</v>
      </c>
      <c r="G96" s="4">
        <f t="shared" si="6"/>
        <v>-1.8912744359926372E-2</v>
      </c>
    </row>
    <row r="97" spans="1:7">
      <c r="A97">
        <v>96</v>
      </c>
      <c r="B97">
        <v>73.86</v>
      </c>
      <c r="C97">
        <v>72.63</v>
      </c>
      <c r="D97">
        <v>-1.23</v>
      </c>
      <c r="E97" s="4">
        <f t="shared" si="4"/>
        <v>1.6653127538586568E-2</v>
      </c>
      <c r="F97">
        <f t="shared" si="5"/>
        <v>72.63</v>
      </c>
      <c r="G97" s="4">
        <f t="shared" si="6"/>
        <v>1.6653127538586568E-2</v>
      </c>
    </row>
    <row r="98" spans="1:7">
      <c r="A98">
        <v>97</v>
      </c>
      <c r="B98">
        <v>88.725999999999999</v>
      </c>
      <c r="C98">
        <v>91.614000000000004</v>
      </c>
      <c r="D98">
        <v>2.8879999999999999</v>
      </c>
      <c r="E98" s="4">
        <f t="shared" si="4"/>
        <v>-3.254964722854637E-2</v>
      </c>
      <c r="F98">
        <f t="shared" si="5"/>
        <v>91.614000000000004</v>
      </c>
      <c r="G98" s="4">
        <f t="shared" si="6"/>
        <v>-3.254964722854637E-2</v>
      </c>
    </row>
    <row r="99" spans="1:7">
      <c r="A99">
        <v>98</v>
      </c>
      <c r="B99">
        <v>122.96899999999999</v>
      </c>
      <c r="C99">
        <v>118.13</v>
      </c>
      <c r="D99">
        <v>-4.8390000000000004</v>
      </c>
      <c r="E99" s="4">
        <f t="shared" si="4"/>
        <v>3.9351381242426944E-2</v>
      </c>
      <c r="F99">
        <f t="shared" si="5"/>
        <v>118.13</v>
      </c>
      <c r="G99" s="4">
        <f t="shared" si="6"/>
        <v>3.9351381242426944E-2</v>
      </c>
    </row>
    <row r="100" spans="1:7">
      <c r="A100">
        <v>99</v>
      </c>
      <c r="B100">
        <v>71.796999999999997</v>
      </c>
      <c r="C100">
        <v>74.096999999999994</v>
      </c>
      <c r="D100">
        <v>2.2999999999999998</v>
      </c>
      <c r="E100" s="4">
        <f t="shared" si="4"/>
        <v>-3.2034764683761124E-2</v>
      </c>
      <c r="F100">
        <f t="shared" si="5"/>
        <v>74.096999999999994</v>
      </c>
      <c r="G100" s="4">
        <f t="shared" si="6"/>
        <v>-3.2034764683761124E-2</v>
      </c>
    </row>
    <row r="101" spans="1:7">
      <c r="A101">
        <v>100</v>
      </c>
      <c r="B101">
        <v>42.451999999999998</v>
      </c>
      <c r="C101">
        <v>38.49</v>
      </c>
      <c r="D101">
        <v>-3.9620000000000002</v>
      </c>
      <c r="E101" s="4">
        <f t="shared" si="4"/>
        <v>9.3328936210308022E-2</v>
      </c>
      <c r="F101">
        <f t="shared" si="5"/>
        <v>38.49</v>
      </c>
      <c r="G101" s="4">
        <f t="shared" si="6"/>
        <v>9.3328936210308022E-2</v>
      </c>
    </row>
    <row r="103" spans="1:7">
      <c r="A103" s="5" t="s">
        <v>16</v>
      </c>
      <c r="B103" s="5">
        <f t="shared" ref="B103:G103" si="7">MIN(B2:B101)</f>
        <v>0</v>
      </c>
      <c r="C103" s="5">
        <f t="shared" si="7"/>
        <v>31.193999999999999</v>
      </c>
      <c r="D103" s="5">
        <f t="shared" si="7"/>
        <v>-11.91</v>
      </c>
      <c r="E103" s="6">
        <f t="shared" si="7"/>
        <v>-0.10813926969566424</v>
      </c>
      <c r="F103" s="5">
        <f t="shared" si="7"/>
        <v>0</v>
      </c>
      <c r="G103" s="6">
        <f t="shared" si="7"/>
        <v>-0.10813926969566424</v>
      </c>
    </row>
    <row r="104" spans="1:7">
      <c r="A104" s="5" t="s">
        <v>17</v>
      </c>
      <c r="B104" s="5">
        <f t="shared" ref="B104:G104" si="8">MAX(B2:B101)</f>
        <v>154.327</v>
      </c>
      <c r="C104" s="5">
        <f t="shared" si="8"/>
        <v>153.227</v>
      </c>
      <c r="D104" s="5">
        <f t="shared" si="8"/>
        <v>84.194000000000003</v>
      </c>
      <c r="E104" s="6">
        <f t="shared" si="8"/>
        <v>0.13649960459812266</v>
      </c>
      <c r="F104" s="5">
        <f t="shared" si="8"/>
        <v>153.227</v>
      </c>
      <c r="G104" s="6">
        <f t="shared" si="8"/>
        <v>0.13649960459812266</v>
      </c>
    </row>
    <row r="105" spans="1:7">
      <c r="A105" s="5" t="s">
        <v>18</v>
      </c>
      <c r="B105" s="5">
        <f t="shared" ref="B105:G105" si="9">AVERAGE(B2:B101)</f>
        <v>88.517430000000047</v>
      </c>
      <c r="C105" s="5">
        <f t="shared" si="9"/>
        <v>93.501760000000019</v>
      </c>
      <c r="D105" s="5">
        <f t="shared" si="9"/>
        <v>4.9843299999999999</v>
      </c>
      <c r="E105" s="6">
        <f t="shared" si="9"/>
        <v>-7.8555512452082466E-3</v>
      </c>
      <c r="F105" s="5">
        <f t="shared" si="9"/>
        <v>89.229780000000005</v>
      </c>
      <c r="G105" s="6">
        <f t="shared" si="9"/>
        <v>-7.8555512452082466E-3</v>
      </c>
    </row>
    <row r="106" spans="1:7">
      <c r="A106" s="5" t="s">
        <v>19</v>
      </c>
      <c r="B106" s="5">
        <f t="shared" ref="B106:G106" si="10">MEDIAN(B2:B101)</f>
        <v>90.477999999999994</v>
      </c>
      <c r="C106" s="5">
        <f t="shared" si="10"/>
        <v>91.730999999999995</v>
      </c>
      <c r="D106" s="5">
        <f t="shared" si="10"/>
        <v>1.2010000000000001</v>
      </c>
      <c r="E106" s="6">
        <f t="shared" si="10"/>
        <v>-8.8030692531872248E-3</v>
      </c>
      <c r="F106" s="5">
        <f t="shared" si="10"/>
        <v>91.730999999999995</v>
      </c>
      <c r="G106" s="6">
        <f t="shared" si="10"/>
        <v>-8.8030692531872248E-3</v>
      </c>
    </row>
    <row r="107" spans="1:7">
      <c r="A107" s="5" t="s">
        <v>20</v>
      </c>
      <c r="B107" s="5">
        <f t="shared" ref="B107:G107" si="11">STDEV(B2:B101)</f>
        <v>33.60526543196201</v>
      </c>
      <c r="C107" s="5">
        <f t="shared" si="11"/>
        <v>25.853678439848885</v>
      </c>
      <c r="D107" s="5">
        <f t="shared" si="11"/>
        <v>17.27217092041824</v>
      </c>
      <c r="E107" s="6">
        <f t="shared" si="11"/>
        <v>3.6529586139020451E-2</v>
      </c>
      <c r="F107" s="5">
        <f t="shared" si="11"/>
        <v>33.810300499257607</v>
      </c>
      <c r="G107" s="6">
        <f t="shared" si="11"/>
        <v>3.6529586139020451E-2</v>
      </c>
    </row>
    <row r="108" spans="1:7">
      <c r="A108" s="5" t="s">
        <v>21</v>
      </c>
      <c r="B108" s="5"/>
      <c r="C108" s="5">
        <f>CORREL($B1:$B101,C1:C101)</f>
        <v>0.86289400425738738</v>
      </c>
      <c r="D108" s="5"/>
      <c r="E108" s="5"/>
      <c r="F108" s="5">
        <f>CORREL($B1:$B101,F1:F101)</f>
        <v>0.99600383776921297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08"/>
  <sheetViews>
    <sheetView topLeftCell="A89" workbookViewId="0">
      <selection activeCell="H3" sqref="H3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702.34</v>
      </c>
      <c r="C2">
        <v>689.90599999999995</v>
      </c>
      <c r="D2">
        <v>-12.433999999999999</v>
      </c>
      <c r="E2">
        <f t="shared" ref="E2:E33" si="0">IF(B2,(B2-C2)/B2,0)</f>
        <v>1.7703676282142668E-2</v>
      </c>
      <c r="F2">
        <f>IF(B2,C2,0)</f>
        <v>689.90599999999995</v>
      </c>
      <c r="G2" s="4">
        <f>IF(B2,(B2-F2)/B2,0)</f>
        <v>1.7703676282142668E-2</v>
      </c>
    </row>
    <row r="3" spans="1:7">
      <c r="A3">
        <v>2</v>
      </c>
      <c r="B3">
        <v>365.28300000000002</v>
      </c>
      <c r="C3">
        <v>389.58800000000002</v>
      </c>
      <c r="D3">
        <v>24.305</v>
      </c>
      <c r="E3" s="4">
        <f t="shared" si="0"/>
        <v>-6.6537451783959298E-2</v>
      </c>
      <c r="F3">
        <f t="shared" ref="F3:F66" si="1">IF(B3,C3,0)</f>
        <v>389.58800000000002</v>
      </c>
      <c r="G3" s="4">
        <f t="shared" ref="G3:G66" si="2">IF(B3,(B3-F3)/B3,0)</f>
        <v>-6.6537451783959298E-2</v>
      </c>
    </row>
    <row r="4" spans="1:7">
      <c r="A4">
        <v>3</v>
      </c>
      <c r="B4">
        <v>368.54300000000001</v>
      </c>
      <c r="C4">
        <v>419.08699999999999</v>
      </c>
      <c r="D4">
        <v>50.543999999999997</v>
      </c>
      <c r="E4" s="4">
        <f t="shared" si="0"/>
        <v>-0.13714546199493677</v>
      </c>
      <c r="F4">
        <f t="shared" si="1"/>
        <v>419.08699999999999</v>
      </c>
      <c r="G4" s="4">
        <f t="shared" si="2"/>
        <v>-0.13714546199493677</v>
      </c>
    </row>
    <row r="5" spans="1:7">
      <c r="A5">
        <v>4</v>
      </c>
      <c r="B5">
        <v>316.06700000000001</v>
      </c>
      <c r="C5">
        <v>310.12200000000001</v>
      </c>
      <c r="D5">
        <v>-5.9450000000000003</v>
      </c>
      <c r="E5" s="4">
        <f t="shared" si="0"/>
        <v>1.8809303090800346E-2</v>
      </c>
      <c r="F5">
        <f t="shared" si="1"/>
        <v>310.12200000000001</v>
      </c>
      <c r="G5" s="4">
        <f t="shared" si="2"/>
        <v>1.8809303090800346E-2</v>
      </c>
    </row>
    <row r="6" spans="1:7">
      <c r="A6">
        <v>5</v>
      </c>
      <c r="B6">
        <v>416.25599999999997</v>
      </c>
      <c r="C6">
        <v>489.93900000000002</v>
      </c>
      <c r="D6">
        <v>73.683000000000007</v>
      </c>
      <c r="E6" s="4">
        <f t="shared" si="0"/>
        <v>-0.17701366466789681</v>
      </c>
      <c r="F6">
        <f t="shared" si="1"/>
        <v>489.93900000000002</v>
      </c>
      <c r="G6" s="4">
        <f t="shared" si="2"/>
        <v>-0.17701366466789681</v>
      </c>
    </row>
    <row r="7" spans="1:7">
      <c r="A7">
        <v>6</v>
      </c>
      <c r="B7">
        <v>676.79</v>
      </c>
      <c r="C7">
        <v>677.09500000000003</v>
      </c>
      <c r="D7">
        <v>0.30499999999999999</v>
      </c>
      <c r="E7" s="4">
        <f t="shared" si="0"/>
        <v>-4.5065677684372359E-4</v>
      </c>
      <c r="F7">
        <f t="shared" si="1"/>
        <v>677.09500000000003</v>
      </c>
      <c r="G7" s="4">
        <f t="shared" si="2"/>
        <v>-4.5065677684372359E-4</v>
      </c>
    </row>
    <row r="8" spans="1:7">
      <c r="A8">
        <v>7</v>
      </c>
      <c r="B8">
        <v>670.79100000000005</v>
      </c>
      <c r="C8">
        <v>612.101</v>
      </c>
      <c r="D8">
        <v>-58.69</v>
      </c>
      <c r="E8" s="4">
        <f t="shared" si="0"/>
        <v>8.7493720100597722E-2</v>
      </c>
      <c r="F8">
        <f t="shared" si="1"/>
        <v>612.101</v>
      </c>
      <c r="G8" s="4">
        <f t="shared" si="2"/>
        <v>8.7493720100597722E-2</v>
      </c>
    </row>
    <row r="9" spans="1:7">
      <c r="A9">
        <v>8</v>
      </c>
      <c r="B9">
        <v>348.149</v>
      </c>
      <c r="C9">
        <v>431.06400000000002</v>
      </c>
      <c r="D9">
        <v>82.915000000000006</v>
      </c>
      <c r="E9" s="4">
        <f t="shared" si="0"/>
        <v>-0.23815952365222942</v>
      </c>
      <c r="F9">
        <f t="shared" si="1"/>
        <v>431.06400000000002</v>
      </c>
      <c r="G9" s="4">
        <f t="shared" si="2"/>
        <v>-0.23815952365222942</v>
      </c>
    </row>
    <row r="10" spans="1:7">
      <c r="A10">
        <v>9</v>
      </c>
      <c r="B10">
        <v>696.58600000000001</v>
      </c>
      <c r="C10">
        <v>651.37900000000002</v>
      </c>
      <c r="D10">
        <v>-45.207000000000001</v>
      </c>
      <c r="E10" s="4">
        <f t="shared" si="0"/>
        <v>6.4897945120918302E-2</v>
      </c>
      <c r="F10">
        <f t="shared" si="1"/>
        <v>651.37900000000002</v>
      </c>
      <c r="G10" s="4">
        <f t="shared" si="2"/>
        <v>6.4897945120918302E-2</v>
      </c>
    </row>
    <row r="11" spans="1:7">
      <c r="A11">
        <v>10</v>
      </c>
      <c r="B11">
        <v>691.40899999999999</v>
      </c>
      <c r="C11">
        <v>661.94</v>
      </c>
      <c r="D11">
        <v>-29.469000000000001</v>
      </c>
      <c r="E11" s="4">
        <f t="shared" si="0"/>
        <v>4.2621660985031923E-2</v>
      </c>
      <c r="F11">
        <f t="shared" si="1"/>
        <v>661.94</v>
      </c>
      <c r="G11" s="4">
        <f t="shared" si="2"/>
        <v>4.2621660985031923E-2</v>
      </c>
    </row>
    <row r="12" spans="1:7">
      <c r="A12">
        <v>11</v>
      </c>
      <c r="B12">
        <v>676.01499999999999</v>
      </c>
      <c r="C12">
        <v>615.80399999999997</v>
      </c>
      <c r="D12">
        <v>-60.210999999999999</v>
      </c>
      <c r="E12" s="4">
        <f t="shared" si="0"/>
        <v>8.9067550276251281E-2</v>
      </c>
      <c r="F12">
        <f t="shared" si="1"/>
        <v>615.80399999999997</v>
      </c>
      <c r="G12" s="4">
        <f t="shared" si="2"/>
        <v>8.9067550276251281E-2</v>
      </c>
    </row>
    <row r="13" spans="1:7">
      <c r="A13">
        <v>12</v>
      </c>
      <c r="B13">
        <v>646.93600000000004</v>
      </c>
      <c r="C13">
        <v>593.452</v>
      </c>
      <c r="D13">
        <v>-53.484000000000002</v>
      </c>
      <c r="E13" s="4">
        <f t="shared" si="0"/>
        <v>8.2672783706579989E-2</v>
      </c>
      <c r="F13">
        <f t="shared" si="1"/>
        <v>593.452</v>
      </c>
      <c r="G13" s="4">
        <f t="shared" si="2"/>
        <v>8.2672783706579989E-2</v>
      </c>
    </row>
    <row r="14" spans="1:7">
      <c r="A14">
        <v>13</v>
      </c>
      <c r="B14">
        <v>707.55200000000002</v>
      </c>
      <c r="C14">
        <v>728.55</v>
      </c>
      <c r="D14">
        <v>20.998000000000001</v>
      </c>
      <c r="E14" s="4">
        <f t="shared" si="0"/>
        <v>-2.9676970738546329E-2</v>
      </c>
      <c r="F14">
        <f t="shared" si="1"/>
        <v>728.55</v>
      </c>
      <c r="G14" s="4">
        <f t="shared" si="2"/>
        <v>-2.9676970738546329E-2</v>
      </c>
    </row>
    <row r="15" spans="1:7">
      <c r="A15">
        <v>14</v>
      </c>
      <c r="B15">
        <v>812.63099999999997</v>
      </c>
      <c r="C15">
        <v>894.55700000000002</v>
      </c>
      <c r="D15">
        <v>81.926000000000002</v>
      </c>
      <c r="E15" s="4">
        <f t="shared" si="0"/>
        <v>-0.10081574539981868</v>
      </c>
      <c r="F15">
        <f t="shared" si="1"/>
        <v>894.55700000000002</v>
      </c>
      <c r="G15" s="4">
        <f t="shared" si="2"/>
        <v>-0.10081574539981868</v>
      </c>
    </row>
    <row r="16" spans="1:7">
      <c r="A16">
        <v>15</v>
      </c>
      <c r="B16">
        <v>629.11199999999997</v>
      </c>
      <c r="C16">
        <v>615.16700000000003</v>
      </c>
      <c r="D16">
        <v>-13.945</v>
      </c>
      <c r="E16" s="4">
        <f t="shared" si="0"/>
        <v>2.2166164371367796E-2</v>
      </c>
      <c r="F16">
        <f t="shared" si="1"/>
        <v>615.16700000000003</v>
      </c>
      <c r="G16" s="4">
        <f t="shared" si="2"/>
        <v>2.2166164371367796E-2</v>
      </c>
    </row>
    <row r="17" spans="1:7">
      <c r="A17">
        <v>16</v>
      </c>
      <c r="B17">
        <v>770.76300000000003</v>
      </c>
      <c r="C17">
        <v>848.55</v>
      </c>
      <c r="D17">
        <v>77.787000000000006</v>
      </c>
      <c r="E17" s="4">
        <f t="shared" si="0"/>
        <v>-0.1009220733221495</v>
      </c>
      <c r="F17">
        <f t="shared" si="1"/>
        <v>848.55</v>
      </c>
      <c r="G17" s="4">
        <f t="shared" si="2"/>
        <v>-0.1009220733221495</v>
      </c>
    </row>
    <row r="18" spans="1:7">
      <c r="A18">
        <v>17</v>
      </c>
      <c r="B18">
        <v>662.75300000000004</v>
      </c>
      <c r="C18">
        <v>674.27499999999998</v>
      </c>
      <c r="D18">
        <v>11.522</v>
      </c>
      <c r="E18" s="4">
        <f t="shared" si="0"/>
        <v>-1.7385058988793615E-2</v>
      </c>
      <c r="F18">
        <f t="shared" si="1"/>
        <v>674.27499999999998</v>
      </c>
      <c r="G18" s="4">
        <f t="shared" si="2"/>
        <v>-1.7385058988793615E-2</v>
      </c>
    </row>
    <row r="19" spans="1:7">
      <c r="A19">
        <v>18</v>
      </c>
      <c r="B19">
        <v>360.51499999999999</v>
      </c>
      <c r="C19">
        <v>455.12799999999999</v>
      </c>
      <c r="D19">
        <v>94.613</v>
      </c>
      <c r="E19" s="4">
        <f t="shared" si="0"/>
        <v>-0.26243845609752714</v>
      </c>
      <c r="F19">
        <f t="shared" si="1"/>
        <v>455.12799999999999</v>
      </c>
      <c r="G19" s="4">
        <f t="shared" si="2"/>
        <v>-0.26243845609752714</v>
      </c>
    </row>
    <row r="20" spans="1:7">
      <c r="A20">
        <v>19</v>
      </c>
      <c r="B20">
        <v>0</v>
      </c>
      <c r="C20">
        <v>234.49199999999999</v>
      </c>
      <c r="D20">
        <v>234.49199999999999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446.50700000000001</v>
      </c>
      <c r="C21">
        <v>555.96</v>
      </c>
      <c r="D21">
        <v>109.453</v>
      </c>
      <c r="E21" s="4">
        <f t="shared" si="0"/>
        <v>-0.24513165527080211</v>
      </c>
      <c r="F21">
        <f t="shared" si="1"/>
        <v>555.96</v>
      </c>
      <c r="G21" s="4">
        <f t="shared" si="2"/>
        <v>-0.24513165527080211</v>
      </c>
    </row>
    <row r="22" spans="1:7">
      <c r="A22">
        <v>21</v>
      </c>
      <c r="B22">
        <v>755.32</v>
      </c>
      <c r="C22">
        <v>858.25199999999995</v>
      </c>
      <c r="D22">
        <v>102.932</v>
      </c>
      <c r="E22" s="4">
        <f t="shared" si="0"/>
        <v>-0.1362760154636444</v>
      </c>
      <c r="F22">
        <f t="shared" si="1"/>
        <v>858.25199999999995</v>
      </c>
      <c r="G22" s="4">
        <f t="shared" si="2"/>
        <v>-0.1362760154636444</v>
      </c>
    </row>
    <row r="23" spans="1:7">
      <c r="A23">
        <v>22</v>
      </c>
      <c r="B23">
        <v>678.90200000000004</v>
      </c>
      <c r="C23">
        <v>672.96299999999997</v>
      </c>
      <c r="D23">
        <v>-5.9390000000000001</v>
      </c>
      <c r="E23" s="4">
        <f t="shared" si="0"/>
        <v>8.7479488939494615E-3</v>
      </c>
      <c r="F23">
        <f t="shared" si="1"/>
        <v>672.96299999999997</v>
      </c>
      <c r="G23" s="4">
        <f t="shared" si="2"/>
        <v>8.7479488939494615E-3</v>
      </c>
    </row>
    <row r="24" spans="1:7">
      <c r="A24">
        <v>23</v>
      </c>
      <c r="B24">
        <v>735.95</v>
      </c>
      <c r="C24">
        <v>754.91300000000001</v>
      </c>
      <c r="D24">
        <v>18.963000000000001</v>
      </c>
      <c r="E24" s="4">
        <f t="shared" si="0"/>
        <v>-2.5766696107072443E-2</v>
      </c>
      <c r="F24">
        <f t="shared" si="1"/>
        <v>754.91300000000001</v>
      </c>
      <c r="G24" s="4">
        <f t="shared" si="2"/>
        <v>-2.5766696107072443E-2</v>
      </c>
    </row>
    <row r="25" spans="1:7">
      <c r="A25">
        <v>24</v>
      </c>
      <c r="B25">
        <v>348.99700000000001</v>
      </c>
      <c r="C25">
        <v>386.39699999999999</v>
      </c>
      <c r="D25">
        <v>37.4</v>
      </c>
      <c r="E25" s="4">
        <f t="shared" si="0"/>
        <v>-0.10716424496485637</v>
      </c>
      <c r="F25">
        <f t="shared" si="1"/>
        <v>386.39699999999999</v>
      </c>
      <c r="G25" s="4">
        <f t="shared" si="2"/>
        <v>-0.10716424496485637</v>
      </c>
    </row>
    <row r="26" spans="1:7">
      <c r="A26">
        <v>25</v>
      </c>
      <c r="B26">
        <v>773.35799999999995</v>
      </c>
      <c r="C26">
        <v>815.28099999999995</v>
      </c>
      <c r="D26">
        <v>41.923000000000002</v>
      </c>
      <c r="E26" s="4">
        <f t="shared" si="0"/>
        <v>-5.4209046780404425E-2</v>
      </c>
      <c r="F26">
        <f t="shared" si="1"/>
        <v>815.28099999999995</v>
      </c>
      <c r="G26" s="4">
        <f t="shared" si="2"/>
        <v>-5.4209046780404425E-2</v>
      </c>
    </row>
    <row r="27" spans="1:7">
      <c r="A27">
        <v>26</v>
      </c>
      <c r="B27">
        <v>765.74400000000003</v>
      </c>
      <c r="C27">
        <v>854.51099999999997</v>
      </c>
      <c r="D27">
        <v>88.766999999999996</v>
      </c>
      <c r="E27" s="4">
        <f t="shared" si="0"/>
        <v>-0.11592255375164537</v>
      </c>
      <c r="F27">
        <f t="shared" si="1"/>
        <v>854.51099999999997</v>
      </c>
      <c r="G27" s="4">
        <f t="shared" si="2"/>
        <v>-0.11592255375164537</v>
      </c>
    </row>
    <row r="28" spans="1:7">
      <c r="A28">
        <v>27</v>
      </c>
      <c r="B28">
        <v>690.58699999999999</v>
      </c>
      <c r="C28">
        <v>612.96500000000003</v>
      </c>
      <c r="D28">
        <v>-77.622</v>
      </c>
      <c r="E28" s="4">
        <f t="shared" si="0"/>
        <v>0.11240003069852163</v>
      </c>
      <c r="F28">
        <f t="shared" si="1"/>
        <v>612.96500000000003</v>
      </c>
      <c r="G28" s="4">
        <f t="shared" si="2"/>
        <v>0.11240003069852163</v>
      </c>
    </row>
    <row r="29" spans="1:7">
      <c r="A29">
        <v>28</v>
      </c>
      <c r="B29">
        <v>333.44099999999997</v>
      </c>
      <c r="C29">
        <v>341.74900000000002</v>
      </c>
      <c r="D29">
        <v>8.3079999999999998</v>
      </c>
      <c r="E29" s="4">
        <f t="shared" si="0"/>
        <v>-2.4915952147456521E-2</v>
      </c>
      <c r="F29">
        <f t="shared" si="1"/>
        <v>341.74900000000002</v>
      </c>
      <c r="G29" s="4">
        <f t="shared" si="2"/>
        <v>-2.4915952147456521E-2</v>
      </c>
    </row>
    <row r="30" spans="1:7">
      <c r="A30">
        <v>29</v>
      </c>
      <c r="B30">
        <v>605.21600000000001</v>
      </c>
      <c r="C30">
        <v>547.02</v>
      </c>
      <c r="D30">
        <v>-58.195999999999998</v>
      </c>
      <c r="E30" s="4">
        <f t="shared" si="0"/>
        <v>9.6157404959551676E-2</v>
      </c>
      <c r="F30">
        <f t="shared" si="1"/>
        <v>547.02</v>
      </c>
      <c r="G30" s="4">
        <f t="shared" si="2"/>
        <v>9.6157404959551676E-2</v>
      </c>
    </row>
    <row r="31" spans="1:7">
      <c r="A31">
        <v>30</v>
      </c>
      <c r="B31">
        <v>364.19</v>
      </c>
      <c r="C31">
        <v>453.06</v>
      </c>
      <c r="D31">
        <v>88.87</v>
      </c>
      <c r="E31" s="4">
        <f t="shared" si="0"/>
        <v>-0.24402097806090228</v>
      </c>
      <c r="F31">
        <f t="shared" si="1"/>
        <v>453.06</v>
      </c>
      <c r="G31" s="4">
        <f t="shared" si="2"/>
        <v>-0.24402097806090228</v>
      </c>
    </row>
    <row r="32" spans="1:7">
      <c r="A32">
        <v>31</v>
      </c>
      <c r="B32">
        <v>655.20899999999995</v>
      </c>
      <c r="C32">
        <v>605.51300000000003</v>
      </c>
      <c r="D32">
        <v>-49.695999999999998</v>
      </c>
      <c r="E32" s="4">
        <f t="shared" si="0"/>
        <v>7.5847553986590405E-2</v>
      </c>
      <c r="F32">
        <f t="shared" si="1"/>
        <v>605.51300000000003</v>
      </c>
      <c r="G32" s="4">
        <f t="shared" si="2"/>
        <v>7.5847553986590405E-2</v>
      </c>
    </row>
    <row r="33" spans="1:7">
      <c r="A33">
        <v>32</v>
      </c>
      <c r="B33">
        <v>675.52099999999996</v>
      </c>
      <c r="C33">
        <v>707.91099999999994</v>
      </c>
      <c r="D33">
        <v>32.39</v>
      </c>
      <c r="E33" s="4">
        <f t="shared" si="0"/>
        <v>-4.7948176296517785E-2</v>
      </c>
      <c r="F33">
        <f t="shared" si="1"/>
        <v>707.91099999999994</v>
      </c>
      <c r="G33" s="4">
        <f t="shared" si="2"/>
        <v>-4.7948176296517785E-2</v>
      </c>
    </row>
    <row r="34" spans="1:7">
      <c r="A34">
        <v>33</v>
      </c>
      <c r="B34">
        <v>709.88900000000001</v>
      </c>
      <c r="C34">
        <v>726.36699999999996</v>
      </c>
      <c r="D34">
        <v>16.478000000000002</v>
      </c>
      <c r="E34" s="4">
        <f t="shared" ref="E34:E65" si="3">IF(B34,(B34-C34)/B34,0)</f>
        <v>-2.321207963498512E-2</v>
      </c>
      <c r="F34">
        <f t="shared" si="1"/>
        <v>726.36699999999996</v>
      </c>
      <c r="G34" s="4">
        <f t="shared" si="2"/>
        <v>-2.321207963498512E-2</v>
      </c>
    </row>
    <row r="35" spans="1:7">
      <c r="A35">
        <v>34</v>
      </c>
      <c r="B35">
        <v>347.00900000000001</v>
      </c>
      <c r="C35">
        <v>350.16800000000001</v>
      </c>
      <c r="D35">
        <v>3.1589999999999998</v>
      </c>
      <c r="E35" s="4">
        <f t="shared" si="3"/>
        <v>-9.1035102835949257E-3</v>
      </c>
      <c r="F35">
        <f t="shared" si="1"/>
        <v>350.16800000000001</v>
      </c>
      <c r="G35" s="4">
        <f t="shared" si="2"/>
        <v>-9.1035102835949257E-3</v>
      </c>
    </row>
    <row r="36" spans="1:7">
      <c r="A36">
        <v>35</v>
      </c>
      <c r="B36">
        <v>744.66800000000001</v>
      </c>
      <c r="C36">
        <v>793.68899999999996</v>
      </c>
      <c r="D36">
        <v>49.021000000000001</v>
      </c>
      <c r="E36" s="4">
        <f t="shared" si="3"/>
        <v>-6.5829336026255944E-2</v>
      </c>
      <c r="F36">
        <f t="shared" si="1"/>
        <v>793.68899999999996</v>
      </c>
      <c r="G36" s="4">
        <f t="shared" si="2"/>
        <v>-6.5829336026255944E-2</v>
      </c>
    </row>
    <row r="37" spans="1:7">
      <c r="A37">
        <v>36</v>
      </c>
      <c r="B37">
        <v>682.66399999999999</v>
      </c>
      <c r="C37">
        <v>709.35299999999995</v>
      </c>
      <c r="D37">
        <v>26.689</v>
      </c>
      <c r="E37" s="4">
        <f t="shared" si="3"/>
        <v>-3.909536756002948E-2</v>
      </c>
      <c r="F37">
        <f t="shared" si="1"/>
        <v>709.35299999999995</v>
      </c>
      <c r="G37" s="4">
        <f t="shared" si="2"/>
        <v>-3.909536756002948E-2</v>
      </c>
    </row>
    <row r="38" spans="1:7">
      <c r="A38">
        <v>37</v>
      </c>
      <c r="B38">
        <v>352.084</v>
      </c>
      <c r="C38">
        <v>423.79199999999997</v>
      </c>
      <c r="D38">
        <v>71.707999999999998</v>
      </c>
      <c r="E38" s="4">
        <f t="shared" si="3"/>
        <v>-0.20366730666545474</v>
      </c>
      <c r="F38">
        <f t="shared" si="1"/>
        <v>423.79199999999997</v>
      </c>
      <c r="G38" s="4">
        <f t="shared" si="2"/>
        <v>-0.20366730666545474</v>
      </c>
    </row>
    <row r="39" spans="1:7">
      <c r="A39">
        <v>38</v>
      </c>
      <c r="B39">
        <v>638.63699999999994</v>
      </c>
      <c r="C39">
        <v>576.22699999999998</v>
      </c>
      <c r="D39">
        <v>-62.41</v>
      </c>
      <c r="E39" s="4">
        <f t="shared" si="3"/>
        <v>9.7723746040395368E-2</v>
      </c>
      <c r="F39">
        <f t="shared" si="1"/>
        <v>576.22699999999998</v>
      </c>
      <c r="G39" s="4">
        <f t="shared" si="2"/>
        <v>9.7723746040395368E-2</v>
      </c>
    </row>
    <row r="40" spans="1:7">
      <c r="A40">
        <v>39</v>
      </c>
      <c r="B40">
        <v>647.40700000000004</v>
      </c>
      <c r="C40">
        <v>510.27699999999999</v>
      </c>
      <c r="D40">
        <v>-137.13</v>
      </c>
      <c r="E40" s="4">
        <f t="shared" si="3"/>
        <v>0.21181420651923757</v>
      </c>
      <c r="F40">
        <f t="shared" si="1"/>
        <v>510.27699999999999</v>
      </c>
      <c r="G40" s="4">
        <f t="shared" si="2"/>
        <v>0.21181420651923757</v>
      </c>
    </row>
    <row r="41" spans="1:7">
      <c r="A41">
        <v>40</v>
      </c>
      <c r="B41">
        <v>765.26900000000001</v>
      </c>
      <c r="C41">
        <v>802.39499999999998</v>
      </c>
      <c r="D41">
        <v>37.125999999999998</v>
      </c>
      <c r="E41" s="4">
        <f t="shared" si="3"/>
        <v>-4.8513659902596311E-2</v>
      </c>
      <c r="F41">
        <f t="shared" si="1"/>
        <v>802.39499999999998</v>
      </c>
      <c r="G41" s="4">
        <f t="shared" si="2"/>
        <v>-4.8513659902596311E-2</v>
      </c>
    </row>
    <row r="42" spans="1:7">
      <c r="A42">
        <v>41</v>
      </c>
      <c r="B42">
        <v>447.899</v>
      </c>
      <c r="C42">
        <v>438.83499999999998</v>
      </c>
      <c r="D42">
        <v>-9.0640000000000001</v>
      </c>
      <c r="E42" s="4">
        <f t="shared" si="3"/>
        <v>2.0236705150045036E-2</v>
      </c>
      <c r="F42">
        <f t="shared" si="1"/>
        <v>438.83499999999998</v>
      </c>
      <c r="G42" s="4">
        <f t="shared" si="2"/>
        <v>2.0236705150045036E-2</v>
      </c>
    </row>
    <row r="43" spans="1:7">
      <c r="A43">
        <v>42</v>
      </c>
      <c r="B43">
        <v>371.00099999999998</v>
      </c>
      <c r="C43">
        <v>388.47699999999998</v>
      </c>
      <c r="D43">
        <v>17.475999999999999</v>
      </c>
      <c r="E43" s="4">
        <f t="shared" si="3"/>
        <v>-4.7104994326160846E-2</v>
      </c>
      <c r="F43">
        <f t="shared" si="1"/>
        <v>388.47699999999998</v>
      </c>
      <c r="G43" s="4">
        <f t="shared" si="2"/>
        <v>-4.7104994326160846E-2</v>
      </c>
    </row>
    <row r="44" spans="1:7">
      <c r="A44">
        <v>43</v>
      </c>
      <c r="B44">
        <v>658.11</v>
      </c>
      <c r="C44">
        <v>569.40599999999995</v>
      </c>
      <c r="D44">
        <v>-88.703999999999994</v>
      </c>
      <c r="E44" s="4">
        <f t="shared" si="3"/>
        <v>0.13478597802798933</v>
      </c>
      <c r="F44">
        <f t="shared" si="1"/>
        <v>569.40599999999995</v>
      </c>
      <c r="G44" s="4">
        <f t="shared" si="2"/>
        <v>0.13478597802798933</v>
      </c>
    </row>
    <row r="45" spans="1:7">
      <c r="A45">
        <v>44</v>
      </c>
      <c r="B45">
        <v>371.55</v>
      </c>
      <c r="C45">
        <v>451.17500000000001</v>
      </c>
      <c r="D45">
        <v>79.625</v>
      </c>
      <c r="E45" s="4">
        <f t="shared" si="3"/>
        <v>-0.21430493877001749</v>
      </c>
      <c r="F45">
        <f t="shared" si="1"/>
        <v>451.17500000000001</v>
      </c>
      <c r="G45" s="4">
        <f t="shared" si="2"/>
        <v>-0.21430493877001749</v>
      </c>
    </row>
    <row r="46" spans="1:7">
      <c r="A46">
        <v>45</v>
      </c>
      <c r="B46">
        <v>349.23200000000003</v>
      </c>
      <c r="C46">
        <v>442.012</v>
      </c>
      <c r="D46">
        <v>92.78</v>
      </c>
      <c r="E46" s="4">
        <f t="shared" si="3"/>
        <v>-0.26566866724698757</v>
      </c>
      <c r="F46">
        <f t="shared" si="1"/>
        <v>442.012</v>
      </c>
      <c r="G46" s="4">
        <f t="shared" si="2"/>
        <v>-0.26566866724698757</v>
      </c>
    </row>
    <row r="47" spans="1:7">
      <c r="A47">
        <v>46</v>
      </c>
      <c r="B47">
        <v>635.11199999999997</v>
      </c>
      <c r="C47">
        <v>628.40099999999995</v>
      </c>
      <c r="D47">
        <v>-6.7110000000000003</v>
      </c>
      <c r="E47" s="4">
        <f t="shared" si="3"/>
        <v>1.0566640214639328E-2</v>
      </c>
      <c r="F47">
        <f t="shared" si="1"/>
        <v>628.40099999999995</v>
      </c>
      <c r="G47" s="4">
        <f t="shared" si="2"/>
        <v>1.0566640214639328E-2</v>
      </c>
    </row>
    <row r="48" spans="1:7">
      <c r="A48">
        <v>47</v>
      </c>
      <c r="B48">
        <v>0</v>
      </c>
      <c r="C48">
        <v>420.30799999999999</v>
      </c>
      <c r="D48">
        <v>420.30799999999999</v>
      </c>
      <c r="E48" s="4">
        <f t="shared" si="3"/>
        <v>0</v>
      </c>
      <c r="F48">
        <f t="shared" si="1"/>
        <v>0</v>
      </c>
      <c r="G48" s="4">
        <f t="shared" si="2"/>
        <v>0</v>
      </c>
    </row>
    <row r="49" spans="1:7">
      <c r="A49">
        <v>48</v>
      </c>
      <c r="B49">
        <v>746.20799999999997</v>
      </c>
      <c r="C49">
        <v>771.96500000000003</v>
      </c>
      <c r="D49">
        <v>25.757000000000001</v>
      </c>
      <c r="E49" s="4">
        <f t="shared" si="3"/>
        <v>-3.4517185556842148E-2</v>
      </c>
      <c r="F49">
        <f t="shared" si="1"/>
        <v>771.96500000000003</v>
      </c>
      <c r="G49" s="4">
        <f t="shared" si="2"/>
        <v>-3.4517185556842148E-2</v>
      </c>
    </row>
    <row r="50" spans="1:7">
      <c r="A50">
        <v>49</v>
      </c>
      <c r="B50">
        <v>643.66700000000003</v>
      </c>
      <c r="C50">
        <v>620.899</v>
      </c>
      <c r="D50">
        <v>-22.768000000000001</v>
      </c>
      <c r="E50" s="4">
        <f t="shared" si="3"/>
        <v>3.5372327616609252E-2</v>
      </c>
      <c r="F50">
        <f t="shared" si="1"/>
        <v>620.899</v>
      </c>
      <c r="G50" s="4">
        <f t="shared" si="2"/>
        <v>3.5372327616609252E-2</v>
      </c>
    </row>
    <row r="51" spans="1:7">
      <c r="A51">
        <v>50</v>
      </c>
      <c r="B51">
        <v>798.57</v>
      </c>
      <c r="C51">
        <v>963.803</v>
      </c>
      <c r="D51">
        <v>165.233</v>
      </c>
      <c r="E51" s="4">
        <f t="shared" si="3"/>
        <v>-0.20691110359768078</v>
      </c>
      <c r="F51">
        <f t="shared" si="1"/>
        <v>963.803</v>
      </c>
      <c r="G51" s="4">
        <f t="shared" si="2"/>
        <v>-0.20691110359768078</v>
      </c>
    </row>
    <row r="52" spans="1:7">
      <c r="A52">
        <v>51</v>
      </c>
      <c r="B52">
        <v>414.54</v>
      </c>
      <c r="C52">
        <v>463.70699999999999</v>
      </c>
      <c r="D52">
        <v>49.167000000000002</v>
      </c>
      <c r="E52" s="4">
        <f t="shared" si="3"/>
        <v>-0.11860616587060349</v>
      </c>
      <c r="F52">
        <f t="shared" si="1"/>
        <v>463.70699999999999</v>
      </c>
      <c r="G52" s="4">
        <f t="shared" si="2"/>
        <v>-0.11860616587060349</v>
      </c>
    </row>
    <row r="53" spans="1:7">
      <c r="A53">
        <v>52</v>
      </c>
      <c r="B53">
        <v>653.92399999999998</v>
      </c>
      <c r="C53">
        <v>609.26300000000003</v>
      </c>
      <c r="D53">
        <v>-44.661000000000001</v>
      </c>
      <c r="E53" s="4">
        <f t="shared" si="3"/>
        <v>6.8296927471693872E-2</v>
      </c>
      <c r="F53">
        <f t="shared" si="1"/>
        <v>609.26300000000003</v>
      </c>
      <c r="G53" s="4">
        <f t="shared" si="2"/>
        <v>6.8296927471693872E-2</v>
      </c>
    </row>
    <row r="54" spans="1:7">
      <c r="A54">
        <v>53</v>
      </c>
      <c r="B54">
        <v>723.59799999999996</v>
      </c>
      <c r="C54">
        <v>687.20299999999997</v>
      </c>
      <c r="D54">
        <v>-36.395000000000003</v>
      </c>
      <c r="E54" s="4">
        <f t="shared" si="3"/>
        <v>5.0297264503218614E-2</v>
      </c>
      <c r="F54">
        <f t="shared" si="1"/>
        <v>687.20299999999997</v>
      </c>
      <c r="G54" s="4">
        <f t="shared" si="2"/>
        <v>5.0297264503218614E-2</v>
      </c>
    </row>
    <row r="55" spans="1:7">
      <c r="A55">
        <v>54</v>
      </c>
      <c r="B55">
        <v>0</v>
      </c>
      <c r="C55">
        <v>341.35500000000002</v>
      </c>
      <c r="D55">
        <v>341.35500000000002</v>
      </c>
      <c r="E55" s="4">
        <f t="shared" si="3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623.85900000000004</v>
      </c>
      <c r="C56">
        <v>557.096</v>
      </c>
      <c r="D56">
        <v>-66.763000000000005</v>
      </c>
      <c r="E56" s="4">
        <f t="shared" si="3"/>
        <v>0.10701616871761092</v>
      </c>
      <c r="F56">
        <f t="shared" si="1"/>
        <v>557.096</v>
      </c>
      <c r="G56" s="4">
        <f t="shared" si="2"/>
        <v>0.10701616871761092</v>
      </c>
    </row>
    <row r="57" spans="1:7">
      <c r="A57">
        <v>56</v>
      </c>
      <c r="B57">
        <v>419.10399999999998</v>
      </c>
      <c r="C57">
        <v>503.185</v>
      </c>
      <c r="D57">
        <v>84.081000000000003</v>
      </c>
      <c r="E57" s="4">
        <f t="shared" si="3"/>
        <v>-0.20062084828586704</v>
      </c>
      <c r="F57">
        <f t="shared" si="1"/>
        <v>503.185</v>
      </c>
      <c r="G57" s="4">
        <f t="shared" si="2"/>
        <v>-0.20062084828586704</v>
      </c>
    </row>
    <row r="58" spans="1:7">
      <c r="A58">
        <v>57</v>
      </c>
      <c r="B58">
        <v>742.13199999999995</v>
      </c>
      <c r="C58">
        <v>761.29300000000001</v>
      </c>
      <c r="D58">
        <v>19.161000000000001</v>
      </c>
      <c r="E58" s="4">
        <f t="shared" si="3"/>
        <v>-2.581885702273997E-2</v>
      </c>
      <c r="F58">
        <f t="shared" si="1"/>
        <v>761.29300000000001</v>
      </c>
      <c r="G58" s="4">
        <f t="shared" si="2"/>
        <v>-2.581885702273997E-2</v>
      </c>
    </row>
    <row r="59" spans="1:7">
      <c r="A59">
        <v>58</v>
      </c>
      <c r="B59">
        <v>740.51099999999997</v>
      </c>
      <c r="C59">
        <v>769.178</v>
      </c>
      <c r="D59">
        <v>28.667000000000002</v>
      </c>
      <c r="E59" s="4">
        <f t="shared" si="3"/>
        <v>-3.8712456668435757E-2</v>
      </c>
      <c r="F59">
        <f t="shared" si="1"/>
        <v>769.178</v>
      </c>
      <c r="G59" s="4">
        <f t="shared" si="2"/>
        <v>-3.8712456668435757E-2</v>
      </c>
    </row>
    <row r="60" spans="1:7">
      <c r="A60">
        <v>59</v>
      </c>
      <c r="B60">
        <v>693.77300000000002</v>
      </c>
      <c r="C60">
        <v>595.03899999999999</v>
      </c>
      <c r="D60">
        <v>-98.733999999999995</v>
      </c>
      <c r="E60" s="4">
        <f t="shared" si="3"/>
        <v>0.14231456110283916</v>
      </c>
      <c r="F60">
        <f t="shared" si="1"/>
        <v>595.03899999999999</v>
      </c>
      <c r="G60" s="4">
        <f t="shared" si="2"/>
        <v>0.14231456110283916</v>
      </c>
    </row>
    <row r="61" spans="1:7">
      <c r="A61">
        <v>60</v>
      </c>
      <c r="B61">
        <v>331.34500000000003</v>
      </c>
      <c r="C61">
        <v>341.18400000000003</v>
      </c>
      <c r="D61">
        <v>9.8390000000000004</v>
      </c>
      <c r="E61" s="4">
        <f t="shared" si="3"/>
        <v>-2.9694125458359106E-2</v>
      </c>
      <c r="F61">
        <f t="shared" si="1"/>
        <v>341.18400000000003</v>
      </c>
      <c r="G61" s="4">
        <f t="shared" si="2"/>
        <v>-2.9694125458359106E-2</v>
      </c>
    </row>
    <row r="62" spans="1:7">
      <c r="A62">
        <v>61</v>
      </c>
      <c r="B62">
        <v>496.22300000000001</v>
      </c>
      <c r="C62">
        <v>542.52700000000004</v>
      </c>
      <c r="D62">
        <v>46.304000000000002</v>
      </c>
      <c r="E62" s="4">
        <f t="shared" si="3"/>
        <v>-9.3312885537349191E-2</v>
      </c>
      <c r="F62">
        <f t="shared" si="1"/>
        <v>542.52700000000004</v>
      </c>
      <c r="G62" s="4">
        <f t="shared" si="2"/>
        <v>-9.3312885537349191E-2</v>
      </c>
    </row>
    <row r="63" spans="1:7">
      <c r="A63">
        <v>62</v>
      </c>
      <c r="B63">
        <v>679.97</v>
      </c>
      <c r="C63">
        <v>650.48099999999999</v>
      </c>
      <c r="D63">
        <v>-29.489000000000001</v>
      </c>
      <c r="E63" s="4">
        <f t="shared" si="3"/>
        <v>4.336808976866631E-2</v>
      </c>
      <c r="F63">
        <f t="shared" si="1"/>
        <v>650.48099999999999</v>
      </c>
      <c r="G63" s="4">
        <f t="shared" si="2"/>
        <v>4.336808976866631E-2</v>
      </c>
    </row>
    <row r="64" spans="1:7">
      <c r="A64">
        <v>63</v>
      </c>
      <c r="B64">
        <v>327.98700000000002</v>
      </c>
      <c r="C64">
        <v>347.28199999999998</v>
      </c>
      <c r="D64">
        <v>19.295000000000002</v>
      </c>
      <c r="E64" s="4">
        <f t="shared" si="3"/>
        <v>-5.8828551131599599E-2</v>
      </c>
      <c r="F64">
        <f t="shared" si="1"/>
        <v>347.28199999999998</v>
      </c>
      <c r="G64" s="4">
        <f t="shared" si="2"/>
        <v>-5.8828551131599599E-2</v>
      </c>
    </row>
    <row r="65" spans="1:7">
      <c r="A65">
        <v>64</v>
      </c>
      <c r="B65">
        <v>221.19399999999999</v>
      </c>
      <c r="C65">
        <v>196.83099999999999</v>
      </c>
      <c r="D65">
        <v>-24.363</v>
      </c>
      <c r="E65" s="4">
        <f t="shared" si="3"/>
        <v>0.1101431322730273</v>
      </c>
      <c r="F65">
        <f t="shared" si="1"/>
        <v>196.83099999999999</v>
      </c>
      <c r="G65" s="4">
        <f t="shared" si="2"/>
        <v>0.1101431322730273</v>
      </c>
    </row>
    <row r="66" spans="1:7">
      <c r="A66">
        <v>65</v>
      </c>
      <c r="B66">
        <v>391.89400000000001</v>
      </c>
      <c r="C66">
        <v>399.06700000000001</v>
      </c>
      <c r="D66">
        <v>7.173</v>
      </c>
      <c r="E66" s="4">
        <f t="shared" ref="E66:E101" si="4">IF(B66,(B66-C66)/B66,0)</f>
        <v>-1.8303418781609317E-2</v>
      </c>
      <c r="F66">
        <f t="shared" si="1"/>
        <v>399.06700000000001</v>
      </c>
      <c r="G66" s="4">
        <f t="shared" si="2"/>
        <v>-1.8303418781609317E-2</v>
      </c>
    </row>
    <row r="67" spans="1:7">
      <c r="A67">
        <v>66</v>
      </c>
      <c r="B67">
        <v>803.02099999999996</v>
      </c>
      <c r="C67">
        <v>895.73099999999999</v>
      </c>
      <c r="D67">
        <v>92.71</v>
      </c>
      <c r="E67" s="4">
        <f t="shared" si="4"/>
        <v>-0.11545152617428441</v>
      </c>
      <c r="F67">
        <f t="shared" ref="F67:F101" si="5">IF(B67,C67,0)</f>
        <v>895.73099999999999</v>
      </c>
      <c r="G67" s="4">
        <f t="shared" ref="G67:G101" si="6">IF(B67,(B67-F67)/B67,0)</f>
        <v>-0.11545152617428441</v>
      </c>
    </row>
    <row r="68" spans="1:7">
      <c r="A68">
        <v>67</v>
      </c>
      <c r="B68">
        <v>342.15899999999999</v>
      </c>
      <c r="C68">
        <v>351.74299999999999</v>
      </c>
      <c r="D68">
        <v>9.5839999999999996</v>
      </c>
      <c r="E68" s="4">
        <f t="shared" si="4"/>
        <v>-2.8010369448122081E-2</v>
      </c>
      <c r="F68">
        <f t="shared" si="5"/>
        <v>351.74299999999999</v>
      </c>
      <c r="G68" s="4">
        <f t="shared" si="6"/>
        <v>-2.8010369448122081E-2</v>
      </c>
    </row>
    <row r="69" spans="1:7">
      <c r="A69">
        <v>68</v>
      </c>
      <c r="B69">
        <v>386.05799999999999</v>
      </c>
      <c r="C69">
        <v>483.78300000000002</v>
      </c>
      <c r="D69">
        <v>97.724999999999994</v>
      </c>
      <c r="E69" s="4">
        <f t="shared" si="4"/>
        <v>-0.25313553921949555</v>
      </c>
      <c r="F69">
        <f t="shared" si="5"/>
        <v>483.78300000000002</v>
      </c>
      <c r="G69" s="4">
        <f t="shared" si="6"/>
        <v>-0.25313553921949555</v>
      </c>
    </row>
    <row r="70" spans="1:7">
      <c r="A70">
        <v>69</v>
      </c>
      <c r="B70">
        <v>794.46100000000001</v>
      </c>
      <c r="C70">
        <v>890.19600000000003</v>
      </c>
      <c r="D70">
        <v>95.734999999999999</v>
      </c>
      <c r="E70" s="4">
        <f t="shared" si="4"/>
        <v>-0.12050308322246153</v>
      </c>
      <c r="F70">
        <f t="shared" si="5"/>
        <v>890.19600000000003</v>
      </c>
      <c r="G70" s="4">
        <f t="shared" si="6"/>
        <v>-0.12050308322246153</v>
      </c>
    </row>
    <row r="71" spans="1:7">
      <c r="A71">
        <v>70</v>
      </c>
      <c r="B71">
        <v>804.72500000000002</v>
      </c>
      <c r="C71">
        <v>887.54899999999998</v>
      </c>
      <c r="D71">
        <v>82.823999999999998</v>
      </c>
      <c r="E71" s="4">
        <f t="shared" si="4"/>
        <v>-0.10292211625089311</v>
      </c>
      <c r="F71">
        <f t="shared" si="5"/>
        <v>887.54899999999998</v>
      </c>
      <c r="G71" s="4">
        <f t="shared" si="6"/>
        <v>-0.10292211625089311</v>
      </c>
    </row>
    <row r="72" spans="1:7">
      <c r="A72">
        <v>71</v>
      </c>
      <c r="B72">
        <v>632.46799999999996</v>
      </c>
      <c r="C72">
        <v>559.21100000000001</v>
      </c>
      <c r="D72">
        <v>-73.257000000000005</v>
      </c>
      <c r="E72" s="4">
        <f t="shared" si="4"/>
        <v>0.11582720390596829</v>
      </c>
      <c r="F72">
        <f t="shared" si="5"/>
        <v>559.21100000000001</v>
      </c>
      <c r="G72" s="4">
        <f t="shared" si="6"/>
        <v>0.11582720390596829</v>
      </c>
    </row>
    <row r="73" spans="1:7">
      <c r="A73">
        <v>72</v>
      </c>
      <c r="B73">
        <v>526.63</v>
      </c>
      <c r="C73">
        <v>530.37599999999998</v>
      </c>
      <c r="D73">
        <v>3.746</v>
      </c>
      <c r="E73" s="4">
        <f t="shared" si="4"/>
        <v>-7.1131534473918706E-3</v>
      </c>
      <c r="F73">
        <f t="shared" si="5"/>
        <v>530.37599999999998</v>
      </c>
      <c r="G73" s="4">
        <f t="shared" si="6"/>
        <v>-7.1131534473918706E-3</v>
      </c>
    </row>
    <row r="74" spans="1:7">
      <c r="A74">
        <v>73</v>
      </c>
      <c r="B74">
        <v>640.03300000000002</v>
      </c>
      <c r="C74">
        <v>577.41300000000001</v>
      </c>
      <c r="D74">
        <v>-62.62</v>
      </c>
      <c r="E74" s="4">
        <f t="shared" si="4"/>
        <v>9.7838705191763548E-2</v>
      </c>
      <c r="F74">
        <f t="shared" si="5"/>
        <v>577.41300000000001</v>
      </c>
      <c r="G74" s="4">
        <f t="shared" si="6"/>
        <v>9.7838705191763548E-2</v>
      </c>
    </row>
    <row r="75" spans="1:7">
      <c r="A75">
        <v>74</v>
      </c>
      <c r="B75">
        <v>317.68</v>
      </c>
      <c r="C75">
        <v>276.55900000000003</v>
      </c>
      <c r="D75">
        <v>-41.121000000000002</v>
      </c>
      <c r="E75" s="4">
        <f t="shared" si="4"/>
        <v>0.129441576429111</v>
      </c>
      <c r="F75">
        <f t="shared" si="5"/>
        <v>276.55900000000003</v>
      </c>
      <c r="G75" s="4">
        <f t="shared" si="6"/>
        <v>0.129441576429111</v>
      </c>
    </row>
    <row r="76" spans="1:7">
      <c r="A76">
        <v>75</v>
      </c>
      <c r="B76">
        <v>758.78200000000004</v>
      </c>
      <c r="C76">
        <v>810.495</v>
      </c>
      <c r="D76">
        <v>51.713000000000001</v>
      </c>
      <c r="E76" s="4">
        <f t="shared" si="4"/>
        <v>-6.8152644633109327E-2</v>
      </c>
      <c r="F76">
        <f t="shared" si="5"/>
        <v>810.495</v>
      </c>
      <c r="G76" s="4">
        <f t="shared" si="6"/>
        <v>-6.8152644633109327E-2</v>
      </c>
    </row>
    <row r="77" spans="1:7">
      <c r="A77">
        <v>76</v>
      </c>
      <c r="B77">
        <v>0</v>
      </c>
      <c r="C77">
        <v>474.42399999999998</v>
      </c>
      <c r="D77">
        <v>474.42399999999998</v>
      </c>
      <c r="E77" s="4">
        <f t="shared" si="4"/>
        <v>0</v>
      </c>
      <c r="F77">
        <f t="shared" si="5"/>
        <v>0</v>
      </c>
      <c r="G77" s="4">
        <f t="shared" si="6"/>
        <v>0</v>
      </c>
    </row>
    <row r="78" spans="1:7">
      <c r="A78">
        <v>77</v>
      </c>
      <c r="B78">
        <v>416.69900000000001</v>
      </c>
      <c r="C78">
        <v>493.63200000000001</v>
      </c>
      <c r="D78">
        <v>76.933000000000007</v>
      </c>
      <c r="E78" s="4">
        <f t="shared" si="4"/>
        <v>-0.18462487310984665</v>
      </c>
      <c r="F78">
        <f t="shared" si="5"/>
        <v>493.63200000000001</v>
      </c>
      <c r="G78" s="4">
        <f t="shared" si="6"/>
        <v>-0.18462487310984665</v>
      </c>
    </row>
    <row r="79" spans="1:7">
      <c r="A79">
        <v>78</v>
      </c>
      <c r="B79">
        <v>614.81899999999996</v>
      </c>
      <c r="C79">
        <v>517.98500000000001</v>
      </c>
      <c r="D79">
        <v>-96.834000000000003</v>
      </c>
      <c r="E79" s="4">
        <f t="shared" si="4"/>
        <v>0.15750001219871207</v>
      </c>
      <c r="F79">
        <f t="shared" si="5"/>
        <v>517.98500000000001</v>
      </c>
      <c r="G79" s="4">
        <f t="shared" si="6"/>
        <v>0.15750001219871207</v>
      </c>
    </row>
    <row r="80" spans="1:7">
      <c r="A80">
        <v>79</v>
      </c>
      <c r="B80">
        <v>654.55799999999999</v>
      </c>
      <c r="C80">
        <v>508.73700000000002</v>
      </c>
      <c r="D80">
        <v>-145.821</v>
      </c>
      <c r="E80" s="4">
        <f t="shared" si="4"/>
        <v>0.22277781342524264</v>
      </c>
      <c r="F80">
        <f t="shared" si="5"/>
        <v>508.73700000000002</v>
      </c>
      <c r="G80" s="4">
        <f t="shared" si="6"/>
        <v>0.22277781342524264</v>
      </c>
    </row>
    <row r="81" spans="1:7">
      <c r="A81">
        <v>80</v>
      </c>
      <c r="B81">
        <v>685.15200000000004</v>
      </c>
      <c r="C81">
        <v>651.53899999999999</v>
      </c>
      <c r="D81">
        <v>-33.613</v>
      </c>
      <c r="E81" s="4">
        <f t="shared" si="4"/>
        <v>4.9059186866563992E-2</v>
      </c>
      <c r="F81">
        <f t="shared" si="5"/>
        <v>651.53899999999999</v>
      </c>
      <c r="G81" s="4">
        <f t="shared" si="6"/>
        <v>4.9059186866563992E-2</v>
      </c>
    </row>
    <row r="82" spans="1:7">
      <c r="A82">
        <v>81</v>
      </c>
      <c r="B82">
        <v>344.77199999999999</v>
      </c>
      <c r="C82">
        <v>365.36599999999999</v>
      </c>
      <c r="D82">
        <v>20.594000000000001</v>
      </c>
      <c r="E82" s="4">
        <f t="shared" si="4"/>
        <v>-5.9732228835288233E-2</v>
      </c>
      <c r="F82">
        <f t="shared" si="5"/>
        <v>365.36599999999999</v>
      </c>
      <c r="G82" s="4">
        <f t="shared" si="6"/>
        <v>-5.9732228835288233E-2</v>
      </c>
    </row>
    <row r="83" spans="1:7">
      <c r="A83">
        <v>82</v>
      </c>
      <c r="B83">
        <v>379.42</v>
      </c>
      <c r="C83">
        <v>440.16800000000001</v>
      </c>
      <c r="D83">
        <v>60.747999999999998</v>
      </c>
      <c r="E83" s="4">
        <f t="shared" si="4"/>
        <v>-0.16010753254968105</v>
      </c>
      <c r="F83">
        <f t="shared" si="5"/>
        <v>440.16800000000001</v>
      </c>
      <c r="G83" s="4">
        <f t="shared" si="6"/>
        <v>-0.16010753254968105</v>
      </c>
    </row>
    <row r="84" spans="1:7">
      <c r="A84">
        <v>83</v>
      </c>
      <c r="B84">
        <v>708.23199999999997</v>
      </c>
      <c r="C84">
        <v>707.07899999999995</v>
      </c>
      <c r="D84">
        <v>-1.153</v>
      </c>
      <c r="E84" s="4">
        <f t="shared" si="4"/>
        <v>1.6279976053045048E-3</v>
      </c>
      <c r="F84">
        <f t="shared" si="5"/>
        <v>707.07899999999995</v>
      </c>
      <c r="G84" s="4">
        <f t="shared" si="6"/>
        <v>1.6279976053045048E-3</v>
      </c>
    </row>
    <row r="85" spans="1:7">
      <c r="A85">
        <v>84</v>
      </c>
      <c r="B85">
        <v>653.07899999999995</v>
      </c>
      <c r="C85">
        <v>600.42100000000005</v>
      </c>
      <c r="D85">
        <v>-52.658000000000001</v>
      </c>
      <c r="E85" s="4">
        <f t="shared" si="4"/>
        <v>8.0630367842175157E-2</v>
      </c>
      <c r="F85">
        <f t="shared" si="5"/>
        <v>600.42100000000005</v>
      </c>
      <c r="G85" s="4">
        <f t="shared" si="6"/>
        <v>8.0630367842175157E-2</v>
      </c>
    </row>
    <row r="86" spans="1:7">
      <c r="A86">
        <v>85</v>
      </c>
      <c r="B86">
        <v>611.54100000000005</v>
      </c>
      <c r="C86">
        <v>490.03</v>
      </c>
      <c r="D86">
        <v>-121.511</v>
      </c>
      <c r="E86" s="4">
        <f t="shared" si="4"/>
        <v>0.1986964079268603</v>
      </c>
      <c r="F86">
        <f t="shared" si="5"/>
        <v>490.03</v>
      </c>
      <c r="G86" s="4">
        <f t="shared" si="6"/>
        <v>0.1986964079268603</v>
      </c>
    </row>
    <row r="87" spans="1:7">
      <c r="A87">
        <v>86</v>
      </c>
      <c r="B87">
        <v>315.75700000000001</v>
      </c>
      <c r="C87">
        <v>245.77099999999999</v>
      </c>
      <c r="D87">
        <v>-69.986000000000004</v>
      </c>
      <c r="E87" s="4">
        <f t="shared" si="4"/>
        <v>0.22164512584044066</v>
      </c>
      <c r="F87">
        <f t="shared" si="5"/>
        <v>245.77099999999999</v>
      </c>
      <c r="G87" s="4">
        <f t="shared" si="6"/>
        <v>0.22164512584044066</v>
      </c>
    </row>
    <row r="88" spans="1:7">
      <c r="A88">
        <v>87</v>
      </c>
      <c r="B88">
        <v>749.053</v>
      </c>
      <c r="C88">
        <v>794.80399999999997</v>
      </c>
      <c r="D88">
        <v>45.750999999999998</v>
      </c>
      <c r="E88" s="4">
        <f t="shared" si="4"/>
        <v>-6.1078455062592338E-2</v>
      </c>
      <c r="F88">
        <f t="shared" si="5"/>
        <v>794.80399999999997</v>
      </c>
      <c r="G88" s="4">
        <f t="shared" si="6"/>
        <v>-6.1078455062592338E-2</v>
      </c>
    </row>
    <row r="89" spans="1:7">
      <c r="A89">
        <v>88</v>
      </c>
      <c r="B89">
        <v>424.72399999999999</v>
      </c>
      <c r="C89">
        <v>488.08699999999999</v>
      </c>
      <c r="D89">
        <v>63.363</v>
      </c>
      <c r="E89" s="4">
        <f t="shared" si="4"/>
        <v>-0.14918629509987663</v>
      </c>
      <c r="F89">
        <f t="shared" si="5"/>
        <v>488.08699999999999</v>
      </c>
      <c r="G89" s="4">
        <f t="shared" si="6"/>
        <v>-0.14918629509987663</v>
      </c>
    </row>
    <row r="90" spans="1:7">
      <c r="A90">
        <v>89</v>
      </c>
      <c r="B90">
        <v>640.00900000000001</v>
      </c>
      <c r="C90">
        <v>580.19500000000005</v>
      </c>
      <c r="D90">
        <v>-59.814</v>
      </c>
      <c r="E90" s="4">
        <f t="shared" si="4"/>
        <v>9.3458060746020699E-2</v>
      </c>
      <c r="F90">
        <f t="shared" si="5"/>
        <v>580.19500000000005</v>
      </c>
      <c r="G90" s="4">
        <f t="shared" si="6"/>
        <v>9.3458060746020699E-2</v>
      </c>
    </row>
    <row r="91" spans="1:7">
      <c r="A91">
        <v>90</v>
      </c>
      <c r="B91">
        <v>672.10599999999999</v>
      </c>
      <c r="C91">
        <v>637.44200000000001</v>
      </c>
      <c r="D91">
        <v>-34.664000000000001</v>
      </c>
      <c r="E91" s="4">
        <f t="shared" si="4"/>
        <v>5.1575197959845602E-2</v>
      </c>
      <c r="F91">
        <f t="shared" si="5"/>
        <v>637.44200000000001</v>
      </c>
      <c r="G91" s="4">
        <f t="shared" si="6"/>
        <v>5.1575197959845602E-2</v>
      </c>
    </row>
    <row r="92" spans="1:7">
      <c r="A92">
        <v>91</v>
      </c>
      <c r="B92">
        <v>462.32</v>
      </c>
      <c r="C92">
        <v>532.69799999999998</v>
      </c>
      <c r="D92">
        <v>70.378</v>
      </c>
      <c r="E92" s="4">
        <f t="shared" si="4"/>
        <v>-0.15222789409932511</v>
      </c>
      <c r="F92">
        <f t="shared" si="5"/>
        <v>532.69799999999998</v>
      </c>
      <c r="G92" s="4">
        <f t="shared" si="6"/>
        <v>-0.15222789409932511</v>
      </c>
    </row>
    <row r="93" spans="1:7">
      <c r="A93">
        <v>92</v>
      </c>
      <c r="B93">
        <v>311.02499999999998</v>
      </c>
      <c r="C93">
        <v>266.53500000000003</v>
      </c>
      <c r="D93">
        <v>-44.49</v>
      </c>
      <c r="E93" s="4">
        <f t="shared" si="4"/>
        <v>0.14304316373281875</v>
      </c>
      <c r="F93">
        <f t="shared" si="5"/>
        <v>266.53500000000003</v>
      </c>
      <c r="G93" s="4">
        <f t="shared" si="6"/>
        <v>0.14304316373281875</v>
      </c>
    </row>
    <row r="94" spans="1:7">
      <c r="A94">
        <v>93</v>
      </c>
      <c r="B94">
        <v>791.17600000000004</v>
      </c>
      <c r="C94">
        <v>873.15</v>
      </c>
      <c r="D94">
        <v>81.974000000000004</v>
      </c>
      <c r="E94" s="4">
        <f t="shared" si="4"/>
        <v>-0.10361032185000547</v>
      </c>
      <c r="F94">
        <f t="shared" si="5"/>
        <v>873.15</v>
      </c>
      <c r="G94" s="4">
        <f t="shared" si="6"/>
        <v>-0.10361032185000547</v>
      </c>
    </row>
    <row r="95" spans="1:7">
      <c r="A95">
        <v>94</v>
      </c>
      <c r="B95">
        <v>341.27</v>
      </c>
      <c r="C95">
        <v>369.67599999999999</v>
      </c>
      <c r="D95">
        <v>28.405999999999999</v>
      </c>
      <c r="E95" s="4">
        <f t="shared" si="4"/>
        <v>-8.3236147332024515E-2</v>
      </c>
      <c r="F95">
        <f t="shared" si="5"/>
        <v>369.67599999999999</v>
      </c>
      <c r="G95" s="4">
        <f t="shared" si="6"/>
        <v>-8.3236147332024515E-2</v>
      </c>
    </row>
    <row r="96" spans="1:7">
      <c r="A96">
        <v>95</v>
      </c>
      <c r="B96">
        <v>0</v>
      </c>
      <c r="C96">
        <v>444.12</v>
      </c>
      <c r="D96">
        <v>444.12</v>
      </c>
      <c r="E96" s="4">
        <f t="shared" si="4"/>
        <v>0</v>
      </c>
      <c r="F96">
        <f t="shared" si="5"/>
        <v>0</v>
      </c>
      <c r="G96" s="4">
        <f t="shared" si="6"/>
        <v>0</v>
      </c>
    </row>
    <row r="97" spans="1:7">
      <c r="A97">
        <v>96</v>
      </c>
      <c r="B97">
        <v>357.52800000000002</v>
      </c>
      <c r="C97">
        <v>393.75700000000001</v>
      </c>
      <c r="D97">
        <v>36.228999999999999</v>
      </c>
      <c r="E97" s="4">
        <f t="shared" si="4"/>
        <v>-0.10133192365353198</v>
      </c>
      <c r="F97">
        <f t="shared" si="5"/>
        <v>393.75700000000001</v>
      </c>
      <c r="G97" s="4">
        <f t="shared" si="6"/>
        <v>-0.10133192365353198</v>
      </c>
    </row>
    <row r="98" spans="1:7">
      <c r="A98">
        <v>97</v>
      </c>
      <c r="B98">
        <v>610.44799999999998</v>
      </c>
      <c r="C98">
        <v>577.79100000000005</v>
      </c>
      <c r="D98">
        <v>-32.656999999999996</v>
      </c>
      <c r="E98" s="4">
        <f t="shared" si="4"/>
        <v>5.3496776138180366E-2</v>
      </c>
      <c r="F98">
        <f t="shared" si="5"/>
        <v>577.79100000000005</v>
      </c>
      <c r="G98" s="4">
        <f t="shared" si="6"/>
        <v>5.3496776138180366E-2</v>
      </c>
    </row>
    <row r="99" spans="1:7">
      <c r="A99">
        <v>98</v>
      </c>
      <c r="B99">
        <v>727.59299999999996</v>
      </c>
      <c r="C99">
        <v>725.03700000000003</v>
      </c>
      <c r="D99">
        <v>-2.556</v>
      </c>
      <c r="E99" s="4">
        <f t="shared" si="4"/>
        <v>3.5129529833298652E-3</v>
      </c>
      <c r="F99">
        <f t="shared" si="5"/>
        <v>725.03700000000003</v>
      </c>
      <c r="G99" s="4">
        <f t="shared" si="6"/>
        <v>3.5129529833298652E-3</v>
      </c>
    </row>
    <row r="100" spans="1:7">
      <c r="A100">
        <v>99</v>
      </c>
      <c r="B100">
        <v>353.61500000000001</v>
      </c>
      <c r="C100">
        <v>383.07</v>
      </c>
      <c r="D100">
        <v>29.454999999999998</v>
      </c>
      <c r="E100" s="4">
        <f t="shared" si="4"/>
        <v>-8.3296805848168162E-2</v>
      </c>
      <c r="F100">
        <f t="shared" si="5"/>
        <v>383.07</v>
      </c>
      <c r="G100" s="4">
        <f t="shared" si="6"/>
        <v>-8.3296805848168162E-2</v>
      </c>
    </row>
    <row r="101" spans="1:7">
      <c r="A101">
        <v>100</v>
      </c>
      <c r="B101">
        <v>227.762</v>
      </c>
      <c r="C101">
        <v>181.797</v>
      </c>
      <c r="D101">
        <v>-45.965000000000003</v>
      </c>
      <c r="E101" s="4">
        <f t="shared" si="4"/>
        <v>0.20181154011643734</v>
      </c>
      <c r="F101">
        <f t="shared" si="5"/>
        <v>181.797</v>
      </c>
      <c r="G101" s="4">
        <f t="shared" si="6"/>
        <v>0.20181154011643734</v>
      </c>
    </row>
    <row r="103" spans="1:7">
      <c r="A103" s="5" t="s">
        <v>16</v>
      </c>
      <c r="B103" s="5">
        <f t="shared" ref="B103:G103" si="7">MIN(B2:B101)</f>
        <v>0</v>
      </c>
      <c r="C103" s="5">
        <f t="shared" si="7"/>
        <v>181.797</v>
      </c>
      <c r="D103" s="5">
        <f t="shared" si="7"/>
        <v>-145.821</v>
      </c>
      <c r="E103" s="6">
        <f t="shared" si="7"/>
        <v>-0.26566866724698757</v>
      </c>
      <c r="F103" s="5">
        <f t="shared" si="7"/>
        <v>0</v>
      </c>
      <c r="G103" s="6">
        <f t="shared" si="7"/>
        <v>-0.26566866724698757</v>
      </c>
    </row>
    <row r="104" spans="1:7">
      <c r="A104" s="5" t="s">
        <v>17</v>
      </c>
      <c r="B104" s="5">
        <f t="shared" ref="B104:G104" si="8">MAX(B2:B101)</f>
        <v>812.63099999999997</v>
      </c>
      <c r="C104" s="5">
        <f t="shared" si="8"/>
        <v>963.803</v>
      </c>
      <c r="D104" s="5">
        <f t="shared" si="8"/>
        <v>474.42399999999998</v>
      </c>
      <c r="E104" s="6">
        <f t="shared" si="8"/>
        <v>0.22277781342524264</v>
      </c>
      <c r="F104" s="5">
        <f t="shared" si="8"/>
        <v>963.803</v>
      </c>
      <c r="G104" s="6">
        <f t="shared" si="8"/>
        <v>0.22277781342524264</v>
      </c>
    </row>
    <row r="105" spans="1:7">
      <c r="A105" s="5" t="s">
        <v>18</v>
      </c>
      <c r="B105" s="5">
        <f t="shared" ref="B105:G105" si="9">AVERAGE(B2:B101)</f>
        <v>537.75137999999981</v>
      </c>
      <c r="C105" s="5">
        <f t="shared" si="9"/>
        <v>565.17297999999982</v>
      </c>
      <c r="D105" s="5">
        <f t="shared" si="9"/>
        <v>27.421600000000009</v>
      </c>
      <c r="E105" s="6">
        <f t="shared" si="9"/>
        <v>-2.1349831716422196E-2</v>
      </c>
      <c r="F105" s="5">
        <f t="shared" si="9"/>
        <v>546.02598999999998</v>
      </c>
      <c r="G105" s="6">
        <f t="shared" si="9"/>
        <v>-2.1349831716422196E-2</v>
      </c>
    </row>
    <row r="106" spans="1:7">
      <c r="A106" s="5" t="s">
        <v>19</v>
      </c>
      <c r="B106" s="5">
        <f t="shared" ref="B106:G106" si="10">MEDIAN(B2:B101)</f>
        <v>633.79</v>
      </c>
      <c r="C106" s="5">
        <f t="shared" si="10"/>
        <v>564.30849999999998</v>
      </c>
      <c r="D106" s="5">
        <f t="shared" si="10"/>
        <v>18.2195</v>
      </c>
      <c r="E106" s="6">
        <f t="shared" si="10"/>
        <v>-2.0757749208297219E-2</v>
      </c>
      <c r="F106" s="5">
        <f t="shared" si="10"/>
        <v>564.30849999999998</v>
      </c>
      <c r="G106" s="6">
        <f t="shared" si="10"/>
        <v>-2.0757749208297219E-2</v>
      </c>
    </row>
    <row r="107" spans="1:7">
      <c r="A107" s="5" t="s">
        <v>20</v>
      </c>
      <c r="B107" s="5">
        <f t="shared" ref="B107:G107" si="11">STDEV(B2:B101)</f>
        <v>208.63537370079044</v>
      </c>
      <c r="C107" s="5">
        <f t="shared" si="11"/>
        <v>178.83391348709776</v>
      </c>
      <c r="D107" s="5">
        <f t="shared" si="11"/>
        <v>103.51028297817673</v>
      </c>
      <c r="E107" s="6">
        <f t="shared" si="11"/>
        <v>0.11615646751555397</v>
      </c>
      <c r="F107" s="5">
        <f t="shared" si="11"/>
        <v>213.75189984929173</v>
      </c>
      <c r="G107" s="6">
        <f t="shared" si="11"/>
        <v>0.11615646751555397</v>
      </c>
    </row>
    <row r="108" spans="1:7">
      <c r="A108" s="5" t="s">
        <v>21</v>
      </c>
      <c r="B108" s="5"/>
      <c r="C108" s="5">
        <f>CORREL($B1:$B101,C1:C101)</f>
        <v>0.86831992596151364</v>
      </c>
      <c r="D108" s="5"/>
      <c r="E108" s="5"/>
      <c r="F108" s="5">
        <f>CORREL($B1:$B101,F1:F101)</f>
        <v>0.95968425278302105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8"/>
  <sheetViews>
    <sheetView topLeftCell="A91" workbookViewId="0">
      <selection activeCell="J12" sqref="J12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860.43</v>
      </c>
      <c r="C2">
        <v>876.38400000000001</v>
      </c>
      <c r="D2">
        <v>15.954000000000001</v>
      </c>
      <c r="E2">
        <f t="shared" ref="E2:E33" si="0">IF(B2,(B2-C2)/B2,0)</f>
        <v>-1.8541891844775362E-2</v>
      </c>
      <c r="F2">
        <f>IF(B2,C2,0)</f>
        <v>876.38400000000001</v>
      </c>
      <c r="G2" s="4">
        <f>IF(B2,(B2-F2)/B2,0)</f>
        <v>-1.8541891844775362E-2</v>
      </c>
    </row>
    <row r="3" spans="1:7">
      <c r="A3">
        <v>2</v>
      </c>
      <c r="B3">
        <v>704.12699999999995</v>
      </c>
      <c r="C3">
        <v>650.73</v>
      </c>
      <c r="D3">
        <v>-53.396999999999998</v>
      </c>
      <c r="E3" s="4">
        <f t="shared" si="0"/>
        <v>7.5834331022670537E-2</v>
      </c>
      <c r="F3">
        <f t="shared" ref="F3:F66" si="1">IF(B3,C3,0)</f>
        <v>650.73</v>
      </c>
      <c r="G3" s="4">
        <f t="shared" ref="G3:G66" si="2">IF(B3,(B3-F3)/B3,0)</f>
        <v>7.5834331022670537E-2</v>
      </c>
    </row>
    <row r="4" spans="1:7">
      <c r="A4">
        <v>3</v>
      </c>
      <c r="B4">
        <v>716.44799999999998</v>
      </c>
      <c r="C4">
        <v>672.572</v>
      </c>
      <c r="D4">
        <v>-43.875999999999998</v>
      </c>
      <c r="E4" s="4">
        <f t="shared" si="0"/>
        <v>6.1241011210862444E-2</v>
      </c>
      <c r="F4">
        <f t="shared" si="1"/>
        <v>672.572</v>
      </c>
      <c r="G4" s="4">
        <f t="shared" si="2"/>
        <v>6.1241011210862444E-2</v>
      </c>
    </row>
    <row r="5" spans="1:7">
      <c r="A5">
        <v>4</v>
      </c>
      <c r="B5">
        <v>0</v>
      </c>
      <c r="C5">
        <v>548.54600000000005</v>
      </c>
      <c r="D5">
        <v>548.54600000000005</v>
      </c>
      <c r="E5" s="4">
        <f t="shared" si="0"/>
        <v>0</v>
      </c>
      <c r="F5">
        <f t="shared" si="1"/>
        <v>0</v>
      </c>
      <c r="G5" s="4">
        <f t="shared" si="2"/>
        <v>0</v>
      </c>
    </row>
    <row r="6" spans="1:7">
      <c r="A6">
        <v>5</v>
      </c>
      <c r="B6">
        <v>782.65499999999997</v>
      </c>
      <c r="C6">
        <v>647.18100000000004</v>
      </c>
      <c r="D6">
        <v>-135.47399999999999</v>
      </c>
      <c r="E6" s="4">
        <f t="shared" si="0"/>
        <v>0.173095425187343</v>
      </c>
      <c r="F6">
        <f t="shared" si="1"/>
        <v>647.18100000000004</v>
      </c>
      <c r="G6" s="4">
        <f t="shared" si="2"/>
        <v>0.173095425187343</v>
      </c>
    </row>
    <row r="7" spans="1:7">
      <c r="A7">
        <v>6</v>
      </c>
      <c r="B7">
        <v>738.54600000000005</v>
      </c>
      <c r="C7">
        <v>755.26700000000005</v>
      </c>
      <c r="D7">
        <v>16.721</v>
      </c>
      <c r="E7" s="4">
        <f t="shared" si="0"/>
        <v>-2.2640431333999511E-2</v>
      </c>
      <c r="F7">
        <f t="shared" si="1"/>
        <v>755.26700000000005</v>
      </c>
      <c r="G7" s="4">
        <f t="shared" si="2"/>
        <v>-2.2640431333999511E-2</v>
      </c>
    </row>
    <row r="8" spans="1:7">
      <c r="A8">
        <v>7</v>
      </c>
      <c r="B8">
        <v>792.61500000000001</v>
      </c>
      <c r="C8">
        <v>806.01900000000001</v>
      </c>
      <c r="D8">
        <v>13.404</v>
      </c>
      <c r="E8" s="4">
        <f t="shared" si="0"/>
        <v>-1.6911110690562246E-2</v>
      </c>
      <c r="F8">
        <f t="shared" si="1"/>
        <v>806.01900000000001</v>
      </c>
      <c r="G8" s="4">
        <f t="shared" si="2"/>
        <v>-1.6911110690562246E-2</v>
      </c>
    </row>
    <row r="9" spans="1:7">
      <c r="A9">
        <v>8</v>
      </c>
      <c r="B9">
        <v>0</v>
      </c>
      <c r="C9">
        <v>620.64099999999996</v>
      </c>
      <c r="D9">
        <v>620.64099999999996</v>
      </c>
      <c r="E9" s="4">
        <f t="shared" si="0"/>
        <v>0</v>
      </c>
      <c r="F9">
        <f t="shared" si="1"/>
        <v>0</v>
      </c>
      <c r="G9" s="4">
        <f t="shared" si="2"/>
        <v>0</v>
      </c>
    </row>
    <row r="10" spans="1:7">
      <c r="A10">
        <v>9</v>
      </c>
      <c r="B10">
        <v>777.62699999999995</v>
      </c>
      <c r="C10">
        <v>783.37400000000002</v>
      </c>
      <c r="D10">
        <v>5.7469999999999999</v>
      </c>
      <c r="E10" s="4">
        <f t="shared" si="0"/>
        <v>-7.3904326881654974E-3</v>
      </c>
      <c r="F10">
        <f t="shared" si="1"/>
        <v>783.37400000000002</v>
      </c>
      <c r="G10" s="4">
        <f t="shared" si="2"/>
        <v>-7.3904326881654974E-3</v>
      </c>
    </row>
    <row r="11" spans="1:7">
      <c r="A11">
        <v>10</v>
      </c>
      <c r="B11">
        <v>735.09299999999996</v>
      </c>
      <c r="C11">
        <v>744.03800000000001</v>
      </c>
      <c r="D11">
        <v>8.9450000000000003</v>
      </c>
      <c r="E11" s="4">
        <f t="shared" si="0"/>
        <v>-1.2168528335870496E-2</v>
      </c>
      <c r="F11">
        <f t="shared" si="1"/>
        <v>744.03800000000001</v>
      </c>
      <c r="G11" s="4">
        <f t="shared" si="2"/>
        <v>-1.2168528335870496E-2</v>
      </c>
    </row>
    <row r="12" spans="1:7">
      <c r="A12">
        <v>11</v>
      </c>
      <c r="B12">
        <v>736.34900000000005</v>
      </c>
      <c r="C12">
        <v>755.452</v>
      </c>
      <c r="D12">
        <v>19.103000000000002</v>
      </c>
      <c r="E12" s="4">
        <f t="shared" si="0"/>
        <v>-2.5942861333416559E-2</v>
      </c>
      <c r="F12">
        <f t="shared" si="1"/>
        <v>755.452</v>
      </c>
      <c r="G12" s="4">
        <f t="shared" si="2"/>
        <v>-2.5942861333416559E-2</v>
      </c>
    </row>
    <row r="13" spans="1:7">
      <c r="A13">
        <v>12</v>
      </c>
      <c r="B13">
        <v>825.29100000000005</v>
      </c>
      <c r="C13">
        <v>837.64099999999996</v>
      </c>
      <c r="D13">
        <v>12.35</v>
      </c>
      <c r="E13" s="4">
        <f t="shared" si="0"/>
        <v>-1.4964418611132204E-2</v>
      </c>
      <c r="F13">
        <f t="shared" si="1"/>
        <v>837.64099999999996</v>
      </c>
      <c r="G13" s="4">
        <f t="shared" si="2"/>
        <v>-1.4964418611132204E-2</v>
      </c>
    </row>
    <row r="14" spans="1:7">
      <c r="A14">
        <v>13</v>
      </c>
      <c r="B14">
        <v>851.43299999999999</v>
      </c>
      <c r="C14">
        <v>849.55</v>
      </c>
      <c r="D14">
        <v>-1.883</v>
      </c>
      <c r="E14" s="4">
        <f t="shared" si="0"/>
        <v>2.2115656780980278E-3</v>
      </c>
      <c r="F14">
        <f t="shared" si="1"/>
        <v>849.55</v>
      </c>
      <c r="G14" s="4">
        <f t="shared" si="2"/>
        <v>2.2115656780980278E-3</v>
      </c>
    </row>
    <row r="15" spans="1:7">
      <c r="A15">
        <v>14</v>
      </c>
      <c r="B15">
        <v>975.25800000000004</v>
      </c>
      <c r="C15">
        <v>964.86099999999999</v>
      </c>
      <c r="D15">
        <v>-10.397</v>
      </c>
      <c r="E15" s="4">
        <f t="shared" si="0"/>
        <v>1.0660768740169317E-2</v>
      </c>
      <c r="F15">
        <f t="shared" si="1"/>
        <v>964.86099999999999</v>
      </c>
      <c r="G15" s="4">
        <f t="shared" si="2"/>
        <v>1.0660768740169317E-2</v>
      </c>
    </row>
    <row r="16" spans="1:7">
      <c r="A16">
        <v>15</v>
      </c>
      <c r="B16">
        <v>735.97799999999995</v>
      </c>
      <c r="C16">
        <v>759.57399999999996</v>
      </c>
      <c r="D16">
        <v>23.596</v>
      </c>
      <c r="E16" s="4">
        <f t="shared" si="0"/>
        <v>-3.2060740946060894E-2</v>
      </c>
      <c r="F16">
        <f t="shared" si="1"/>
        <v>759.57399999999996</v>
      </c>
      <c r="G16" s="4">
        <f t="shared" si="2"/>
        <v>-3.2060740946060894E-2</v>
      </c>
    </row>
    <row r="17" spans="1:7">
      <c r="A17">
        <v>16</v>
      </c>
      <c r="B17">
        <v>952.59799999999996</v>
      </c>
      <c r="C17">
        <v>939.81700000000001</v>
      </c>
      <c r="D17">
        <v>-12.781000000000001</v>
      </c>
      <c r="E17" s="4">
        <f t="shared" si="0"/>
        <v>1.3416992267462192E-2</v>
      </c>
      <c r="F17">
        <f t="shared" si="1"/>
        <v>939.81700000000001</v>
      </c>
      <c r="G17" s="4">
        <f t="shared" si="2"/>
        <v>1.3416992267462192E-2</v>
      </c>
    </row>
    <row r="18" spans="1:7">
      <c r="A18">
        <v>17</v>
      </c>
      <c r="B18">
        <v>746.64499999999998</v>
      </c>
      <c r="C18">
        <v>768.65800000000002</v>
      </c>
      <c r="D18">
        <v>22.013000000000002</v>
      </c>
      <c r="E18" s="4">
        <f t="shared" si="0"/>
        <v>-2.9482551949052138E-2</v>
      </c>
      <c r="F18">
        <f t="shared" si="1"/>
        <v>768.65800000000002</v>
      </c>
      <c r="G18" s="4">
        <f t="shared" si="2"/>
        <v>-2.9482551949052138E-2</v>
      </c>
    </row>
    <row r="19" spans="1:7">
      <c r="A19">
        <v>18</v>
      </c>
      <c r="B19">
        <v>706.61300000000006</v>
      </c>
      <c r="C19">
        <v>659.98199999999997</v>
      </c>
      <c r="D19">
        <v>-46.631</v>
      </c>
      <c r="E19" s="4">
        <f t="shared" si="0"/>
        <v>6.5992275828494637E-2</v>
      </c>
      <c r="F19">
        <f t="shared" si="1"/>
        <v>659.98199999999997</v>
      </c>
      <c r="G19" s="4">
        <f t="shared" si="2"/>
        <v>6.5992275828494637E-2</v>
      </c>
    </row>
    <row r="20" spans="1:7">
      <c r="A20">
        <v>19</v>
      </c>
      <c r="B20">
        <v>628.18700000000001</v>
      </c>
      <c r="C20">
        <v>549.178</v>
      </c>
      <c r="D20">
        <v>-79.009</v>
      </c>
      <c r="E20" s="4">
        <f t="shared" si="0"/>
        <v>0.12577305802253153</v>
      </c>
      <c r="F20">
        <f t="shared" si="1"/>
        <v>549.178</v>
      </c>
      <c r="G20" s="4">
        <f t="shared" si="2"/>
        <v>0.12577305802253153</v>
      </c>
    </row>
    <row r="21" spans="1:7">
      <c r="A21">
        <v>20</v>
      </c>
      <c r="B21">
        <v>845.07100000000003</v>
      </c>
      <c r="C21">
        <v>751.447</v>
      </c>
      <c r="D21">
        <v>-93.623999999999995</v>
      </c>
      <c r="E21" s="4">
        <f t="shared" si="0"/>
        <v>0.11078832429464509</v>
      </c>
      <c r="F21">
        <f t="shared" si="1"/>
        <v>751.447</v>
      </c>
      <c r="G21" s="4">
        <f t="shared" si="2"/>
        <v>0.11078832429464509</v>
      </c>
    </row>
    <row r="22" spans="1:7">
      <c r="A22">
        <v>21</v>
      </c>
      <c r="B22">
        <v>934.86900000000003</v>
      </c>
      <c r="C22">
        <v>942.78599999999994</v>
      </c>
      <c r="D22">
        <v>7.9169999999999998</v>
      </c>
      <c r="E22" s="4">
        <f t="shared" si="0"/>
        <v>-8.4685661841390775E-3</v>
      </c>
      <c r="F22">
        <f t="shared" si="1"/>
        <v>942.78599999999994</v>
      </c>
      <c r="G22" s="4">
        <f t="shared" si="2"/>
        <v>-8.4685661841390775E-3</v>
      </c>
    </row>
    <row r="23" spans="1:7">
      <c r="A23">
        <v>22</v>
      </c>
      <c r="B23">
        <v>740.66700000000003</v>
      </c>
      <c r="C23">
        <v>759.11400000000003</v>
      </c>
      <c r="D23">
        <v>18.446999999999999</v>
      </c>
      <c r="E23" s="4">
        <f t="shared" si="0"/>
        <v>-2.4905929385270306E-2</v>
      </c>
      <c r="F23">
        <f t="shared" si="1"/>
        <v>759.11400000000003</v>
      </c>
      <c r="G23" s="4">
        <f t="shared" si="2"/>
        <v>-2.4905929385270306E-2</v>
      </c>
    </row>
    <row r="24" spans="1:7">
      <c r="A24">
        <v>23</v>
      </c>
      <c r="B24">
        <v>899.08500000000004</v>
      </c>
      <c r="C24">
        <v>884.23299999999995</v>
      </c>
      <c r="D24">
        <v>-14.852</v>
      </c>
      <c r="E24" s="4">
        <f t="shared" si="0"/>
        <v>1.6519016555720637E-2</v>
      </c>
      <c r="F24">
        <f t="shared" si="1"/>
        <v>884.23299999999995</v>
      </c>
      <c r="G24" s="4">
        <f t="shared" si="2"/>
        <v>1.6519016555720637E-2</v>
      </c>
    </row>
    <row r="25" spans="1:7">
      <c r="A25">
        <v>24</v>
      </c>
      <c r="B25">
        <v>665.529</v>
      </c>
      <c r="C25">
        <v>623.78599999999994</v>
      </c>
      <c r="D25">
        <v>-41.743000000000002</v>
      </c>
      <c r="E25" s="4">
        <f t="shared" si="0"/>
        <v>6.2721534298280091E-2</v>
      </c>
      <c r="F25">
        <f t="shared" si="1"/>
        <v>623.78599999999994</v>
      </c>
      <c r="G25" s="4">
        <f t="shared" si="2"/>
        <v>6.2721534298280091E-2</v>
      </c>
    </row>
    <row r="26" spans="1:7">
      <c r="A26">
        <v>25</v>
      </c>
      <c r="B26">
        <v>893.68499999999995</v>
      </c>
      <c r="C26">
        <v>896.75400000000002</v>
      </c>
      <c r="D26">
        <v>3.069</v>
      </c>
      <c r="E26" s="4">
        <f t="shared" si="0"/>
        <v>-3.4340959062757839E-3</v>
      </c>
      <c r="F26">
        <f t="shared" si="1"/>
        <v>896.75400000000002</v>
      </c>
      <c r="G26" s="4">
        <f t="shared" si="2"/>
        <v>-3.4340959062757839E-3</v>
      </c>
    </row>
    <row r="27" spans="1:7">
      <c r="A27">
        <v>26</v>
      </c>
      <c r="B27">
        <v>867.31899999999996</v>
      </c>
      <c r="C27">
        <v>864.63</v>
      </c>
      <c r="D27">
        <v>-2.6890000000000001</v>
      </c>
      <c r="E27" s="4">
        <f t="shared" si="0"/>
        <v>3.1003586915540472E-3</v>
      </c>
      <c r="F27">
        <f t="shared" si="1"/>
        <v>864.63</v>
      </c>
      <c r="G27" s="4">
        <f t="shared" si="2"/>
        <v>3.1003586915540472E-3</v>
      </c>
    </row>
    <row r="28" spans="1:7">
      <c r="A28">
        <v>27</v>
      </c>
      <c r="B28">
        <v>827.12300000000005</v>
      </c>
      <c r="C28">
        <v>838.41099999999994</v>
      </c>
      <c r="D28">
        <v>11.288</v>
      </c>
      <c r="E28" s="4">
        <f t="shared" si="0"/>
        <v>-1.3647305177101708E-2</v>
      </c>
      <c r="F28">
        <f t="shared" si="1"/>
        <v>838.41099999999994</v>
      </c>
      <c r="G28" s="4">
        <f t="shared" si="2"/>
        <v>-1.3647305177101708E-2</v>
      </c>
    </row>
    <row r="29" spans="1:7">
      <c r="A29">
        <v>28</v>
      </c>
      <c r="B29">
        <v>652.45399999999995</v>
      </c>
      <c r="C29">
        <v>619.178</v>
      </c>
      <c r="D29">
        <v>-33.276000000000003</v>
      </c>
      <c r="E29" s="4">
        <f t="shared" si="0"/>
        <v>5.1001296643134929E-2</v>
      </c>
      <c r="F29">
        <f t="shared" si="1"/>
        <v>619.178</v>
      </c>
      <c r="G29" s="4">
        <f t="shared" si="2"/>
        <v>5.1001296643134929E-2</v>
      </c>
    </row>
    <row r="30" spans="1:7">
      <c r="A30">
        <v>29</v>
      </c>
      <c r="B30">
        <v>655.55200000000002</v>
      </c>
      <c r="C30">
        <v>663.952</v>
      </c>
      <c r="D30">
        <v>8.4</v>
      </c>
      <c r="E30" s="4">
        <f t="shared" si="0"/>
        <v>-1.2813628819681698E-2</v>
      </c>
      <c r="F30">
        <f t="shared" si="1"/>
        <v>663.952</v>
      </c>
      <c r="G30" s="4">
        <f t="shared" si="2"/>
        <v>-1.2813628819681698E-2</v>
      </c>
    </row>
    <row r="31" spans="1:7">
      <c r="A31">
        <v>30</v>
      </c>
      <c r="B31">
        <v>0</v>
      </c>
      <c r="C31">
        <v>602.399</v>
      </c>
      <c r="D31">
        <v>602.399</v>
      </c>
      <c r="E31" s="4">
        <f t="shared" si="0"/>
        <v>0</v>
      </c>
      <c r="F31">
        <f t="shared" si="1"/>
        <v>0</v>
      </c>
      <c r="G31" s="4">
        <f t="shared" si="2"/>
        <v>0</v>
      </c>
    </row>
    <row r="32" spans="1:7">
      <c r="A32">
        <v>31</v>
      </c>
      <c r="B32">
        <v>778.32299999999998</v>
      </c>
      <c r="C32">
        <v>799.66600000000005</v>
      </c>
      <c r="D32">
        <v>21.343</v>
      </c>
      <c r="E32" s="4">
        <f t="shared" si="0"/>
        <v>-2.74217773340889E-2</v>
      </c>
      <c r="F32">
        <f t="shared" si="1"/>
        <v>799.66600000000005</v>
      </c>
      <c r="G32" s="4">
        <f t="shared" si="2"/>
        <v>-2.74217773340889E-2</v>
      </c>
    </row>
    <row r="33" spans="1:7">
      <c r="A33">
        <v>32</v>
      </c>
      <c r="B33">
        <v>735.10199999999998</v>
      </c>
      <c r="C33">
        <v>764.19500000000005</v>
      </c>
      <c r="D33">
        <v>29.093</v>
      </c>
      <c r="E33" s="4">
        <f t="shared" si="0"/>
        <v>-3.9576820631694751E-2</v>
      </c>
      <c r="F33">
        <f t="shared" si="1"/>
        <v>764.19500000000005</v>
      </c>
      <c r="G33" s="4">
        <f t="shared" si="2"/>
        <v>-3.9576820631694751E-2</v>
      </c>
    </row>
    <row r="34" spans="1:7">
      <c r="A34">
        <v>33</v>
      </c>
      <c r="B34">
        <v>829.93899999999996</v>
      </c>
      <c r="C34">
        <v>836.74800000000005</v>
      </c>
      <c r="D34">
        <v>6.8090000000000002</v>
      </c>
      <c r="E34" s="4">
        <f t="shared" ref="E34:E65" si="3">IF(B34,(B34-C34)/B34,0)</f>
        <v>-8.2042174183886811E-3</v>
      </c>
      <c r="F34">
        <f t="shared" si="1"/>
        <v>836.74800000000005</v>
      </c>
      <c r="G34" s="4">
        <f t="shared" si="2"/>
        <v>-8.2042174183886811E-3</v>
      </c>
    </row>
    <row r="35" spans="1:7">
      <c r="A35">
        <v>34</v>
      </c>
      <c r="B35">
        <v>680.33600000000001</v>
      </c>
      <c r="C35">
        <v>691.85799999999995</v>
      </c>
      <c r="D35">
        <v>11.522</v>
      </c>
      <c r="E35" s="4">
        <f t="shared" si="3"/>
        <v>-1.693574939441678E-2</v>
      </c>
      <c r="F35">
        <f t="shared" si="1"/>
        <v>691.85799999999995</v>
      </c>
      <c r="G35" s="4">
        <f t="shared" si="2"/>
        <v>-1.693574939441678E-2</v>
      </c>
    </row>
    <row r="36" spans="1:7">
      <c r="A36">
        <v>35</v>
      </c>
      <c r="B36">
        <v>802.99699999999996</v>
      </c>
      <c r="C36">
        <v>821.08500000000004</v>
      </c>
      <c r="D36">
        <v>18.088000000000001</v>
      </c>
      <c r="E36" s="4">
        <f t="shared" si="3"/>
        <v>-2.2525613420722717E-2</v>
      </c>
      <c r="F36">
        <f t="shared" si="1"/>
        <v>821.08500000000004</v>
      </c>
      <c r="G36" s="4">
        <f t="shared" si="2"/>
        <v>-2.2525613420722717E-2</v>
      </c>
    </row>
    <row r="37" spans="1:7">
      <c r="A37">
        <v>36</v>
      </c>
      <c r="B37">
        <v>763.48500000000001</v>
      </c>
      <c r="C37">
        <v>785.24699999999996</v>
      </c>
      <c r="D37">
        <v>21.762</v>
      </c>
      <c r="E37" s="4">
        <f t="shared" si="3"/>
        <v>-2.8503506945126548E-2</v>
      </c>
      <c r="F37">
        <f t="shared" si="1"/>
        <v>785.24699999999996</v>
      </c>
      <c r="G37" s="4">
        <f t="shared" si="2"/>
        <v>-2.8503506945126548E-2</v>
      </c>
    </row>
    <row r="38" spans="1:7">
      <c r="A38">
        <v>37</v>
      </c>
      <c r="B38">
        <v>683.56899999999996</v>
      </c>
      <c r="C38">
        <v>616.66999999999996</v>
      </c>
      <c r="D38">
        <v>-66.899000000000001</v>
      </c>
      <c r="E38" s="4">
        <f t="shared" si="3"/>
        <v>9.7867223352726657E-2</v>
      </c>
      <c r="F38">
        <f t="shared" si="1"/>
        <v>616.66999999999996</v>
      </c>
      <c r="G38" s="4">
        <f t="shared" si="2"/>
        <v>9.7867223352726657E-2</v>
      </c>
    </row>
    <row r="39" spans="1:7">
      <c r="A39">
        <v>38</v>
      </c>
      <c r="B39">
        <v>744.87900000000002</v>
      </c>
      <c r="C39">
        <v>756.43100000000004</v>
      </c>
      <c r="D39">
        <v>11.552</v>
      </c>
      <c r="E39" s="4">
        <f t="shared" si="3"/>
        <v>-1.5508559108257878E-2</v>
      </c>
      <c r="F39">
        <f t="shared" si="1"/>
        <v>756.43100000000004</v>
      </c>
      <c r="G39" s="4">
        <f t="shared" si="2"/>
        <v>-1.5508559108257878E-2</v>
      </c>
    </row>
    <row r="40" spans="1:7">
      <c r="A40">
        <v>39</v>
      </c>
      <c r="B40">
        <v>808.70100000000002</v>
      </c>
      <c r="C40">
        <v>819.28300000000002</v>
      </c>
      <c r="D40">
        <v>10.582000000000001</v>
      </c>
      <c r="E40" s="4">
        <f t="shared" si="3"/>
        <v>-1.3085182286160143E-2</v>
      </c>
      <c r="F40">
        <f t="shared" si="1"/>
        <v>819.28300000000002</v>
      </c>
      <c r="G40" s="4">
        <f t="shared" si="2"/>
        <v>-1.3085182286160143E-2</v>
      </c>
    </row>
    <row r="41" spans="1:7">
      <c r="A41">
        <v>40</v>
      </c>
      <c r="B41">
        <v>947.39200000000005</v>
      </c>
      <c r="C41">
        <v>938.68200000000002</v>
      </c>
      <c r="D41">
        <v>-8.7100000000000009</v>
      </c>
      <c r="E41" s="4">
        <f t="shared" si="3"/>
        <v>9.1936600689049904E-3</v>
      </c>
      <c r="F41">
        <f t="shared" si="1"/>
        <v>938.68200000000002</v>
      </c>
      <c r="G41" s="4">
        <f t="shared" si="2"/>
        <v>9.1936600689049904E-3</v>
      </c>
    </row>
    <row r="42" spans="1:7">
      <c r="A42">
        <v>41</v>
      </c>
      <c r="B42">
        <v>724.24900000000002</v>
      </c>
      <c r="C42">
        <v>704.00800000000004</v>
      </c>
      <c r="D42">
        <v>-20.241</v>
      </c>
      <c r="E42" s="4">
        <f t="shared" si="3"/>
        <v>2.7947570517874356E-2</v>
      </c>
      <c r="F42">
        <f t="shared" si="1"/>
        <v>704.00800000000004</v>
      </c>
      <c r="G42" s="4">
        <f t="shared" si="2"/>
        <v>2.7947570517874356E-2</v>
      </c>
    </row>
    <row r="43" spans="1:7">
      <c r="A43">
        <v>42</v>
      </c>
      <c r="B43">
        <v>727.57500000000005</v>
      </c>
      <c r="C43">
        <v>742.90700000000004</v>
      </c>
      <c r="D43">
        <v>15.332000000000001</v>
      </c>
      <c r="E43" s="4">
        <f t="shared" si="3"/>
        <v>-2.1072741641755134E-2</v>
      </c>
      <c r="F43">
        <f t="shared" si="1"/>
        <v>742.90700000000004</v>
      </c>
      <c r="G43" s="4">
        <f t="shared" si="2"/>
        <v>-2.1072741641755134E-2</v>
      </c>
    </row>
    <row r="44" spans="1:7">
      <c r="A44">
        <v>43</v>
      </c>
      <c r="B44">
        <v>793.83600000000001</v>
      </c>
      <c r="C44">
        <v>807.65099999999995</v>
      </c>
      <c r="D44">
        <v>13.815</v>
      </c>
      <c r="E44" s="4">
        <f t="shared" si="3"/>
        <v>-1.7402838873520402E-2</v>
      </c>
      <c r="F44">
        <f t="shared" si="1"/>
        <v>807.65099999999995</v>
      </c>
      <c r="G44" s="4">
        <f t="shared" si="2"/>
        <v>-1.7402838873520402E-2</v>
      </c>
    </row>
    <row r="45" spans="1:7">
      <c r="A45">
        <v>44</v>
      </c>
      <c r="B45">
        <v>700.84799999999996</v>
      </c>
      <c r="C45">
        <v>617.57399999999996</v>
      </c>
      <c r="D45">
        <v>-83.274000000000001</v>
      </c>
      <c r="E45" s="4">
        <f t="shared" si="3"/>
        <v>0.11881891651256764</v>
      </c>
      <c r="F45">
        <f t="shared" si="1"/>
        <v>617.57399999999996</v>
      </c>
      <c r="G45" s="4">
        <f t="shared" si="2"/>
        <v>0.11881891651256764</v>
      </c>
    </row>
    <row r="46" spans="1:7">
      <c r="A46">
        <v>45</v>
      </c>
      <c r="B46">
        <v>0</v>
      </c>
      <c r="C46">
        <v>595.67700000000002</v>
      </c>
      <c r="D46">
        <v>595.67700000000002</v>
      </c>
      <c r="E46" s="4">
        <f t="shared" si="3"/>
        <v>0</v>
      </c>
      <c r="F46">
        <f t="shared" si="1"/>
        <v>0</v>
      </c>
      <c r="G46" s="4">
        <f t="shared" si="2"/>
        <v>0</v>
      </c>
    </row>
    <row r="47" spans="1:7">
      <c r="A47">
        <v>46</v>
      </c>
      <c r="B47">
        <v>736.52099999999996</v>
      </c>
      <c r="C47">
        <v>761.947</v>
      </c>
      <c r="D47">
        <v>25.425999999999998</v>
      </c>
      <c r="E47" s="4">
        <f t="shared" si="3"/>
        <v>-3.4521758374846126E-2</v>
      </c>
      <c r="F47">
        <f t="shared" si="1"/>
        <v>761.947</v>
      </c>
      <c r="G47" s="4">
        <f t="shared" si="2"/>
        <v>-3.4521758374846126E-2</v>
      </c>
    </row>
    <row r="48" spans="1:7">
      <c r="A48">
        <v>47</v>
      </c>
      <c r="B48">
        <v>657.03700000000003</v>
      </c>
      <c r="C48">
        <v>647.63599999999997</v>
      </c>
      <c r="D48">
        <v>-9.4009999999999998</v>
      </c>
      <c r="E48" s="4">
        <f t="shared" si="3"/>
        <v>1.4308174425489078E-2</v>
      </c>
      <c r="F48">
        <f t="shared" si="1"/>
        <v>647.63599999999997</v>
      </c>
      <c r="G48" s="4">
        <f t="shared" si="2"/>
        <v>1.4308174425489078E-2</v>
      </c>
    </row>
    <row r="49" spans="1:7">
      <c r="A49">
        <v>48</v>
      </c>
      <c r="B49">
        <v>886.44200000000001</v>
      </c>
      <c r="C49">
        <v>892.48500000000001</v>
      </c>
      <c r="D49">
        <v>6.0430000000000001</v>
      </c>
      <c r="E49" s="4">
        <f t="shared" si="3"/>
        <v>-6.8171408845700068E-3</v>
      </c>
      <c r="F49">
        <f t="shared" si="1"/>
        <v>892.48500000000001</v>
      </c>
      <c r="G49" s="4">
        <f t="shared" si="2"/>
        <v>-6.8171408845700068E-3</v>
      </c>
    </row>
    <row r="50" spans="1:7">
      <c r="A50">
        <v>49</v>
      </c>
      <c r="B50">
        <v>691.846</v>
      </c>
      <c r="C50">
        <v>705.32100000000003</v>
      </c>
      <c r="D50">
        <v>13.475</v>
      </c>
      <c r="E50" s="4">
        <f t="shared" si="3"/>
        <v>-1.9476877802285512E-2</v>
      </c>
      <c r="F50">
        <f t="shared" si="1"/>
        <v>705.32100000000003</v>
      </c>
      <c r="G50" s="4">
        <f t="shared" si="2"/>
        <v>-1.9476877802285512E-2</v>
      </c>
    </row>
    <row r="51" spans="1:7">
      <c r="A51">
        <v>50</v>
      </c>
      <c r="B51">
        <v>940.10900000000004</v>
      </c>
      <c r="C51">
        <v>944.41700000000003</v>
      </c>
      <c r="D51">
        <v>4.3079999999999998</v>
      </c>
      <c r="E51" s="4">
        <f t="shared" si="3"/>
        <v>-4.582447354508884E-3</v>
      </c>
      <c r="F51">
        <f t="shared" si="1"/>
        <v>944.41700000000003</v>
      </c>
      <c r="G51" s="4">
        <f t="shared" si="2"/>
        <v>-4.582447354508884E-3</v>
      </c>
    </row>
    <row r="52" spans="1:7">
      <c r="A52">
        <v>51</v>
      </c>
      <c r="B52">
        <v>774.63599999999997</v>
      </c>
      <c r="C52">
        <v>692.47199999999998</v>
      </c>
      <c r="D52">
        <v>-82.164000000000001</v>
      </c>
      <c r="E52" s="4">
        <f t="shared" si="3"/>
        <v>0.10606788220531965</v>
      </c>
      <c r="F52">
        <f t="shared" si="1"/>
        <v>692.47199999999998</v>
      </c>
      <c r="G52" s="4">
        <f t="shared" si="2"/>
        <v>0.10606788220531965</v>
      </c>
    </row>
    <row r="53" spans="1:7">
      <c r="A53">
        <v>52</v>
      </c>
      <c r="B53">
        <v>732.63499999999999</v>
      </c>
      <c r="C53">
        <v>748.98</v>
      </c>
      <c r="D53">
        <v>16.344999999999999</v>
      </c>
      <c r="E53" s="4">
        <f t="shared" si="3"/>
        <v>-2.2309881455294965E-2</v>
      </c>
      <c r="F53">
        <f t="shared" si="1"/>
        <v>748.98</v>
      </c>
      <c r="G53" s="4">
        <f t="shared" si="2"/>
        <v>-2.2309881455294965E-2</v>
      </c>
    </row>
    <row r="54" spans="1:7">
      <c r="A54">
        <v>53</v>
      </c>
      <c r="B54">
        <v>902.03599999999994</v>
      </c>
      <c r="C54">
        <v>905.31100000000004</v>
      </c>
      <c r="D54">
        <v>3.2749999999999999</v>
      </c>
      <c r="E54" s="4">
        <f t="shared" si="3"/>
        <v>-3.6306754941045493E-3</v>
      </c>
      <c r="F54">
        <f t="shared" si="1"/>
        <v>905.31100000000004</v>
      </c>
      <c r="G54" s="4">
        <f t="shared" si="2"/>
        <v>-3.6306754941045493E-3</v>
      </c>
    </row>
    <row r="55" spans="1:7">
      <c r="A55">
        <v>54</v>
      </c>
      <c r="B55">
        <v>652.89300000000003</v>
      </c>
      <c r="C55">
        <v>643.49599999999998</v>
      </c>
      <c r="D55">
        <v>-9.3970000000000002</v>
      </c>
      <c r="E55" s="4">
        <f t="shared" si="3"/>
        <v>1.4392863761749702E-2</v>
      </c>
      <c r="F55">
        <f t="shared" si="1"/>
        <v>643.49599999999998</v>
      </c>
      <c r="G55" s="4">
        <f t="shared" si="2"/>
        <v>1.4392863761749702E-2</v>
      </c>
    </row>
    <row r="56" spans="1:7">
      <c r="A56">
        <v>55</v>
      </c>
      <c r="B56">
        <v>669.00800000000004</v>
      </c>
      <c r="C56">
        <v>676.31100000000004</v>
      </c>
      <c r="D56">
        <v>7.3029999999999999</v>
      </c>
      <c r="E56" s="4">
        <f t="shared" si="3"/>
        <v>-1.0916162437519427E-2</v>
      </c>
      <c r="F56">
        <f t="shared" si="1"/>
        <v>676.31100000000004</v>
      </c>
      <c r="G56" s="4">
        <f t="shared" si="2"/>
        <v>-1.0916162437519427E-2</v>
      </c>
    </row>
    <row r="57" spans="1:7">
      <c r="A57">
        <v>56</v>
      </c>
      <c r="B57">
        <v>803.84</v>
      </c>
      <c r="C57">
        <v>729.73800000000006</v>
      </c>
      <c r="D57">
        <v>-74.102000000000004</v>
      </c>
      <c r="E57" s="4">
        <f t="shared" si="3"/>
        <v>9.218501194267513E-2</v>
      </c>
      <c r="F57">
        <f t="shared" si="1"/>
        <v>729.73800000000006</v>
      </c>
      <c r="G57" s="4">
        <f t="shared" si="2"/>
        <v>9.218501194267513E-2</v>
      </c>
    </row>
    <row r="58" spans="1:7">
      <c r="A58">
        <v>57</v>
      </c>
      <c r="B58">
        <v>905.22699999999998</v>
      </c>
      <c r="C58">
        <v>891.95799999999997</v>
      </c>
      <c r="D58">
        <v>-13.269</v>
      </c>
      <c r="E58" s="4">
        <f t="shared" si="3"/>
        <v>1.4658201754918939E-2</v>
      </c>
      <c r="F58">
        <f t="shared" si="1"/>
        <v>891.95799999999997</v>
      </c>
      <c r="G58" s="4">
        <f t="shared" si="2"/>
        <v>1.4658201754918939E-2</v>
      </c>
    </row>
    <row r="59" spans="1:7">
      <c r="A59">
        <v>58</v>
      </c>
      <c r="B59">
        <v>898.73800000000006</v>
      </c>
      <c r="C59">
        <v>890.10199999999998</v>
      </c>
      <c r="D59">
        <v>-8.6359999999999992</v>
      </c>
      <c r="E59" s="4">
        <f t="shared" si="3"/>
        <v>9.6090295503251013E-3</v>
      </c>
      <c r="F59">
        <f t="shared" si="1"/>
        <v>890.10199999999998</v>
      </c>
      <c r="G59" s="4">
        <f t="shared" si="2"/>
        <v>9.6090295503251013E-3</v>
      </c>
    </row>
    <row r="60" spans="1:7">
      <c r="A60">
        <v>59</v>
      </c>
      <c r="B60">
        <v>809.31399999999996</v>
      </c>
      <c r="C60">
        <v>816.67899999999997</v>
      </c>
      <c r="D60">
        <v>7.3650000000000002</v>
      </c>
      <c r="E60" s="4">
        <f t="shared" si="3"/>
        <v>-9.1002997600437025E-3</v>
      </c>
      <c r="F60">
        <f t="shared" si="1"/>
        <v>816.67899999999997</v>
      </c>
      <c r="G60" s="4">
        <f t="shared" si="2"/>
        <v>-9.1002997600437025E-3</v>
      </c>
    </row>
    <row r="61" spans="1:7">
      <c r="A61">
        <v>60</v>
      </c>
      <c r="B61">
        <v>649.69399999999996</v>
      </c>
      <c r="C61">
        <v>577.55700000000002</v>
      </c>
      <c r="D61">
        <v>-72.137</v>
      </c>
      <c r="E61" s="4">
        <f t="shared" si="3"/>
        <v>0.11103227057660983</v>
      </c>
      <c r="F61">
        <f t="shared" si="1"/>
        <v>577.55700000000002</v>
      </c>
      <c r="G61" s="4">
        <f t="shared" si="2"/>
        <v>0.11103227057660983</v>
      </c>
    </row>
    <row r="62" spans="1:7">
      <c r="A62">
        <v>61</v>
      </c>
      <c r="B62">
        <v>763.64200000000005</v>
      </c>
      <c r="C62">
        <v>764.02800000000002</v>
      </c>
      <c r="D62">
        <v>0.38600000000000001</v>
      </c>
      <c r="E62" s="4">
        <f t="shared" si="3"/>
        <v>-5.0547245960799335E-4</v>
      </c>
      <c r="F62">
        <f t="shared" si="1"/>
        <v>764.02800000000002</v>
      </c>
      <c r="G62" s="4">
        <f t="shared" si="2"/>
        <v>-5.0547245960799335E-4</v>
      </c>
    </row>
    <row r="63" spans="1:7">
      <c r="A63">
        <v>62</v>
      </c>
      <c r="B63">
        <v>839.55600000000004</v>
      </c>
      <c r="C63">
        <v>836.44899999999996</v>
      </c>
      <c r="D63">
        <v>-3.1070000000000002</v>
      </c>
      <c r="E63" s="4">
        <f t="shared" si="3"/>
        <v>3.700765642792243E-3</v>
      </c>
      <c r="F63">
        <f t="shared" si="1"/>
        <v>836.44899999999996</v>
      </c>
      <c r="G63" s="4">
        <f t="shared" si="2"/>
        <v>3.700765642792243E-3</v>
      </c>
    </row>
    <row r="64" spans="1:7">
      <c r="A64">
        <v>63</v>
      </c>
      <c r="B64">
        <v>644.29600000000005</v>
      </c>
      <c r="C64">
        <v>592.93399999999997</v>
      </c>
      <c r="D64">
        <v>-51.362000000000002</v>
      </c>
      <c r="E64" s="4">
        <f t="shared" si="3"/>
        <v>7.9718017805480823E-2</v>
      </c>
      <c r="F64">
        <f t="shared" si="1"/>
        <v>592.93399999999997</v>
      </c>
      <c r="G64" s="4">
        <f t="shared" si="2"/>
        <v>7.9718017805480823E-2</v>
      </c>
    </row>
    <row r="65" spans="1:7">
      <c r="A65">
        <v>64</v>
      </c>
      <c r="B65">
        <v>346.84399999999999</v>
      </c>
      <c r="C65">
        <v>531.17200000000003</v>
      </c>
      <c r="D65">
        <v>184.328</v>
      </c>
      <c r="E65" s="4">
        <f t="shared" si="3"/>
        <v>-0.53144353080924001</v>
      </c>
      <c r="F65">
        <f t="shared" si="1"/>
        <v>531.17200000000003</v>
      </c>
      <c r="G65" s="4">
        <f t="shared" si="2"/>
        <v>-0.53144353080924001</v>
      </c>
    </row>
    <row r="66" spans="1:7">
      <c r="A66">
        <v>65</v>
      </c>
      <c r="B66">
        <v>743.45299999999997</v>
      </c>
      <c r="C66">
        <v>691.202</v>
      </c>
      <c r="D66">
        <v>-52.250999999999998</v>
      </c>
      <c r="E66" s="4">
        <f t="shared" ref="E66:E101" si="4">IF(B66,(B66-C66)/B66,0)</f>
        <v>7.0281510734370542E-2</v>
      </c>
      <c r="F66">
        <f t="shared" si="1"/>
        <v>691.202</v>
      </c>
      <c r="G66" s="4">
        <f t="shared" si="2"/>
        <v>7.0281510734370542E-2</v>
      </c>
    </row>
    <row r="67" spans="1:7">
      <c r="A67">
        <v>66</v>
      </c>
      <c r="B67">
        <v>922.73299999999995</v>
      </c>
      <c r="C67">
        <v>907.70699999999999</v>
      </c>
      <c r="D67">
        <v>-15.026</v>
      </c>
      <c r="E67" s="4">
        <f t="shared" si="4"/>
        <v>1.6284233900814161E-2</v>
      </c>
      <c r="F67">
        <f t="shared" ref="F67:F101" si="5">IF(B67,C67,0)</f>
        <v>907.70699999999999</v>
      </c>
      <c r="G67" s="4">
        <f t="shared" ref="G67:G101" si="6">IF(B67,(B67-F67)/B67,0)</f>
        <v>1.6284233900814161E-2</v>
      </c>
    </row>
    <row r="68" spans="1:7">
      <c r="A68">
        <v>67</v>
      </c>
      <c r="B68">
        <v>655.34799999999996</v>
      </c>
      <c r="C68">
        <v>591.54200000000003</v>
      </c>
      <c r="D68">
        <v>-63.805999999999997</v>
      </c>
      <c r="E68" s="4">
        <f t="shared" si="4"/>
        <v>9.7362012243876431E-2</v>
      </c>
      <c r="F68">
        <f t="shared" si="5"/>
        <v>591.54200000000003</v>
      </c>
      <c r="G68" s="4">
        <f t="shared" si="6"/>
        <v>9.7362012243876431E-2</v>
      </c>
    </row>
    <row r="69" spans="1:7">
      <c r="A69">
        <v>68</v>
      </c>
      <c r="B69">
        <v>750.98800000000006</v>
      </c>
      <c r="C69">
        <v>692.71900000000005</v>
      </c>
      <c r="D69">
        <v>-58.268999999999998</v>
      </c>
      <c r="E69" s="4">
        <f t="shared" si="4"/>
        <v>7.7589788385433595E-2</v>
      </c>
      <c r="F69">
        <f t="shared" si="5"/>
        <v>692.71900000000005</v>
      </c>
      <c r="G69" s="4">
        <f t="shared" si="6"/>
        <v>7.7589788385433595E-2</v>
      </c>
    </row>
    <row r="70" spans="1:7">
      <c r="A70">
        <v>69</v>
      </c>
      <c r="B70">
        <v>938.32399999999996</v>
      </c>
      <c r="C70">
        <v>914.471</v>
      </c>
      <c r="D70">
        <v>-23.853000000000002</v>
      </c>
      <c r="E70" s="4">
        <f t="shared" si="4"/>
        <v>2.5420856761630261E-2</v>
      </c>
      <c r="F70">
        <f t="shared" si="5"/>
        <v>914.471</v>
      </c>
      <c r="G70" s="4">
        <f t="shared" si="6"/>
        <v>2.5420856761630261E-2</v>
      </c>
    </row>
    <row r="71" spans="1:7">
      <c r="A71">
        <v>70</v>
      </c>
      <c r="B71">
        <v>944.92399999999998</v>
      </c>
      <c r="C71">
        <v>937.29</v>
      </c>
      <c r="D71">
        <v>-7.6340000000000003</v>
      </c>
      <c r="E71" s="4">
        <f t="shared" si="4"/>
        <v>8.0789566145002302E-3</v>
      </c>
      <c r="F71">
        <f t="shared" si="5"/>
        <v>937.29</v>
      </c>
      <c r="G71" s="4">
        <f t="shared" si="6"/>
        <v>8.0789566145002302E-3</v>
      </c>
    </row>
    <row r="72" spans="1:7">
      <c r="A72">
        <v>71</v>
      </c>
      <c r="B72">
        <v>702.10500000000002</v>
      </c>
      <c r="C72">
        <v>703.06799999999998</v>
      </c>
      <c r="D72">
        <v>0.96299999999999997</v>
      </c>
      <c r="E72" s="4">
        <f t="shared" si="4"/>
        <v>-1.3715897194863523E-3</v>
      </c>
      <c r="F72">
        <f t="shared" si="5"/>
        <v>703.06799999999998</v>
      </c>
      <c r="G72" s="4">
        <f t="shared" si="6"/>
        <v>-1.3715897194863523E-3</v>
      </c>
    </row>
    <row r="73" spans="1:7">
      <c r="A73">
        <v>72</v>
      </c>
      <c r="B73">
        <v>713.84900000000005</v>
      </c>
      <c r="C73">
        <v>705.92200000000003</v>
      </c>
      <c r="D73">
        <v>-7.9269999999999996</v>
      </c>
      <c r="E73" s="4">
        <f t="shared" si="4"/>
        <v>1.1104589345926128E-2</v>
      </c>
      <c r="F73">
        <f t="shared" si="5"/>
        <v>705.92200000000003</v>
      </c>
      <c r="G73" s="4">
        <f t="shared" si="6"/>
        <v>1.1104589345926128E-2</v>
      </c>
    </row>
    <row r="74" spans="1:7">
      <c r="A74">
        <v>73</v>
      </c>
      <c r="B74">
        <v>817.26700000000005</v>
      </c>
      <c r="C74">
        <v>832.80499999999995</v>
      </c>
      <c r="D74">
        <v>15.538</v>
      </c>
      <c r="E74" s="4">
        <f t="shared" si="4"/>
        <v>-1.9012146581227306E-2</v>
      </c>
      <c r="F74">
        <f t="shared" si="5"/>
        <v>832.80499999999995</v>
      </c>
      <c r="G74" s="4">
        <f t="shared" si="6"/>
        <v>-1.9012146581227306E-2</v>
      </c>
    </row>
    <row r="75" spans="1:7">
      <c r="A75">
        <v>74</v>
      </c>
      <c r="B75">
        <v>622.52</v>
      </c>
      <c r="C75">
        <v>584.88599999999997</v>
      </c>
      <c r="D75">
        <v>-37.634</v>
      </c>
      <c r="E75" s="4">
        <f t="shared" si="4"/>
        <v>6.0454282593330362E-2</v>
      </c>
      <c r="F75">
        <f t="shared" si="5"/>
        <v>584.88599999999997</v>
      </c>
      <c r="G75" s="4">
        <f t="shared" si="6"/>
        <v>6.0454282593330362E-2</v>
      </c>
    </row>
    <row r="76" spans="1:7">
      <c r="A76">
        <v>75</v>
      </c>
      <c r="B76">
        <v>841.00400000000002</v>
      </c>
      <c r="C76">
        <v>835.1</v>
      </c>
      <c r="D76">
        <v>-5.9039999999999999</v>
      </c>
      <c r="E76" s="4">
        <f t="shared" si="4"/>
        <v>7.0201806412335688E-3</v>
      </c>
      <c r="F76">
        <f t="shared" si="5"/>
        <v>835.1</v>
      </c>
      <c r="G76" s="4">
        <f t="shared" si="6"/>
        <v>7.0201806412335688E-3</v>
      </c>
    </row>
    <row r="77" spans="1:7">
      <c r="A77">
        <v>76</v>
      </c>
      <c r="B77">
        <v>789.50699999999995</v>
      </c>
      <c r="C77">
        <v>786.21400000000006</v>
      </c>
      <c r="D77">
        <v>-3.2930000000000001</v>
      </c>
      <c r="E77" s="4">
        <f t="shared" si="4"/>
        <v>4.1709573189343385E-3</v>
      </c>
      <c r="F77">
        <f t="shared" si="5"/>
        <v>786.21400000000006</v>
      </c>
      <c r="G77" s="4">
        <f t="shared" si="6"/>
        <v>4.1709573189343385E-3</v>
      </c>
    </row>
    <row r="78" spans="1:7">
      <c r="A78">
        <v>77</v>
      </c>
      <c r="B78">
        <v>786.62400000000002</v>
      </c>
      <c r="C78">
        <v>700.33299999999997</v>
      </c>
      <c r="D78">
        <v>-86.290999999999997</v>
      </c>
      <c r="E78" s="4">
        <f t="shared" si="4"/>
        <v>0.10969789886909127</v>
      </c>
      <c r="F78">
        <f t="shared" si="5"/>
        <v>700.33299999999997</v>
      </c>
      <c r="G78" s="4">
        <f t="shared" si="6"/>
        <v>0.10969789886909127</v>
      </c>
    </row>
    <row r="79" spans="1:7">
      <c r="A79">
        <v>78</v>
      </c>
      <c r="B79">
        <v>763.83100000000002</v>
      </c>
      <c r="C79">
        <v>768.94</v>
      </c>
      <c r="D79">
        <v>5.109</v>
      </c>
      <c r="E79" s="4">
        <f t="shared" si="4"/>
        <v>-6.688652332780467E-3</v>
      </c>
      <c r="F79">
        <f t="shared" si="5"/>
        <v>768.94</v>
      </c>
      <c r="G79" s="4">
        <f t="shared" si="6"/>
        <v>-6.688652332780467E-3</v>
      </c>
    </row>
    <row r="80" spans="1:7">
      <c r="A80">
        <v>79</v>
      </c>
      <c r="B80">
        <v>718.68299999999999</v>
      </c>
      <c r="C80">
        <v>720.25199999999995</v>
      </c>
      <c r="D80">
        <v>1.569</v>
      </c>
      <c r="E80" s="4">
        <f t="shared" si="4"/>
        <v>-2.1831600302218918E-3</v>
      </c>
      <c r="F80">
        <f t="shared" si="5"/>
        <v>720.25199999999995</v>
      </c>
      <c r="G80" s="4">
        <f t="shared" si="6"/>
        <v>-2.1831600302218918E-3</v>
      </c>
    </row>
    <row r="81" spans="1:7">
      <c r="A81">
        <v>80</v>
      </c>
      <c r="B81">
        <v>826.85400000000004</v>
      </c>
      <c r="C81">
        <v>837.32100000000003</v>
      </c>
      <c r="D81">
        <v>10.467000000000001</v>
      </c>
      <c r="E81" s="4">
        <f t="shared" si="4"/>
        <v>-1.265882489532612E-2</v>
      </c>
      <c r="F81">
        <f t="shared" si="5"/>
        <v>837.32100000000003</v>
      </c>
      <c r="G81" s="4">
        <f t="shared" si="6"/>
        <v>-1.265882489532612E-2</v>
      </c>
    </row>
    <row r="82" spans="1:7">
      <c r="A82">
        <v>81</v>
      </c>
      <c r="B82">
        <v>675.05499999999995</v>
      </c>
      <c r="C82">
        <v>668.34699999999998</v>
      </c>
      <c r="D82">
        <v>-6.7080000000000002</v>
      </c>
      <c r="E82" s="4">
        <f t="shared" si="4"/>
        <v>9.9369680988956027E-3</v>
      </c>
      <c r="F82">
        <f t="shared" si="5"/>
        <v>668.34699999999998</v>
      </c>
      <c r="G82" s="4">
        <f t="shared" si="6"/>
        <v>9.9369680988956027E-3</v>
      </c>
    </row>
    <row r="83" spans="1:7">
      <c r="A83">
        <v>82</v>
      </c>
      <c r="B83">
        <v>738.27099999999996</v>
      </c>
      <c r="C83">
        <v>708.53599999999994</v>
      </c>
      <c r="D83">
        <v>-29.734999999999999</v>
      </c>
      <c r="E83" s="4">
        <f t="shared" si="4"/>
        <v>4.0276538019236863E-2</v>
      </c>
      <c r="F83">
        <f t="shared" si="5"/>
        <v>708.53599999999994</v>
      </c>
      <c r="G83" s="4">
        <f t="shared" si="6"/>
        <v>4.0276538019236863E-2</v>
      </c>
    </row>
    <row r="84" spans="1:7">
      <c r="A84">
        <v>83</v>
      </c>
      <c r="B84">
        <v>826.40700000000004</v>
      </c>
      <c r="C84">
        <v>825.21299999999997</v>
      </c>
      <c r="D84">
        <v>-1.194</v>
      </c>
      <c r="E84" s="4">
        <f t="shared" si="4"/>
        <v>1.4448086717562577E-3</v>
      </c>
      <c r="F84">
        <f t="shared" si="5"/>
        <v>825.21299999999997</v>
      </c>
      <c r="G84" s="4">
        <f t="shared" si="6"/>
        <v>1.4448086717562577E-3</v>
      </c>
    </row>
    <row r="85" spans="1:7">
      <c r="A85">
        <v>84</v>
      </c>
      <c r="B85">
        <v>696.822</v>
      </c>
      <c r="C85">
        <v>702.45699999999999</v>
      </c>
      <c r="D85">
        <v>5.6349999999999998</v>
      </c>
      <c r="E85" s="4">
        <f t="shared" si="4"/>
        <v>-8.0867136801076756E-3</v>
      </c>
      <c r="F85">
        <f t="shared" si="5"/>
        <v>702.45699999999999</v>
      </c>
      <c r="G85" s="4">
        <f t="shared" si="6"/>
        <v>-8.0867136801076756E-3</v>
      </c>
    </row>
    <row r="86" spans="1:7">
      <c r="A86">
        <v>85</v>
      </c>
      <c r="B86">
        <v>781.14200000000005</v>
      </c>
      <c r="C86">
        <v>789.88499999999999</v>
      </c>
      <c r="D86">
        <v>8.7430000000000003</v>
      </c>
      <c r="E86" s="4">
        <f t="shared" si="4"/>
        <v>-1.1192587263263193E-2</v>
      </c>
      <c r="F86">
        <f t="shared" si="5"/>
        <v>789.88499999999999</v>
      </c>
      <c r="G86" s="4">
        <f t="shared" si="6"/>
        <v>-1.1192587263263193E-2</v>
      </c>
    </row>
    <row r="87" spans="1:7">
      <c r="A87">
        <v>86</v>
      </c>
      <c r="B87">
        <v>347.447</v>
      </c>
      <c r="C87">
        <v>548.274</v>
      </c>
      <c r="D87">
        <v>200.827</v>
      </c>
      <c r="E87" s="4">
        <f t="shared" si="4"/>
        <v>-0.57800758101235583</v>
      </c>
      <c r="F87">
        <f t="shared" si="5"/>
        <v>548.274</v>
      </c>
      <c r="G87" s="4">
        <f t="shared" si="6"/>
        <v>-0.57800758101235583</v>
      </c>
    </row>
    <row r="88" spans="1:7">
      <c r="A88">
        <v>87</v>
      </c>
      <c r="B88">
        <v>889.63199999999995</v>
      </c>
      <c r="C88">
        <v>900.76499999999999</v>
      </c>
      <c r="D88">
        <v>11.132999999999999</v>
      </c>
      <c r="E88" s="4">
        <f t="shared" si="4"/>
        <v>-1.2514163159598619E-2</v>
      </c>
      <c r="F88">
        <f t="shared" si="5"/>
        <v>900.76499999999999</v>
      </c>
      <c r="G88" s="4">
        <f t="shared" si="6"/>
        <v>-1.2514163159598619E-2</v>
      </c>
    </row>
    <row r="89" spans="1:7">
      <c r="A89">
        <v>88</v>
      </c>
      <c r="B89">
        <v>730.15499999999997</v>
      </c>
      <c r="C89">
        <v>686.72699999999998</v>
      </c>
      <c r="D89">
        <v>-43.427999999999997</v>
      </c>
      <c r="E89" s="4">
        <f t="shared" si="4"/>
        <v>5.9477782114756454E-2</v>
      </c>
      <c r="F89">
        <f t="shared" si="5"/>
        <v>686.72699999999998</v>
      </c>
      <c r="G89" s="4">
        <f t="shared" si="6"/>
        <v>5.9477782114756454E-2</v>
      </c>
    </row>
    <row r="90" spans="1:7">
      <c r="A90">
        <v>89</v>
      </c>
      <c r="B90">
        <v>680.70299999999997</v>
      </c>
      <c r="C90">
        <v>670.76900000000001</v>
      </c>
      <c r="D90">
        <v>-9.9339999999999993</v>
      </c>
      <c r="E90" s="4">
        <f t="shared" si="4"/>
        <v>1.4593736181565189E-2</v>
      </c>
      <c r="F90">
        <f t="shared" si="5"/>
        <v>670.76900000000001</v>
      </c>
      <c r="G90" s="4">
        <f t="shared" si="6"/>
        <v>1.4593736181565189E-2</v>
      </c>
    </row>
    <row r="91" spans="1:7">
      <c r="A91">
        <v>90</v>
      </c>
      <c r="B91">
        <v>859.58699999999999</v>
      </c>
      <c r="C91">
        <v>873.06</v>
      </c>
      <c r="D91">
        <v>13.473000000000001</v>
      </c>
      <c r="E91" s="4">
        <f t="shared" si="4"/>
        <v>-1.5673806141786643E-2</v>
      </c>
      <c r="F91">
        <f t="shared" si="5"/>
        <v>873.06</v>
      </c>
      <c r="G91" s="4">
        <f t="shared" si="6"/>
        <v>-1.5673806141786643E-2</v>
      </c>
    </row>
    <row r="92" spans="1:7">
      <c r="A92">
        <v>91</v>
      </c>
      <c r="B92">
        <v>767.94899999999996</v>
      </c>
      <c r="C92">
        <v>754.75</v>
      </c>
      <c r="D92">
        <v>-13.199</v>
      </c>
      <c r="E92" s="4">
        <f t="shared" si="4"/>
        <v>1.7187339263414571E-2</v>
      </c>
      <c r="F92">
        <f t="shared" si="5"/>
        <v>754.75</v>
      </c>
      <c r="G92" s="4">
        <f t="shared" si="6"/>
        <v>1.7187339263414571E-2</v>
      </c>
    </row>
    <row r="93" spans="1:7">
      <c r="A93">
        <v>92</v>
      </c>
      <c r="B93">
        <v>342.50900000000001</v>
      </c>
      <c r="C93">
        <v>530.78599999999994</v>
      </c>
      <c r="D93">
        <v>188.27699999999999</v>
      </c>
      <c r="E93" s="4">
        <f t="shared" si="4"/>
        <v>-0.54969942395674254</v>
      </c>
      <c r="F93">
        <f t="shared" si="5"/>
        <v>530.78599999999994</v>
      </c>
      <c r="G93" s="4">
        <f t="shared" si="6"/>
        <v>-0.54969942395674254</v>
      </c>
    </row>
    <row r="94" spans="1:7">
      <c r="A94">
        <v>93</v>
      </c>
      <c r="B94">
        <v>951.101</v>
      </c>
      <c r="C94">
        <v>940.93899999999996</v>
      </c>
      <c r="D94">
        <v>-10.162000000000001</v>
      </c>
      <c r="E94" s="4">
        <f t="shared" si="4"/>
        <v>1.0684459379182689E-2</v>
      </c>
      <c r="F94">
        <f t="shared" si="5"/>
        <v>940.93899999999996</v>
      </c>
      <c r="G94" s="4">
        <f t="shared" si="6"/>
        <v>1.0684459379182689E-2</v>
      </c>
    </row>
    <row r="95" spans="1:7">
      <c r="A95">
        <v>94</v>
      </c>
      <c r="B95">
        <v>655.29700000000003</v>
      </c>
      <c r="C95">
        <v>595.77099999999996</v>
      </c>
      <c r="D95">
        <v>-59.526000000000003</v>
      </c>
      <c r="E95" s="4">
        <f t="shared" si="4"/>
        <v>9.0838200083321094E-2</v>
      </c>
      <c r="F95">
        <f t="shared" si="5"/>
        <v>595.77099999999996</v>
      </c>
      <c r="G95" s="4">
        <f t="shared" si="6"/>
        <v>9.0838200083321094E-2</v>
      </c>
    </row>
    <row r="96" spans="1:7">
      <c r="A96">
        <v>95</v>
      </c>
      <c r="B96">
        <v>707.45</v>
      </c>
      <c r="C96">
        <v>720.90899999999999</v>
      </c>
      <c r="D96">
        <v>13.459</v>
      </c>
      <c r="E96" s="4">
        <f t="shared" si="4"/>
        <v>-1.9024666054138023E-2</v>
      </c>
      <c r="F96">
        <f t="shared" si="5"/>
        <v>720.90899999999999</v>
      </c>
      <c r="G96" s="4">
        <f t="shared" si="6"/>
        <v>-1.9024666054138023E-2</v>
      </c>
    </row>
    <row r="97" spans="1:7">
      <c r="A97">
        <v>96</v>
      </c>
      <c r="B97">
        <v>701.87300000000005</v>
      </c>
      <c r="C97">
        <v>693.63499999999999</v>
      </c>
      <c r="D97">
        <v>-8.2379999999999995</v>
      </c>
      <c r="E97" s="4">
        <f t="shared" si="4"/>
        <v>1.1737166125495718E-2</v>
      </c>
      <c r="F97">
        <f t="shared" si="5"/>
        <v>693.63499999999999</v>
      </c>
      <c r="G97" s="4">
        <f t="shared" si="6"/>
        <v>1.1737166125495718E-2</v>
      </c>
    </row>
    <row r="98" spans="1:7">
      <c r="A98">
        <v>97</v>
      </c>
      <c r="B98">
        <v>654.00300000000004</v>
      </c>
      <c r="C98">
        <v>672.02200000000005</v>
      </c>
      <c r="D98">
        <v>18.018999999999998</v>
      </c>
      <c r="E98" s="4">
        <f t="shared" si="4"/>
        <v>-2.7551861382898862E-2</v>
      </c>
      <c r="F98">
        <f t="shared" si="5"/>
        <v>672.02200000000005</v>
      </c>
      <c r="G98" s="4">
        <f t="shared" si="6"/>
        <v>-2.7551861382898862E-2</v>
      </c>
    </row>
    <row r="99" spans="1:7">
      <c r="A99">
        <v>98</v>
      </c>
      <c r="B99">
        <v>909.42700000000002</v>
      </c>
      <c r="C99">
        <v>911.59799999999996</v>
      </c>
      <c r="D99">
        <v>2.1709999999999998</v>
      </c>
      <c r="E99" s="4">
        <f t="shared" si="4"/>
        <v>-2.38721744571025E-3</v>
      </c>
      <c r="F99">
        <f t="shared" si="5"/>
        <v>911.59799999999996</v>
      </c>
      <c r="G99" s="4">
        <f t="shared" si="6"/>
        <v>-2.38721744571025E-3</v>
      </c>
    </row>
    <row r="100" spans="1:7">
      <c r="A100">
        <v>99</v>
      </c>
      <c r="B100">
        <v>0</v>
      </c>
      <c r="C100">
        <v>596.90499999999997</v>
      </c>
      <c r="D100">
        <v>596.90499999999997</v>
      </c>
      <c r="E100" s="4">
        <f t="shared" si="4"/>
        <v>0</v>
      </c>
      <c r="F100">
        <f t="shared" si="5"/>
        <v>0</v>
      </c>
      <c r="G100" s="4">
        <f t="shared" si="6"/>
        <v>0</v>
      </c>
    </row>
    <row r="101" spans="1:7">
      <c r="A101">
        <v>100</v>
      </c>
      <c r="B101">
        <v>354.428</v>
      </c>
      <c r="C101">
        <v>542.59199999999998</v>
      </c>
      <c r="D101">
        <v>188.16399999999999</v>
      </c>
      <c r="E101" s="4">
        <f t="shared" si="4"/>
        <v>-0.53089485029399475</v>
      </c>
      <c r="F101">
        <f t="shared" si="5"/>
        <v>542.59199999999998</v>
      </c>
      <c r="G101" s="4">
        <f t="shared" si="6"/>
        <v>-0.53089485029399475</v>
      </c>
    </row>
    <row r="103" spans="1:7">
      <c r="A103" s="5" t="s">
        <v>16</v>
      </c>
      <c r="B103" s="5">
        <f t="shared" ref="B103:G103" si="7">MIN(B2:B101)</f>
        <v>0</v>
      </c>
      <c r="C103" s="5">
        <f t="shared" si="7"/>
        <v>530.78599999999994</v>
      </c>
      <c r="D103" s="5">
        <f t="shared" si="7"/>
        <v>-135.47399999999999</v>
      </c>
      <c r="E103" s="6">
        <f t="shared" si="7"/>
        <v>-0.57800758101235583</v>
      </c>
      <c r="F103" s="5">
        <f t="shared" si="7"/>
        <v>0</v>
      </c>
      <c r="G103" s="6">
        <f t="shared" si="7"/>
        <v>-0.57800758101235583</v>
      </c>
    </row>
    <row r="104" spans="1:7">
      <c r="A104" s="5" t="s">
        <v>17</v>
      </c>
      <c r="B104" s="5">
        <f t="shared" ref="B104:G104" si="8">MAX(B2:B101)</f>
        <v>975.25800000000004</v>
      </c>
      <c r="C104" s="5">
        <f t="shared" si="8"/>
        <v>964.86099999999999</v>
      </c>
      <c r="D104" s="5">
        <f t="shared" si="8"/>
        <v>620.64099999999996</v>
      </c>
      <c r="E104" s="6">
        <f t="shared" si="8"/>
        <v>0.173095425187343</v>
      </c>
      <c r="F104" s="5">
        <f t="shared" si="8"/>
        <v>964.86099999999999</v>
      </c>
      <c r="G104" s="6">
        <f t="shared" si="8"/>
        <v>0.173095425187343</v>
      </c>
    </row>
    <row r="105" spans="1:7">
      <c r="A105" s="5" t="s">
        <v>18</v>
      </c>
      <c r="B105" s="5">
        <f t="shared" ref="B105:G105" si="9">AVERAGE(B2:B101)</f>
        <v>720.8006399999997</v>
      </c>
      <c r="C105" s="5">
        <f t="shared" si="9"/>
        <v>747.26541999999984</v>
      </c>
      <c r="D105" s="5">
        <f t="shared" si="9"/>
        <v>26.464780000000001</v>
      </c>
      <c r="E105" s="6">
        <f t="shared" si="9"/>
        <v>-6.7836317913612908E-3</v>
      </c>
      <c r="F105" s="5">
        <f t="shared" si="9"/>
        <v>717.62373999999977</v>
      </c>
      <c r="G105" s="6">
        <f t="shared" si="9"/>
        <v>-6.7836317913612908E-3</v>
      </c>
    </row>
    <row r="106" spans="1:7">
      <c r="A106" s="5" t="s">
        <v>19</v>
      </c>
      <c r="B106" s="5">
        <f t="shared" ref="B106:G106" si="10">MEDIAN(B2:B101)</f>
        <v>744.16599999999994</v>
      </c>
      <c r="C106" s="5">
        <f t="shared" si="10"/>
        <v>753.09850000000006</v>
      </c>
      <c r="D106" s="5">
        <f t="shared" si="10"/>
        <v>2.62</v>
      </c>
      <c r="E106" s="6">
        <f t="shared" si="10"/>
        <v>0</v>
      </c>
      <c r="F106" s="5">
        <f t="shared" si="10"/>
        <v>753.09850000000006</v>
      </c>
      <c r="G106" s="6">
        <f t="shared" si="10"/>
        <v>0</v>
      </c>
    </row>
    <row r="107" spans="1:7">
      <c r="A107" s="5" t="s">
        <v>20</v>
      </c>
      <c r="B107" s="5">
        <f t="shared" ref="B107:G107" si="11">STDEV(B2:B101)</f>
        <v>206.02727445732455</v>
      </c>
      <c r="C107" s="5">
        <f t="shared" si="11"/>
        <v>114.64294791724052</v>
      </c>
      <c r="D107" s="5">
        <f t="shared" si="11"/>
        <v>140.22568404291937</v>
      </c>
      <c r="E107" s="6">
        <f t="shared" si="11"/>
        <v>0.11914046856135246</v>
      </c>
      <c r="F107" s="5">
        <f t="shared" si="11"/>
        <v>198.05177185805127</v>
      </c>
      <c r="G107" s="6">
        <f t="shared" si="11"/>
        <v>0.11914046856135246</v>
      </c>
    </row>
    <row r="108" spans="1:7">
      <c r="A108" s="5" t="s">
        <v>21</v>
      </c>
      <c r="B108" s="5"/>
      <c r="C108" s="5">
        <f>CORREL($B1:$B101,C1:C101)</f>
        <v>0.76053447698604637</v>
      </c>
      <c r="D108" s="5"/>
      <c r="E108" s="5"/>
      <c r="F108" s="5">
        <f>CORREL($B1:$B101,F1:F101)</f>
        <v>0.96914501576051659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08"/>
  <sheetViews>
    <sheetView topLeftCell="A90" workbookViewId="0">
      <selection activeCell="E1" sqref="E1:G101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16.373999999999999</v>
      </c>
      <c r="C2">
        <v>25.234999999999999</v>
      </c>
      <c r="D2">
        <v>8.8610000000000007</v>
      </c>
      <c r="E2">
        <f t="shared" ref="E2:E33" si="0">IF(B2,(B2-C2)/B2,0)</f>
        <v>-0.54116281910345676</v>
      </c>
      <c r="F2">
        <f>IF(B2,C2,0)</f>
        <v>25.234999999999999</v>
      </c>
      <c r="G2" s="4">
        <f>IF(B2,(B2-F2)/B2,0)</f>
        <v>-0.54116281910345676</v>
      </c>
    </row>
    <row r="3" spans="1:7">
      <c r="A3">
        <v>2</v>
      </c>
      <c r="B3">
        <v>12.855</v>
      </c>
      <c r="C3">
        <v>14.887</v>
      </c>
      <c r="D3">
        <v>2.032</v>
      </c>
      <c r="E3" s="4">
        <f t="shared" si="0"/>
        <v>-0.15807078957604045</v>
      </c>
      <c r="F3">
        <f t="shared" ref="F3:F66" si="1">IF(B3,C3,0)</f>
        <v>14.887</v>
      </c>
      <c r="G3" s="4">
        <f t="shared" ref="G3:G66" si="2">IF(B3,(B3-F3)/B3,0)</f>
        <v>-0.15807078957604045</v>
      </c>
    </row>
    <row r="4" spans="1:7">
      <c r="A4">
        <v>3</v>
      </c>
      <c r="B4">
        <v>25.256</v>
      </c>
      <c r="C4">
        <v>30.329000000000001</v>
      </c>
      <c r="D4">
        <v>5.0730000000000004</v>
      </c>
      <c r="E4" s="4">
        <f t="shared" si="0"/>
        <v>-0.2008631612290149</v>
      </c>
      <c r="F4">
        <f t="shared" si="1"/>
        <v>30.329000000000001</v>
      </c>
      <c r="G4" s="4">
        <f t="shared" si="2"/>
        <v>-0.2008631612290149</v>
      </c>
    </row>
    <row r="5" spans="1:7">
      <c r="A5">
        <v>4</v>
      </c>
      <c r="B5">
        <v>13.558999999999999</v>
      </c>
      <c r="C5">
        <v>15.643000000000001</v>
      </c>
      <c r="D5">
        <v>2.0840000000000001</v>
      </c>
      <c r="E5" s="4">
        <f t="shared" si="0"/>
        <v>-0.15369865034294575</v>
      </c>
      <c r="F5">
        <f t="shared" si="1"/>
        <v>15.643000000000001</v>
      </c>
      <c r="G5" s="4">
        <f t="shared" si="2"/>
        <v>-0.15369865034294575</v>
      </c>
    </row>
    <row r="6" spans="1:7">
      <c r="A6">
        <v>5</v>
      </c>
      <c r="B6">
        <v>8.0120000000000005</v>
      </c>
      <c r="C6">
        <v>9.7680000000000007</v>
      </c>
      <c r="D6">
        <v>1.756</v>
      </c>
      <c r="E6" s="4">
        <f t="shared" si="0"/>
        <v>-0.21917124313529707</v>
      </c>
      <c r="F6">
        <f t="shared" si="1"/>
        <v>9.7680000000000007</v>
      </c>
      <c r="G6" s="4">
        <f t="shared" si="2"/>
        <v>-0.21917124313529707</v>
      </c>
    </row>
    <row r="7" spans="1:7">
      <c r="A7">
        <v>6</v>
      </c>
      <c r="B7">
        <v>17.599</v>
      </c>
      <c r="C7">
        <v>20.251000000000001</v>
      </c>
      <c r="D7">
        <v>2.6509999999999998</v>
      </c>
      <c r="E7" s="4">
        <f t="shared" si="0"/>
        <v>-0.150690380135235</v>
      </c>
      <c r="F7">
        <f t="shared" si="1"/>
        <v>20.251000000000001</v>
      </c>
      <c r="G7" s="4">
        <f t="shared" si="2"/>
        <v>-0.150690380135235</v>
      </c>
    </row>
    <row r="8" spans="1:7">
      <c r="A8">
        <v>7</v>
      </c>
      <c r="B8">
        <v>16.122</v>
      </c>
      <c r="C8">
        <v>19.940000000000001</v>
      </c>
      <c r="D8">
        <v>3.8180000000000001</v>
      </c>
      <c r="E8" s="4">
        <f t="shared" si="0"/>
        <v>-0.23681925319439284</v>
      </c>
      <c r="F8">
        <f t="shared" si="1"/>
        <v>19.940000000000001</v>
      </c>
      <c r="G8" s="4">
        <f t="shared" si="2"/>
        <v>-0.23681925319439284</v>
      </c>
    </row>
    <row r="9" spans="1:7">
      <c r="A9">
        <v>8</v>
      </c>
      <c r="B9">
        <v>10.388</v>
      </c>
      <c r="C9">
        <v>11.445</v>
      </c>
      <c r="D9">
        <v>1.0580000000000001</v>
      </c>
      <c r="E9" s="4">
        <f t="shared" si="0"/>
        <v>-0.10175202156334236</v>
      </c>
      <c r="F9">
        <f t="shared" si="1"/>
        <v>11.445</v>
      </c>
      <c r="G9" s="4">
        <f t="shared" si="2"/>
        <v>-0.10175202156334236</v>
      </c>
    </row>
    <row r="10" spans="1:7">
      <c r="A10">
        <v>9</v>
      </c>
      <c r="B10">
        <v>16.7</v>
      </c>
      <c r="C10">
        <v>19.687999999999999</v>
      </c>
      <c r="D10">
        <v>2.9870000000000001</v>
      </c>
      <c r="E10" s="4">
        <f t="shared" si="0"/>
        <v>-0.17892215568862274</v>
      </c>
      <c r="F10">
        <f t="shared" si="1"/>
        <v>19.687999999999999</v>
      </c>
      <c r="G10" s="4">
        <f t="shared" si="2"/>
        <v>-0.17892215568862274</v>
      </c>
    </row>
    <row r="11" spans="1:7">
      <c r="A11">
        <v>10</v>
      </c>
      <c r="B11">
        <v>10.669</v>
      </c>
      <c r="C11">
        <v>10.282999999999999</v>
      </c>
      <c r="D11">
        <v>-0.38700000000000001</v>
      </c>
      <c r="E11" s="4">
        <f t="shared" si="0"/>
        <v>3.6179585715624803E-2</v>
      </c>
      <c r="F11">
        <f t="shared" si="1"/>
        <v>10.282999999999999</v>
      </c>
      <c r="G11" s="4">
        <f t="shared" si="2"/>
        <v>3.6179585715624803E-2</v>
      </c>
    </row>
    <row r="12" spans="1:7">
      <c r="A12">
        <v>11</v>
      </c>
      <c r="B12">
        <v>19.129000000000001</v>
      </c>
      <c r="C12">
        <v>22.417000000000002</v>
      </c>
      <c r="D12">
        <v>3.2879999999999998</v>
      </c>
      <c r="E12" s="4">
        <f t="shared" si="0"/>
        <v>-0.17188561869412933</v>
      </c>
      <c r="F12">
        <f t="shared" si="1"/>
        <v>22.417000000000002</v>
      </c>
      <c r="G12" s="4">
        <f t="shared" si="2"/>
        <v>-0.17188561869412933</v>
      </c>
    </row>
    <row r="13" spans="1:7">
      <c r="A13">
        <v>12</v>
      </c>
      <c r="B13">
        <v>21.59</v>
      </c>
      <c r="C13">
        <v>20.800999999999998</v>
      </c>
      <c r="D13">
        <v>-0.78900000000000003</v>
      </c>
      <c r="E13" s="4">
        <f t="shared" si="0"/>
        <v>3.6544696618805071E-2</v>
      </c>
      <c r="F13">
        <f t="shared" si="1"/>
        <v>20.800999999999998</v>
      </c>
      <c r="G13" s="4">
        <f t="shared" si="2"/>
        <v>3.6544696618805071E-2</v>
      </c>
    </row>
    <row r="14" spans="1:7">
      <c r="A14">
        <v>13</v>
      </c>
      <c r="B14">
        <v>19.172999999999998</v>
      </c>
      <c r="C14">
        <v>21.326000000000001</v>
      </c>
      <c r="D14">
        <v>2.153</v>
      </c>
      <c r="E14" s="4">
        <f t="shared" si="0"/>
        <v>-0.11229332916079916</v>
      </c>
      <c r="F14">
        <f t="shared" si="1"/>
        <v>21.326000000000001</v>
      </c>
      <c r="G14" s="4">
        <f t="shared" si="2"/>
        <v>-0.11229332916079916</v>
      </c>
    </row>
    <row r="15" spans="1:7">
      <c r="A15">
        <v>14</v>
      </c>
      <c r="B15">
        <v>2.859</v>
      </c>
      <c r="C15">
        <v>-0.13400000000000001</v>
      </c>
      <c r="D15">
        <v>-2.9929999999999999</v>
      </c>
      <c r="E15" s="4">
        <f t="shared" si="0"/>
        <v>1.0468695348023784</v>
      </c>
      <c r="F15">
        <f t="shared" si="1"/>
        <v>-0.13400000000000001</v>
      </c>
      <c r="G15" s="4">
        <f t="shared" si="2"/>
        <v>1.0468695348023784</v>
      </c>
    </row>
    <row r="16" spans="1:7">
      <c r="A16">
        <v>15</v>
      </c>
      <c r="B16">
        <v>24.757999999999999</v>
      </c>
      <c r="C16">
        <v>25.166</v>
      </c>
      <c r="D16">
        <v>0.40799999999999997</v>
      </c>
      <c r="E16" s="4">
        <f t="shared" si="0"/>
        <v>-1.6479521770740822E-2</v>
      </c>
      <c r="F16">
        <f t="shared" si="1"/>
        <v>25.166</v>
      </c>
      <c r="G16" s="4">
        <f t="shared" si="2"/>
        <v>-1.6479521770740822E-2</v>
      </c>
    </row>
    <row r="17" spans="1:7">
      <c r="A17">
        <v>16</v>
      </c>
      <c r="B17">
        <v>8.6039999999999992</v>
      </c>
      <c r="C17">
        <v>6.2569999999999997</v>
      </c>
      <c r="D17">
        <v>-2.347</v>
      </c>
      <c r="E17" s="4">
        <f t="shared" si="0"/>
        <v>0.27278010227801019</v>
      </c>
      <c r="F17">
        <f t="shared" si="1"/>
        <v>6.2569999999999997</v>
      </c>
      <c r="G17" s="4">
        <f t="shared" si="2"/>
        <v>0.27278010227801019</v>
      </c>
    </row>
    <row r="18" spans="1:7">
      <c r="A18">
        <v>17</v>
      </c>
      <c r="B18">
        <v>0</v>
      </c>
      <c r="C18">
        <v>1.4259999999999999</v>
      </c>
      <c r="D18">
        <v>1.4259999999999999</v>
      </c>
      <c r="E18" s="4">
        <f t="shared" si="0"/>
        <v>0</v>
      </c>
      <c r="F18">
        <f t="shared" si="1"/>
        <v>0</v>
      </c>
      <c r="G18" s="4">
        <f t="shared" si="2"/>
        <v>0</v>
      </c>
    </row>
    <row r="19" spans="1:7">
      <c r="A19">
        <v>18</v>
      </c>
      <c r="B19">
        <v>17.398</v>
      </c>
      <c r="C19">
        <v>17.739999999999998</v>
      </c>
      <c r="D19">
        <v>0.34200000000000003</v>
      </c>
      <c r="E19" s="4">
        <f t="shared" si="0"/>
        <v>-1.9657431888722769E-2</v>
      </c>
      <c r="F19">
        <f t="shared" si="1"/>
        <v>17.739999999999998</v>
      </c>
      <c r="G19" s="4">
        <f t="shared" si="2"/>
        <v>-1.9657431888722769E-2</v>
      </c>
    </row>
    <row r="20" spans="1:7">
      <c r="A20">
        <v>19</v>
      </c>
      <c r="B20">
        <v>0</v>
      </c>
      <c r="C20">
        <v>12.473000000000001</v>
      </c>
      <c r="D20">
        <v>12.473000000000001</v>
      </c>
      <c r="E20" s="4">
        <f t="shared" si="0"/>
        <v>0</v>
      </c>
      <c r="F20">
        <f t="shared" si="1"/>
        <v>0</v>
      </c>
      <c r="G20" s="4">
        <f t="shared" si="2"/>
        <v>0</v>
      </c>
    </row>
    <row r="21" spans="1:7">
      <c r="A21">
        <v>20</v>
      </c>
      <c r="B21">
        <v>4.9249999999999998</v>
      </c>
      <c r="C21">
        <v>7.99</v>
      </c>
      <c r="D21">
        <v>3.0649999999999999</v>
      </c>
      <c r="E21" s="4">
        <f t="shared" si="0"/>
        <v>-0.62233502538071073</v>
      </c>
      <c r="F21">
        <f t="shared" si="1"/>
        <v>7.99</v>
      </c>
      <c r="G21" s="4">
        <f t="shared" si="2"/>
        <v>-0.62233502538071073</v>
      </c>
    </row>
    <row r="22" spans="1:7">
      <c r="A22">
        <v>21</v>
      </c>
      <c r="B22">
        <v>13.006</v>
      </c>
      <c r="C22">
        <v>11.119</v>
      </c>
      <c r="D22">
        <v>-1.887</v>
      </c>
      <c r="E22" s="4">
        <f t="shared" si="0"/>
        <v>0.14508688297708752</v>
      </c>
      <c r="F22">
        <f t="shared" si="1"/>
        <v>11.119</v>
      </c>
      <c r="G22" s="4">
        <f t="shared" si="2"/>
        <v>0.14508688297708752</v>
      </c>
    </row>
    <row r="23" spans="1:7">
      <c r="A23">
        <v>22</v>
      </c>
      <c r="B23">
        <v>18.782</v>
      </c>
      <c r="C23">
        <v>20.460999999999999</v>
      </c>
      <c r="D23">
        <v>1.6779999999999999</v>
      </c>
      <c r="E23" s="4">
        <f t="shared" si="0"/>
        <v>-8.9394100734745949E-2</v>
      </c>
      <c r="F23">
        <f t="shared" si="1"/>
        <v>20.460999999999999</v>
      </c>
      <c r="G23" s="4">
        <f t="shared" si="2"/>
        <v>-8.9394100734745949E-2</v>
      </c>
    </row>
    <row r="24" spans="1:7">
      <c r="A24">
        <v>23</v>
      </c>
      <c r="B24">
        <v>6.556</v>
      </c>
      <c r="C24">
        <v>5.9480000000000004</v>
      </c>
      <c r="D24">
        <v>-0.60799999999999998</v>
      </c>
      <c r="E24" s="4">
        <f t="shared" si="0"/>
        <v>9.2739475289810802E-2</v>
      </c>
      <c r="F24">
        <f t="shared" si="1"/>
        <v>5.9480000000000004</v>
      </c>
      <c r="G24" s="4">
        <f t="shared" si="2"/>
        <v>9.2739475289810802E-2</v>
      </c>
    </row>
    <row r="25" spans="1:7">
      <c r="A25">
        <v>24</v>
      </c>
      <c r="B25">
        <v>32.734999999999999</v>
      </c>
      <c r="C25">
        <v>29.594999999999999</v>
      </c>
      <c r="D25">
        <v>-3.14</v>
      </c>
      <c r="E25" s="4">
        <f t="shared" si="0"/>
        <v>9.5921796242553856E-2</v>
      </c>
      <c r="F25">
        <f t="shared" si="1"/>
        <v>29.594999999999999</v>
      </c>
      <c r="G25" s="4">
        <f t="shared" si="2"/>
        <v>9.5921796242553856E-2</v>
      </c>
    </row>
    <row r="26" spans="1:7">
      <c r="A26">
        <v>25</v>
      </c>
      <c r="B26">
        <v>7.6520000000000001</v>
      </c>
      <c r="C26">
        <v>4.4660000000000002</v>
      </c>
      <c r="D26">
        <v>-3.1869999999999998</v>
      </c>
      <c r="E26" s="4">
        <f t="shared" si="0"/>
        <v>0.41636173549398847</v>
      </c>
      <c r="F26">
        <f t="shared" si="1"/>
        <v>4.4660000000000002</v>
      </c>
      <c r="G26" s="4">
        <f t="shared" si="2"/>
        <v>0.41636173549398847</v>
      </c>
    </row>
    <row r="27" spans="1:7">
      <c r="A27">
        <v>26</v>
      </c>
      <c r="B27">
        <v>7.8280000000000003</v>
      </c>
      <c r="C27">
        <v>6.18</v>
      </c>
      <c r="D27">
        <v>-1.6479999999999999</v>
      </c>
      <c r="E27" s="4">
        <f t="shared" si="0"/>
        <v>0.21052631578947376</v>
      </c>
      <c r="F27">
        <f t="shared" si="1"/>
        <v>6.18</v>
      </c>
      <c r="G27" s="4">
        <f t="shared" si="2"/>
        <v>0.21052631578947376</v>
      </c>
    </row>
    <row r="28" spans="1:7">
      <c r="A28">
        <v>27</v>
      </c>
      <c r="B28">
        <v>14.565</v>
      </c>
      <c r="C28">
        <v>13.928000000000001</v>
      </c>
      <c r="D28">
        <v>-0.63700000000000001</v>
      </c>
      <c r="E28" s="4">
        <f t="shared" si="0"/>
        <v>4.3734981119121094E-2</v>
      </c>
      <c r="F28">
        <f t="shared" si="1"/>
        <v>13.928000000000001</v>
      </c>
      <c r="G28" s="4">
        <f t="shared" si="2"/>
        <v>4.3734981119121094E-2</v>
      </c>
    </row>
    <row r="29" spans="1:7">
      <c r="A29">
        <v>28</v>
      </c>
      <c r="B29">
        <v>17.672000000000001</v>
      </c>
      <c r="C29">
        <v>19.436</v>
      </c>
      <c r="D29">
        <v>1.7629999999999999</v>
      </c>
      <c r="E29" s="4">
        <f t="shared" si="0"/>
        <v>-9.981892258940693E-2</v>
      </c>
      <c r="F29">
        <f t="shared" si="1"/>
        <v>19.436</v>
      </c>
      <c r="G29" s="4">
        <f t="shared" si="2"/>
        <v>-9.981892258940693E-2</v>
      </c>
    </row>
    <row r="30" spans="1:7">
      <c r="A30">
        <v>29</v>
      </c>
      <c r="B30">
        <v>16.050999999999998</v>
      </c>
      <c r="C30">
        <v>16.948</v>
      </c>
      <c r="D30">
        <v>0.89600000000000002</v>
      </c>
      <c r="E30" s="4">
        <f t="shared" si="0"/>
        <v>-5.5884368575166786E-2</v>
      </c>
      <c r="F30">
        <f t="shared" si="1"/>
        <v>16.948</v>
      </c>
      <c r="G30" s="4">
        <f t="shared" si="2"/>
        <v>-5.5884368575166786E-2</v>
      </c>
    </row>
    <row r="31" spans="1:7">
      <c r="A31">
        <v>30</v>
      </c>
      <c r="B31">
        <v>17.803000000000001</v>
      </c>
      <c r="C31">
        <v>18.562999999999999</v>
      </c>
      <c r="D31">
        <v>0.76</v>
      </c>
      <c r="E31" s="4">
        <f t="shared" si="0"/>
        <v>-4.2689434364994547E-2</v>
      </c>
      <c r="F31">
        <f t="shared" si="1"/>
        <v>18.562999999999999</v>
      </c>
      <c r="G31" s="4">
        <f t="shared" si="2"/>
        <v>-4.2689434364994547E-2</v>
      </c>
    </row>
    <row r="32" spans="1:7">
      <c r="A32">
        <v>31</v>
      </c>
      <c r="B32">
        <v>3.8090000000000002</v>
      </c>
      <c r="C32">
        <v>4.5590000000000002</v>
      </c>
      <c r="D32">
        <v>0.75</v>
      </c>
      <c r="E32" s="4">
        <f t="shared" si="0"/>
        <v>-0.19690207403517984</v>
      </c>
      <c r="F32">
        <f t="shared" si="1"/>
        <v>4.5590000000000002</v>
      </c>
      <c r="G32" s="4">
        <f t="shared" si="2"/>
        <v>-0.19690207403517984</v>
      </c>
    </row>
    <row r="33" spans="1:7">
      <c r="A33">
        <v>32</v>
      </c>
      <c r="B33">
        <v>16.786000000000001</v>
      </c>
      <c r="C33">
        <v>17.613</v>
      </c>
      <c r="D33">
        <v>0.82699999999999996</v>
      </c>
      <c r="E33" s="4">
        <f t="shared" si="0"/>
        <v>-4.9267246514952824E-2</v>
      </c>
      <c r="F33">
        <f t="shared" si="1"/>
        <v>17.613</v>
      </c>
      <c r="G33" s="4">
        <f t="shared" si="2"/>
        <v>-4.9267246514952824E-2</v>
      </c>
    </row>
    <row r="34" spans="1:7">
      <c r="A34">
        <v>33</v>
      </c>
      <c r="B34">
        <v>18.184999999999999</v>
      </c>
      <c r="C34">
        <v>18.193999999999999</v>
      </c>
      <c r="D34">
        <v>8.9999999999999993E-3</v>
      </c>
      <c r="E34" s="4">
        <f t="shared" ref="E34:E65" si="3">IF(B34,(B34-C34)/B34,0)</f>
        <v>-4.9491339015674137E-4</v>
      </c>
      <c r="F34">
        <f t="shared" si="1"/>
        <v>18.193999999999999</v>
      </c>
      <c r="G34" s="4">
        <f t="shared" si="2"/>
        <v>-4.9491339015674137E-4</v>
      </c>
    </row>
    <row r="35" spans="1:7">
      <c r="A35">
        <v>34</v>
      </c>
      <c r="B35">
        <v>21.768999999999998</v>
      </c>
      <c r="C35">
        <v>22.254999999999999</v>
      </c>
      <c r="D35">
        <v>0.48599999999999999</v>
      </c>
      <c r="E35" s="4">
        <f t="shared" si="3"/>
        <v>-2.23253250034453E-2</v>
      </c>
      <c r="F35">
        <f t="shared" si="1"/>
        <v>22.254999999999999</v>
      </c>
      <c r="G35" s="4">
        <f t="shared" si="2"/>
        <v>-2.23253250034453E-2</v>
      </c>
    </row>
    <row r="36" spans="1:7">
      <c r="A36">
        <v>35</v>
      </c>
      <c r="B36">
        <v>11.712999999999999</v>
      </c>
      <c r="C36">
        <v>10.958</v>
      </c>
      <c r="D36">
        <v>-0.755</v>
      </c>
      <c r="E36" s="4">
        <f t="shared" si="3"/>
        <v>6.4458294203022196E-2</v>
      </c>
      <c r="F36">
        <f t="shared" si="1"/>
        <v>10.958</v>
      </c>
      <c r="G36" s="4">
        <f t="shared" si="2"/>
        <v>6.4458294203022196E-2</v>
      </c>
    </row>
    <row r="37" spans="1:7">
      <c r="A37">
        <v>36</v>
      </c>
      <c r="B37">
        <v>15.836</v>
      </c>
      <c r="C37">
        <v>16.846</v>
      </c>
      <c r="D37">
        <v>1.0109999999999999</v>
      </c>
      <c r="E37" s="4">
        <f t="shared" si="3"/>
        <v>-6.3778732003031052E-2</v>
      </c>
      <c r="F37">
        <f t="shared" si="1"/>
        <v>16.846</v>
      </c>
      <c r="G37" s="4">
        <f t="shared" si="2"/>
        <v>-6.3778732003031052E-2</v>
      </c>
    </row>
    <row r="38" spans="1:7">
      <c r="A38">
        <v>37</v>
      </c>
      <c r="B38">
        <v>19.805</v>
      </c>
      <c r="C38">
        <v>20.318000000000001</v>
      </c>
      <c r="D38">
        <v>0.51300000000000001</v>
      </c>
      <c r="E38" s="4">
        <f t="shared" si="3"/>
        <v>-2.5902549861146259E-2</v>
      </c>
      <c r="F38">
        <f t="shared" si="1"/>
        <v>20.318000000000001</v>
      </c>
      <c r="G38" s="4">
        <f t="shared" si="2"/>
        <v>-2.5902549861146259E-2</v>
      </c>
    </row>
    <row r="39" spans="1:7">
      <c r="A39">
        <v>38</v>
      </c>
      <c r="B39">
        <v>22.847999999999999</v>
      </c>
      <c r="C39">
        <v>23.984000000000002</v>
      </c>
      <c r="D39">
        <v>1.1359999999999999</v>
      </c>
      <c r="E39" s="4">
        <f t="shared" si="3"/>
        <v>-4.9719887955182195E-2</v>
      </c>
      <c r="F39">
        <f t="shared" si="1"/>
        <v>23.984000000000002</v>
      </c>
      <c r="G39" s="4">
        <f t="shared" si="2"/>
        <v>-4.9719887955182195E-2</v>
      </c>
    </row>
    <row r="40" spans="1:7">
      <c r="A40">
        <v>39</v>
      </c>
      <c r="B40">
        <v>9.1809999999999992</v>
      </c>
      <c r="C40">
        <v>11.256</v>
      </c>
      <c r="D40">
        <v>2.0750000000000002</v>
      </c>
      <c r="E40" s="4">
        <f t="shared" si="3"/>
        <v>-0.22601023853610733</v>
      </c>
      <c r="F40">
        <f t="shared" si="1"/>
        <v>11.256</v>
      </c>
      <c r="G40" s="4">
        <f t="shared" si="2"/>
        <v>-0.22601023853610733</v>
      </c>
    </row>
    <row r="41" spans="1:7">
      <c r="A41">
        <v>40</v>
      </c>
      <c r="B41">
        <v>8.3889999999999993</v>
      </c>
      <c r="C41">
        <v>7.0780000000000003</v>
      </c>
      <c r="D41">
        <v>-1.3109999999999999</v>
      </c>
      <c r="E41" s="4">
        <f t="shared" si="3"/>
        <v>0.15627607581356528</v>
      </c>
      <c r="F41">
        <f t="shared" si="1"/>
        <v>7.0780000000000003</v>
      </c>
      <c r="G41" s="4">
        <f t="shared" si="2"/>
        <v>0.15627607581356528</v>
      </c>
    </row>
    <row r="42" spans="1:7">
      <c r="A42">
        <v>41</v>
      </c>
      <c r="B42">
        <v>19.992999999999999</v>
      </c>
      <c r="C42">
        <v>24.72</v>
      </c>
      <c r="D42">
        <v>4.7270000000000003</v>
      </c>
      <c r="E42" s="4">
        <f t="shared" si="3"/>
        <v>-0.2364327514630121</v>
      </c>
      <c r="F42">
        <f t="shared" si="1"/>
        <v>24.72</v>
      </c>
      <c r="G42" s="4">
        <f t="shared" si="2"/>
        <v>-0.2364327514630121</v>
      </c>
    </row>
    <row r="43" spans="1:7">
      <c r="A43">
        <v>42</v>
      </c>
      <c r="B43">
        <v>5.1970000000000001</v>
      </c>
      <c r="C43">
        <v>9.2289999999999992</v>
      </c>
      <c r="D43">
        <v>4.032</v>
      </c>
      <c r="E43" s="4">
        <f t="shared" si="3"/>
        <v>-0.77583221089089838</v>
      </c>
      <c r="F43">
        <f t="shared" si="1"/>
        <v>9.2289999999999992</v>
      </c>
      <c r="G43" s="4">
        <f t="shared" si="2"/>
        <v>-0.77583221089089838</v>
      </c>
    </row>
    <row r="44" spans="1:7">
      <c r="A44">
        <v>43</v>
      </c>
      <c r="B44">
        <v>8.8000000000000007</v>
      </c>
      <c r="C44">
        <v>7.8120000000000003</v>
      </c>
      <c r="D44">
        <v>-0.98899999999999999</v>
      </c>
      <c r="E44" s="4">
        <f t="shared" si="3"/>
        <v>0.11227272727272732</v>
      </c>
      <c r="F44">
        <f t="shared" si="1"/>
        <v>7.8120000000000003</v>
      </c>
      <c r="G44" s="4">
        <f t="shared" si="2"/>
        <v>0.11227272727272732</v>
      </c>
    </row>
    <row r="45" spans="1:7">
      <c r="A45">
        <v>44</v>
      </c>
      <c r="B45">
        <v>26.146999999999998</v>
      </c>
      <c r="C45">
        <v>28.46</v>
      </c>
      <c r="D45">
        <v>2.3130000000000002</v>
      </c>
      <c r="E45" s="4">
        <f t="shared" si="3"/>
        <v>-8.8461391364210135E-2</v>
      </c>
      <c r="F45">
        <f t="shared" si="1"/>
        <v>28.46</v>
      </c>
      <c r="G45" s="4">
        <f t="shared" si="2"/>
        <v>-8.8461391364210135E-2</v>
      </c>
    </row>
    <row r="46" spans="1:7">
      <c r="A46">
        <v>45</v>
      </c>
      <c r="B46">
        <v>28.513000000000002</v>
      </c>
      <c r="C46">
        <v>28.562999999999999</v>
      </c>
      <c r="D46">
        <v>4.9000000000000002E-2</v>
      </c>
      <c r="E46" s="4">
        <f t="shared" si="3"/>
        <v>-1.7535860835407413E-3</v>
      </c>
      <c r="F46">
        <f t="shared" si="1"/>
        <v>28.562999999999999</v>
      </c>
      <c r="G46" s="4">
        <f t="shared" si="2"/>
        <v>-1.7535860835407413E-3</v>
      </c>
    </row>
    <row r="47" spans="1:7">
      <c r="A47">
        <v>46</v>
      </c>
      <c r="B47">
        <v>6.944</v>
      </c>
      <c r="C47">
        <v>6.9139999999999997</v>
      </c>
      <c r="D47">
        <v>-0.03</v>
      </c>
      <c r="E47" s="4">
        <f t="shared" si="3"/>
        <v>4.3202764976958885E-3</v>
      </c>
      <c r="F47">
        <f t="shared" si="1"/>
        <v>6.9139999999999997</v>
      </c>
      <c r="G47" s="4">
        <f t="shared" si="2"/>
        <v>4.3202764976958885E-3</v>
      </c>
    </row>
    <row r="48" spans="1:7">
      <c r="A48">
        <v>47</v>
      </c>
      <c r="B48">
        <v>13.657</v>
      </c>
      <c r="C48">
        <v>14.093999999999999</v>
      </c>
      <c r="D48">
        <v>0.437</v>
      </c>
      <c r="E48" s="4">
        <f t="shared" si="3"/>
        <v>-3.1998242659441997E-2</v>
      </c>
      <c r="F48">
        <f t="shared" si="1"/>
        <v>14.093999999999999</v>
      </c>
      <c r="G48" s="4">
        <f t="shared" si="2"/>
        <v>-3.1998242659441997E-2</v>
      </c>
    </row>
    <row r="49" spans="1:7">
      <c r="A49">
        <v>48</v>
      </c>
      <c r="B49">
        <v>5.8220000000000001</v>
      </c>
      <c r="C49">
        <v>4.37</v>
      </c>
      <c r="D49">
        <v>-1.452</v>
      </c>
      <c r="E49" s="4">
        <f t="shared" si="3"/>
        <v>0.24939883201648916</v>
      </c>
      <c r="F49">
        <f t="shared" si="1"/>
        <v>4.37</v>
      </c>
      <c r="G49" s="4">
        <f t="shared" si="2"/>
        <v>0.24939883201648916</v>
      </c>
    </row>
    <row r="50" spans="1:7">
      <c r="A50">
        <v>49</v>
      </c>
      <c r="B50">
        <v>18.847000000000001</v>
      </c>
      <c r="C50">
        <v>20.742999999999999</v>
      </c>
      <c r="D50">
        <v>1.897</v>
      </c>
      <c r="E50" s="4">
        <f t="shared" si="3"/>
        <v>-0.10059956491749335</v>
      </c>
      <c r="F50">
        <f t="shared" si="1"/>
        <v>20.742999999999999</v>
      </c>
      <c r="G50" s="4">
        <f t="shared" si="2"/>
        <v>-0.10059956491749335</v>
      </c>
    </row>
    <row r="51" spans="1:7">
      <c r="A51">
        <v>50</v>
      </c>
      <c r="B51">
        <v>7.9130000000000003</v>
      </c>
      <c r="C51">
        <v>4.1680000000000001</v>
      </c>
      <c r="D51">
        <v>-3.7450000000000001</v>
      </c>
      <c r="E51" s="4">
        <f t="shared" si="3"/>
        <v>0.47327183116390747</v>
      </c>
      <c r="F51">
        <f t="shared" si="1"/>
        <v>4.1680000000000001</v>
      </c>
      <c r="G51" s="4">
        <f t="shared" si="2"/>
        <v>0.47327183116390747</v>
      </c>
    </row>
    <row r="52" spans="1:7">
      <c r="A52">
        <v>51</v>
      </c>
      <c r="B52">
        <v>29.658999999999999</v>
      </c>
      <c r="C52">
        <v>31.131</v>
      </c>
      <c r="D52">
        <v>1.472</v>
      </c>
      <c r="E52" s="4">
        <f t="shared" si="3"/>
        <v>-4.9630803466064306E-2</v>
      </c>
      <c r="F52">
        <f t="shared" si="1"/>
        <v>31.131</v>
      </c>
      <c r="G52" s="4">
        <f t="shared" si="2"/>
        <v>-4.9630803466064306E-2</v>
      </c>
    </row>
    <row r="53" spans="1:7">
      <c r="A53">
        <v>52</v>
      </c>
      <c r="B53">
        <v>23.091000000000001</v>
      </c>
      <c r="C53">
        <v>24.279</v>
      </c>
      <c r="D53">
        <v>1.1879999999999999</v>
      </c>
      <c r="E53" s="4">
        <f t="shared" si="3"/>
        <v>-5.1448616344030092E-2</v>
      </c>
      <c r="F53">
        <f t="shared" si="1"/>
        <v>24.279</v>
      </c>
      <c r="G53" s="4">
        <f t="shared" si="2"/>
        <v>-5.1448616344030092E-2</v>
      </c>
    </row>
    <row r="54" spans="1:7">
      <c r="A54">
        <v>53</v>
      </c>
      <c r="B54">
        <v>2.2440000000000002</v>
      </c>
      <c r="C54">
        <v>0.39400000000000002</v>
      </c>
      <c r="D54">
        <v>-1.85</v>
      </c>
      <c r="E54" s="4">
        <f t="shared" si="3"/>
        <v>0.82442067736185376</v>
      </c>
      <c r="F54">
        <f t="shared" si="1"/>
        <v>0.39400000000000002</v>
      </c>
      <c r="G54" s="4">
        <f t="shared" si="2"/>
        <v>0.82442067736185376</v>
      </c>
    </row>
    <row r="55" spans="1:7">
      <c r="A55">
        <v>54</v>
      </c>
      <c r="B55">
        <v>19.408999999999999</v>
      </c>
      <c r="C55">
        <v>19.404</v>
      </c>
      <c r="D55">
        <v>-6.0000000000000001E-3</v>
      </c>
      <c r="E55" s="4">
        <f t="shared" si="3"/>
        <v>2.5761244783342806E-4</v>
      </c>
      <c r="F55">
        <f t="shared" si="1"/>
        <v>19.404</v>
      </c>
      <c r="G55" s="4">
        <f t="shared" si="2"/>
        <v>2.5761244783342806E-4</v>
      </c>
    </row>
    <row r="56" spans="1:7">
      <c r="A56">
        <v>55</v>
      </c>
      <c r="B56">
        <v>16.103999999999999</v>
      </c>
      <c r="C56">
        <v>15.879</v>
      </c>
      <c r="D56">
        <v>-0.22500000000000001</v>
      </c>
      <c r="E56" s="4">
        <f t="shared" si="3"/>
        <v>1.3971684053651245E-2</v>
      </c>
      <c r="F56">
        <f t="shared" si="1"/>
        <v>15.879</v>
      </c>
      <c r="G56" s="4">
        <f t="shared" si="2"/>
        <v>1.3971684053651245E-2</v>
      </c>
    </row>
    <row r="57" spans="1:7">
      <c r="A57">
        <v>56</v>
      </c>
      <c r="B57">
        <v>0</v>
      </c>
      <c r="C57">
        <v>8.6790000000000003</v>
      </c>
      <c r="D57">
        <v>8.6790000000000003</v>
      </c>
      <c r="E57" s="4">
        <f t="shared" si="3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3.3580000000000001</v>
      </c>
      <c r="C58">
        <v>4.8860000000000001</v>
      </c>
      <c r="D58">
        <v>1.528</v>
      </c>
      <c r="E58" s="4">
        <f t="shared" si="3"/>
        <v>-0.45503275759380585</v>
      </c>
      <c r="F58">
        <f t="shared" si="1"/>
        <v>4.8860000000000001</v>
      </c>
      <c r="G58" s="4">
        <f t="shared" si="2"/>
        <v>-0.45503275759380585</v>
      </c>
    </row>
    <row r="59" spans="1:7">
      <c r="A59">
        <v>58</v>
      </c>
      <c r="B59">
        <v>11.763</v>
      </c>
      <c r="C59">
        <v>11.307</v>
      </c>
      <c r="D59">
        <v>-0.45600000000000002</v>
      </c>
      <c r="E59" s="4">
        <f t="shared" si="3"/>
        <v>3.8765621015047144E-2</v>
      </c>
      <c r="F59">
        <f t="shared" si="1"/>
        <v>11.307</v>
      </c>
      <c r="G59" s="4">
        <f t="shared" si="2"/>
        <v>3.8765621015047144E-2</v>
      </c>
    </row>
    <row r="60" spans="1:7">
      <c r="A60">
        <v>59</v>
      </c>
      <c r="B60">
        <v>14.63</v>
      </c>
      <c r="C60">
        <v>15.223000000000001</v>
      </c>
      <c r="D60">
        <v>0.59299999999999997</v>
      </c>
      <c r="E60" s="4">
        <f t="shared" si="3"/>
        <v>-4.0533151059466845E-2</v>
      </c>
      <c r="F60">
        <f t="shared" si="1"/>
        <v>15.223000000000001</v>
      </c>
      <c r="G60" s="4">
        <f t="shared" si="2"/>
        <v>-4.0533151059466845E-2</v>
      </c>
    </row>
    <row r="61" spans="1:7">
      <c r="A61">
        <v>60</v>
      </c>
      <c r="B61">
        <v>21.391999999999999</v>
      </c>
      <c r="C61">
        <v>23.274000000000001</v>
      </c>
      <c r="D61">
        <v>1.883</v>
      </c>
      <c r="E61" s="4">
        <f t="shared" si="3"/>
        <v>-8.7976813762154146E-2</v>
      </c>
      <c r="F61">
        <f t="shared" si="1"/>
        <v>23.274000000000001</v>
      </c>
      <c r="G61" s="4">
        <f t="shared" si="2"/>
        <v>-8.7976813762154146E-2</v>
      </c>
    </row>
    <row r="62" spans="1:7">
      <c r="A62">
        <v>61</v>
      </c>
      <c r="B62">
        <v>28.338999999999999</v>
      </c>
      <c r="C62">
        <v>29.475000000000001</v>
      </c>
      <c r="D62">
        <v>1.1359999999999999</v>
      </c>
      <c r="E62" s="4">
        <f t="shared" si="3"/>
        <v>-4.0086100426973532E-2</v>
      </c>
      <c r="F62">
        <f t="shared" si="1"/>
        <v>29.475000000000001</v>
      </c>
      <c r="G62" s="4">
        <f t="shared" si="2"/>
        <v>-4.0086100426973532E-2</v>
      </c>
    </row>
    <row r="63" spans="1:7">
      <c r="A63">
        <v>62</v>
      </c>
      <c r="B63">
        <v>12.614000000000001</v>
      </c>
      <c r="C63">
        <v>13.002000000000001</v>
      </c>
      <c r="D63">
        <v>0.38800000000000001</v>
      </c>
      <c r="E63" s="4">
        <f t="shared" si="3"/>
        <v>-3.0759473600761051E-2</v>
      </c>
      <c r="F63">
        <f t="shared" si="1"/>
        <v>13.002000000000001</v>
      </c>
      <c r="G63" s="4">
        <f t="shared" si="2"/>
        <v>-3.0759473600761051E-2</v>
      </c>
    </row>
    <row r="64" spans="1:7">
      <c r="A64">
        <v>63</v>
      </c>
      <c r="B64">
        <v>26.155000000000001</v>
      </c>
      <c r="C64">
        <v>24.055</v>
      </c>
      <c r="D64">
        <v>-2.1</v>
      </c>
      <c r="E64" s="4">
        <f t="shared" si="3"/>
        <v>8.029057541579053E-2</v>
      </c>
      <c r="F64">
        <f t="shared" si="1"/>
        <v>24.055</v>
      </c>
      <c r="G64" s="4">
        <f t="shared" si="2"/>
        <v>8.029057541579053E-2</v>
      </c>
    </row>
    <row r="65" spans="1:7">
      <c r="A65">
        <v>64</v>
      </c>
      <c r="B65">
        <v>21.341999999999999</v>
      </c>
      <c r="C65">
        <v>20.047000000000001</v>
      </c>
      <c r="D65">
        <v>-1.2949999999999999</v>
      </c>
      <c r="E65" s="4">
        <f t="shared" si="3"/>
        <v>6.067847436978719E-2</v>
      </c>
      <c r="F65">
        <f t="shared" si="1"/>
        <v>20.047000000000001</v>
      </c>
      <c r="G65" s="4">
        <f t="shared" si="2"/>
        <v>6.067847436978719E-2</v>
      </c>
    </row>
    <row r="66" spans="1:7">
      <c r="A66">
        <v>65</v>
      </c>
      <c r="B66">
        <v>0</v>
      </c>
      <c r="C66">
        <v>8.2590000000000003</v>
      </c>
      <c r="D66">
        <v>8.2590000000000003</v>
      </c>
      <c r="E66" s="4">
        <f t="shared" ref="E66:E101" si="4">IF(B66,(B66-C66)/B66,0)</f>
        <v>0</v>
      </c>
      <c r="F66">
        <f t="shared" si="1"/>
        <v>0</v>
      </c>
      <c r="G66" s="4">
        <f t="shared" si="2"/>
        <v>0</v>
      </c>
    </row>
    <row r="67" spans="1:7">
      <c r="A67">
        <v>66</v>
      </c>
      <c r="B67">
        <v>14.428000000000001</v>
      </c>
      <c r="C67">
        <v>15.356</v>
      </c>
      <c r="D67">
        <v>0.92900000000000005</v>
      </c>
      <c r="E67" s="4">
        <f t="shared" si="4"/>
        <v>-6.4319378985306278E-2</v>
      </c>
      <c r="F67">
        <f t="shared" ref="F67:F101" si="5">IF(B67,C67,0)</f>
        <v>15.356</v>
      </c>
      <c r="G67" s="4">
        <f t="shared" ref="G67:G101" si="6">IF(B67,(B67-F67)/B67,0)</f>
        <v>-6.4319378985306278E-2</v>
      </c>
    </row>
    <row r="68" spans="1:7">
      <c r="A68">
        <v>67</v>
      </c>
      <c r="B68">
        <v>4.8499999999999996</v>
      </c>
      <c r="C68">
        <v>8.7040000000000006</v>
      </c>
      <c r="D68">
        <v>3.8540000000000001</v>
      </c>
      <c r="E68" s="4">
        <f t="shared" si="4"/>
        <v>-0.7946391752577322</v>
      </c>
      <c r="F68">
        <f t="shared" si="5"/>
        <v>8.7040000000000006</v>
      </c>
      <c r="G68" s="4">
        <f t="shared" si="6"/>
        <v>-0.7946391752577322</v>
      </c>
    </row>
    <row r="69" spans="1:7">
      <c r="A69">
        <v>68</v>
      </c>
      <c r="B69">
        <v>19.785</v>
      </c>
      <c r="C69">
        <v>19.001999999999999</v>
      </c>
      <c r="D69">
        <v>-0.78300000000000003</v>
      </c>
      <c r="E69" s="4">
        <f t="shared" si="4"/>
        <v>3.9575435936315455E-2</v>
      </c>
      <c r="F69">
        <f t="shared" si="5"/>
        <v>19.001999999999999</v>
      </c>
      <c r="G69" s="4">
        <f t="shared" si="6"/>
        <v>3.9575435936315455E-2</v>
      </c>
    </row>
    <row r="70" spans="1:7">
      <c r="A70">
        <v>69</v>
      </c>
      <c r="B70">
        <v>7.5460000000000003</v>
      </c>
      <c r="C70">
        <v>5.39</v>
      </c>
      <c r="D70">
        <v>-2.1560000000000001</v>
      </c>
      <c r="E70" s="4">
        <f t="shared" si="4"/>
        <v>0.28571428571428575</v>
      </c>
      <c r="F70">
        <f t="shared" si="5"/>
        <v>5.39</v>
      </c>
      <c r="G70" s="4">
        <f t="shared" si="6"/>
        <v>0.28571428571428575</v>
      </c>
    </row>
    <row r="71" spans="1:7">
      <c r="A71">
        <v>70</v>
      </c>
      <c r="B71">
        <v>11.798</v>
      </c>
      <c r="C71">
        <v>9.7710000000000008</v>
      </c>
      <c r="D71">
        <v>-2.0270000000000001</v>
      </c>
      <c r="E71" s="4">
        <f t="shared" si="4"/>
        <v>0.17180878114934728</v>
      </c>
      <c r="F71">
        <f t="shared" si="5"/>
        <v>9.7710000000000008</v>
      </c>
      <c r="G71" s="4">
        <f t="shared" si="6"/>
        <v>0.17180878114934728</v>
      </c>
    </row>
    <row r="72" spans="1:7">
      <c r="A72">
        <v>71</v>
      </c>
      <c r="B72">
        <v>0</v>
      </c>
      <c r="C72">
        <v>3.6379999999999999</v>
      </c>
      <c r="D72">
        <v>3.6379999999999999</v>
      </c>
      <c r="E72" s="4">
        <f t="shared" si="4"/>
        <v>0</v>
      </c>
      <c r="F72">
        <f t="shared" si="5"/>
        <v>0</v>
      </c>
      <c r="G72" s="4">
        <f t="shared" si="6"/>
        <v>0</v>
      </c>
    </row>
    <row r="73" spans="1:7">
      <c r="A73">
        <v>72</v>
      </c>
      <c r="B73">
        <v>17.928999999999998</v>
      </c>
      <c r="C73">
        <v>18.995999999999999</v>
      </c>
      <c r="D73">
        <v>1.0669999999999999</v>
      </c>
      <c r="E73" s="4">
        <f t="shared" si="4"/>
        <v>-5.9512521613029182E-2</v>
      </c>
      <c r="F73">
        <f t="shared" si="5"/>
        <v>18.995999999999999</v>
      </c>
      <c r="G73" s="4">
        <f t="shared" si="6"/>
        <v>-5.9512521613029182E-2</v>
      </c>
    </row>
    <row r="74" spans="1:7">
      <c r="A74">
        <v>73</v>
      </c>
      <c r="B74">
        <v>19.384</v>
      </c>
      <c r="C74">
        <v>20.756</v>
      </c>
      <c r="D74">
        <v>1.3720000000000001</v>
      </c>
      <c r="E74" s="4">
        <f t="shared" si="4"/>
        <v>-7.0780024762690866E-2</v>
      </c>
      <c r="F74">
        <f t="shared" si="5"/>
        <v>20.756</v>
      </c>
      <c r="G74" s="4">
        <f t="shared" si="6"/>
        <v>-7.0780024762690866E-2</v>
      </c>
    </row>
    <row r="75" spans="1:7">
      <c r="A75">
        <v>74</v>
      </c>
      <c r="B75">
        <v>28.68</v>
      </c>
      <c r="C75">
        <v>28.292000000000002</v>
      </c>
      <c r="D75">
        <v>-0.38800000000000001</v>
      </c>
      <c r="E75" s="4">
        <f t="shared" si="4"/>
        <v>1.352859135285907E-2</v>
      </c>
      <c r="F75">
        <f t="shared" si="5"/>
        <v>28.292000000000002</v>
      </c>
      <c r="G75" s="4">
        <f t="shared" si="6"/>
        <v>1.352859135285907E-2</v>
      </c>
    </row>
    <row r="76" spans="1:7">
      <c r="A76">
        <v>75</v>
      </c>
      <c r="B76">
        <v>10.103</v>
      </c>
      <c r="C76">
        <v>8.6210000000000004</v>
      </c>
      <c r="D76">
        <v>-1.482</v>
      </c>
      <c r="E76" s="4">
        <f t="shared" si="4"/>
        <v>0.1466891022468573</v>
      </c>
      <c r="F76">
        <f t="shared" si="5"/>
        <v>8.6210000000000004</v>
      </c>
      <c r="G76" s="4">
        <f t="shared" si="6"/>
        <v>0.1466891022468573</v>
      </c>
    </row>
    <row r="77" spans="1:7">
      <c r="A77">
        <v>76</v>
      </c>
      <c r="B77">
        <v>16.425000000000001</v>
      </c>
      <c r="C77">
        <v>21.164999999999999</v>
      </c>
      <c r="D77">
        <v>4.74</v>
      </c>
      <c r="E77" s="4">
        <f t="shared" si="4"/>
        <v>-0.28858447488584466</v>
      </c>
      <c r="F77">
        <f t="shared" si="5"/>
        <v>21.164999999999999</v>
      </c>
      <c r="G77" s="4">
        <f t="shared" si="6"/>
        <v>-0.28858447488584466</v>
      </c>
    </row>
    <row r="78" spans="1:7">
      <c r="A78">
        <v>77</v>
      </c>
      <c r="B78">
        <v>22.003</v>
      </c>
      <c r="C78">
        <v>20.213999999999999</v>
      </c>
      <c r="D78">
        <v>-1.7889999999999999</v>
      </c>
      <c r="E78" s="4">
        <f t="shared" si="4"/>
        <v>8.1307094487115456E-2</v>
      </c>
      <c r="F78">
        <f t="shared" si="5"/>
        <v>20.213999999999999</v>
      </c>
      <c r="G78" s="4">
        <f t="shared" si="6"/>
        <v>8.1307094487115456E-2</v>
      </c>
    </row>
    <row r="79" spans="1:7">
      <c r="A79">
        <v>78</v>
      </c>
      <c r="B79">
        <v>3.6309999999999998</v>
      </c>
      <c r="C79">
        <v>4.9889999999999999</v>
      </c>
      <c r="D79">
        <v>1.3580000000000001</v>
      </c>
      <c r="E79" s="4">
        <f t="shared" si="4"/>
        <v>-0.37400165243734512</v>
      </c>
      <c r="F79">
        <f t="shared" si="5"/>
        <v>4.9889999999999999</v>
      </c>
      <c r="G79" s="4">
        <f t="shared" si="6"/>
        <v>-0.37400165243734512</v>
      </c>
    </row>
    <row r="80" spans="1:7">
      <c r="A80">
        <v>79</v>
      </c>
      <c r="B80">
        <v>8.5020000000000007</v>
      </c>
      <c r="C80">
        <v>9.7810000000000006</v>
      </c>
      <c r="D80">
        <v>1.28</v>
      </c>
      <c r="E80" s="4">
        <f t="shared" si="4"/>
        <v>-0.15043519171959538</v>
      </c>
      <c r="F80">
        <f t="shared" si="5"/>
        <v>9.7810000000000006</v>
      </c>
      <c r="G80" s="4">
        <f t="shared" si="6"/>
        <v>-0.15043519171959538</v>
      </c>
    </row>
    <row r="81" spans="1:7">
      <c r="A81">
        <v>80</v>
      </c>
      <c r="B81">
        <v>21.776</v>
      </c>
      <c r="C81">
        <v>25.190999999999999</v>
      </c>
      <c r="D81">
        <v>3.4140000000000001</v>
      </c>
      <c r="E81" s="4">
        <f t="shared" si="4"/>
        <v>-0.15682402645113883</v>
      </c>
      <c r="F81">
        <f t="shared" si="5"/>
        <v>25.190999999999999</v>
      </c>
      <c r="G81" s="4">
        <f t="shared" si="6"/>
        <v>-0.15682402645113883</v>
      </c>
    </row>
    <row r="82" spans="1:7">
      <c r="A82">
        <v>81</v>
      </c>
      <c r="B82">
        <v>19.959</v>
      </c>
      <c r="C82">
        <v>19.119</v>
      </c>
      <c r="D82">
        <v>-0.84</v>
      </c>
      <c r="E82" s="4">
        <f t="shared" si="4"/>
        <v>4.2086276867578529E-2</v>
      </c>
      <c r="F82">
        <f t="shared" si="5"/>
        <v>19.119</v>
      </c>
      <c r="G82" s="4">
        <f t="shared" si="6"/>
        <v>4.2086276867578529E-2</v>
      </c>
    </row>
    <row r="83" spans="1:7">
      <c r="A83">
        <v>82</v>
      </c>
      <c r="B83">
        <v>0</v>
      </c>
      <c r="C83">
        <v>8.8249999999999993</v>
      </c>
      <c r="D83">
        <v>8.8249999999999993</v>
      </c>
      <c r="E83" s="4">
        <f t="shared" si="4"/>
        <v>0</v>
      </c>
      <c r="F83">
        <f t="shared" si="5"/>
        <v>0</v>
      </c>
      <c r="G83" s="4">
        <f t="shared" si="6"/>
        <v>0</v>
      </c>
    </row>
    <row r="84" spans="1:7">
      <c r="A84">
        <v>83</v>
      </c>
      <c r="B84">
        <v>5.6890000000000001</v>
      </c>
      <c r="C84">
        <v>4.6550000000000002</v>
      </c>
      <c r="D84">
        <v>-1.034</v>
      </c>
      <c r="E84" s="4">
        <f t="shared" si="4"/>
        <v>0.18175426261205832</v>
      </c>
      <c r="F84">
        <f t="shared" si="5"/>
        <v>4.6550000000000002</v>
      </c>
      <c r="G84" s="4">
        <f t="shared" si="6"/>
        <v>0.18175426261205832</v>
      </c>
    </row>
    <row r="85" spans="1:7">
      <c r="A85">
        <v>84</v>
      </c>
      <c r="B85">
        <v>15.071</v>
      </c>
      <c r="C85">
        <v>15.316000000000001</v>
      </c>
      <c r="D85">
        <v>0.246</v>
      </c>
      <c r="E85" s="4">
        <f t="shared" si="4"/>
        <v>-1.6256386437529094E-2</v>
      </c>
      <c r="F85">
        <f t="shared" si="5"/>
        <v>15.316000000000001</v>
      </c>
      <c r="G85" s="4">
        <f t="shared" si="6"/>
        <v>-1.6256386437529094E-2</v>
      </c>
    </row>
    <row r="86" spans="1:7">
      <c r="A86">
        <v>85</v>
      </c>
      <c r="B86">
        <v>21.83</v>
      </c>
      <c r="C86">
        <v>27.242000000000001</v>
      </c>
      <c r="D86">
        <v>5.4119999999999999</v>
      </c>
      <c r="E86" s="4">
        <f t="shared" si="4"/>
        <v>-0.24791571232249213</v>
      </c>
      <c r="F86">
        <f t="shared" si="5"/>
        <v>27.242000000000001</v>
      </c>
      <c r="G86" s="4">
        <f t="shared" si="6"/>
        <v>-0.24791571232249213</v>
      </c>
    </row>
    <row r="87" spans="1:7">
      <c r="A87">
        <v>86</v>
      </c>
      <c r="B87">
        <v>20.018999999999998</v>
      </c>
      <c r="C87">
        <v>20.495000000000001</v>
      </c>
      <c r="D87">
        <v>0.47599999999999998</v>
      </c>
      <c r="E87" s="4">
        <f t="shared" si="4"/>
        <v>-2.3777411459113974E-2</v>
      </c>
      <c r="F87">
        <f t="shared" si="5"/>
        <v>20.495000000000001</v>
      </c>
      <c r="G87" s="4">
        <f t="shared" si="6"/>
        <v>-2.3777411459113974E-2</v>
      </c>
    </row>
    <row r="88" spans="1:7">
      <c r="A88">
        <v>87</v>
      </c>
      <c r="B88">
        <v>18.167999999999999</v>
      </c>
      <c r="C88">
        <v>20.465</v>
      </c>
      <c r="D88">
        <v>2.2970000000000002</v>
      </c>
      <c r="E88" s="4">
        <f t="shared" si="4"/>
        <v>-0.12643108762659624</v>
      </c>
      <c r="F88">
        <f t="shared" si="5"/>
        <v>20.465</v>
      </c>
      <c r="G88" s="4">
        <f t="shared" si="6"/>
        <v>-0.12643108762659624</v>
      </c>
    </row>
    <row r="89" spans="1:7">
      <c r="A89">
        <v>88</v>
      </c>
      <c r="B89">
        <v>10.034000000000001</v>
      </c>
      <c r="C89">
        <v>10.137</v>
      </c>
      <c r="D89">
        <v>0.104</v>
      </c>
      <c r="E89" s="4">
        <f t="shared" si="4"/>
        <v>-1.0265098664540537E-2</v>
      </c>
      <c r="F89">
        <f t="shared" si="5"/>
        <v>10.137</v>
      </c>
      <c r="G89" s="4">
        <f t="shared" si="6"/>
        <v>-1.0265098664540537E-2</v>
      </c>
    </row>
    <row r="90" spans="1:7">
      <c r="A90">
        <v>89</v>
      </c>
      <c r="B90">
        <v>19.212</v>
      </c>
      <c r="C90">
        <v>19.968</v>
      </c>
      <c r="D90">
        <v>0.75600000000000001</v>
      </c>
      <c r="E90" s="4">
        <f t="shared" si="4"/>
        <v>-3.9350405996252356E-2</v>
      </c>
      <c r="F90">
        <f t="shared" si="5"/>
        <v>19.968</v>
      </c>
      <c r="G90" s="4">
        <f t="shared" si="6"/>
        <v>-3.9350405996252356E-2</v>
      </c>
    </row>
    <row r="91" spans="1:7">
      <c r="A91">
        <v>90</v>
      </c>
      <c r="B91">
        <v>3.68</v>
      </c>
      <c r="C91">
        <v>4.2930000000000001</v>
      </c>
      <c r="D91">
        <v>0.61299999999999999</v>
      </c>
      <c r="E91" s="4">
        <f t="shared" si="4"/>
        <v>-0.16657608695652174</v>
      </c>
      <c r="F91">
        <f t="shared" si="5"/>
        <v>4.2930000000000001</v>
      </c>
      <c r="G91" s="4">
        <f t="shared" si="6"/>
        <v>-0.16657608695652174</v>
      </c>
    </row>
    <row r="92" spans="1:7">
      <c r="A92">
        <v>91</v>
      </c>
      <c r="B92">
        <v>4.2050000000000001</v>
      </c>
      <c r="C92">
        <v>5.5979999999999999</v>
      </c>
      <c r="D92">
        <v>1.3939999999999999</v>
      </c>
      <c r="E92" s="4">
        <f t="shared" si="4"/>
        <v>-0.33127229488703919</v>
      </c>
      <c r="F92">
        <f t="shared" si="5"/>
        <v>5.5979999999999999</v>
      </c>
      <c r="G92" s="4">
        <f t="shared" si="6"/>
        <v>-0.33127229488703919</v>
      </c>
    </row>
    <row r="93" spans="1:7">
      <c r="A93">
        <v>92</v>
      </c>
      <c r="B93">
        <v>26.844999999999999</v>
      </c>
      <c r="C93">
        <v>26.864000000000001</v>
      </c>
      <c r="D93">
        <v>1.9E-2</v>
      </c>
      <c r="E93" s="4">
        <f t="shared" si="4"/>
        <v>-7.0776680946179563E-4</v>
      </c>
      <c r="F93">
        <f t="shared" si="5"/>
        <v>26.864000000000001</v>
      </c>
      <c r="G93" s="4">
        <f t="shared" si="6"/>
        <v>-7.0776680946179563E-4</v>
      </c>
    </row>
    <row r="94" spans="1:7">
      <c r="A94">
        <v>93</v>
      </c>
      <c r="B94">
        <v>8.5850000000000009</v>
      </c>
      <c r="C94">
        <v>7.0140000000000002</v>
      </c>
      <c r="D94">
        <v>-1.571</v>
      </c>
      <c r="E94" s="4">
        <f t="shared" si="4"/>
        <v>0.18299359347699481</v>
      </c>
      <c r="F94">
        <f t="shared" si="5"/>
        <v>7.0140000000000002</v>
      </c>
      <c r="G94" s="4">
        <f t="shared" si="6"/>
        <v>0.18299359347699481</v>
      </c>
    </row>
    <row r="95" spans="1:7">
      <c r="A95">
        <v>94</v>
      </c>
      <c r="B95">
        <v>38.911999999999999</v>
      </c>
      <c r="C95">
        <v>33.770000000000003</v>
      </c>
      <c r="D95">
        <v>-5.1420000000000003</v>
      </c>
      <c r="E95" s="4">
        <f t="shared" si="4"/>
        <v>0.13214432565789463</v>
      </c>
      <c r="F95">
        <f t="shared" si="5"/>
        <v>33.770000000000003</v>
      </c>
      <c r="G95" s="4">
        <f t="shared" si="6"/>
        <v>0.13214432565789463</v>
      </c>
    </row>
    <row r="96" spans="1:7">
      <c r="A96">
        <v>95</v>
      </c>
      <c r="B96">
        <v>14.249000000000001</v>
      </c>
      <c r="C96">
        <v>14.552</v>
      </c>
      <c r="D96">
        <v>0.30299999999999999</v>
      </c>
      <c r="E96" s="4">
        <f t="shared" si="4"/>
        <v>-2.1264650150887715E-2</v>
      </c>
      <c r="F96">
        <f t="shared" si="5"/>
        <v>14.552</v>
      </c>
      <c r="G96" s="4">
        <f t="shared" si="6"/>
        <v>-2.1264650150887715E-2</v>
      </c>
    </row>
    <row r="97" spans="1:7">
      <c r="A97">
        <v>96</v>
      </c>
      <c r="B97">
        <v>26.248999999999999</v>
      </c>
      <c r="C97">
        <v>26.428999999999998</v>
      </c>
      <c r="D97">
        <v>0.18</v>
      </c>
      <c r="E97" s="4">
        <f t="shared" si="4"/>
        <v>-6.8574040915844311E-3</v>
      </c>
      <c r="F97">
        <f t="shared" si="5"/>
        <v>26.428999999999998</v>
      </c>
      <c r="G97" s="4">
        <f t="shared" si="6"/>
        <v>-6.8574040915844311E-3</v>
      </c>
    </row>
    <row r="98" spans="1:7">
      <c r="A98">
        <v>97</v>
      </c>
      <c r="B98">
        <v>21.173999999999999</v>
      </c>
      <c r="C98">
        <v>23.178999999999998</v>
      </c>
      <c r="D98">
        <v>2.0059999999999998</v>
      </c>
      <c r="E98" s="4">
        <f t="shared" si="4"/>
        <v>-9.4691602909228248E-2</v>
      </c>
      <c r="F98">
        <f t="shared" si="5"/>
        <v>23.178999999999998</v>
      </c>
      <c r="G98" s="4">
        <f t="shared" si="6"/>
        <v>-9.4691602909228248E-2</v>
      </c>
    </row>
    <row r="99" spans="1:7">
      <c r="A99">
        <v>98</v>
      </c>
      <c r="B99">
        <v>12.254</v>
      </c>
      <c r="C99">
        <v>11.35</v>
      </c>
      <c r="D99">
        <v>-0.90400000000000003</v>
      </c>
      <c r="E99" s="4">
        <f t="shared" si="4"/>
        <v>7.377182960665904E-2</v>
      </c>
      <c r="F99">
        <f t="shared" si="5"/>
        <v>11.35</v>
      </c>
      <c r="G99" s="4">
        <f t="shared" si="6"/>
        <v>7.377182960665904E-2</v>
      </c>
    </row>
    <row r="100" spans="1:7">
      <c r="A100">
        <v>99</v>
      </c>
      <c r="B100">
        <v>30.582000000000001</v>
      </c>
      <c r="C100">
        <v>27.169</v>
      </c>
      <c r="D100">
        <v>-3.4129999999999998</v>
      </c>
      <c r="E100" s="4">
        <f t="shared" si="4"/>
        <v>0.11160159570989471</v>
      </c>
      <c r="F100">
        <f t="shared" si="5"/>
        <v>27.169</v>
      </c>
      <c r="G100" s="4">
        <f t="shared" si="6"/>
        <v>0.11160159570989471</v>
      </c>
    </row>
    <row r="101" spans="1:7">
      <c r="A101">
        <v>100</v>
      </c>
      <c r="B101">
        <v>23.917000000000002</v>
      </c>
      <c r="C101">
        <v>23.757999999999999</v>
      </c>
      <c r="D101">
        <v>-0.159</v>
      </c>
      <c r="E101" s="4">
        <f t="shared" si="4"/>
        <v>6.6479909687670886E-3</v>
      </c>
      <c r="F101">
        <f t="shared" si="5"/>
        <v>23.757999999999999</v>
      </c>
      <c r="G101" s="4">
        <f t="shared" si="6"/>
        <v>6.6479909687670886E-3</v>
      </c>
    </row>
    <row r="103" spans="1:7">
      <c r="A103" s="5" t="s">
        <v>16</v>
      </c>
      <c r="B103" s="5">
        <f t="shared" ref="B103:G103" si="7">MIN(B2:B101)</f>
        <v>0</v>
      </c>
      <c r="C103" s="5">
        <f t="shared" si="7"/>
        <v>-0.13400000000000001</v>
      </c>
      <c r="D103" s="5">
        <f t="shared" si="7"/>
        <v>-5.1420000000000003</v>
      </c>
      <c r="E103" s="6">
        <f t="shared" si="7"/>
        <v>-0.7946391752577322</v>
      </c>
      <c r="F103" s="5">
        <f t="shared" si="7"/>
        <v>-0.13400000000000001</v>
      </c>
      <c r="G103" s="6">
        <f t="shared" si="7"/>
        <v>-0.7946391752577322</v>
      </c>
    </row>
    <row r="104" spans="1:7">
      <c r="A104" s="5" t="s">
        <v>17</v>
      </c>
      <c r="B104" s="5">
        <f t="shared" ref="B104:G104" si="8">MAX(B2:B101)</f>
        <v>38.911999999999999</v>
      </c>
      <c r="C104" s="5">
        <f t="shared" si="8"/>
        <v>33.770000000000003</v>
      </c>
      <c r="D104" s="5">
        <f t="shared" si="8"/>
        <v>12.473000000000001</v>
      </c>
      <c r="E104" s="6">
        <f t="shared" si="8"/>
        <v>1.0468695348023784</v>
      </c>
      <c r="F104" s="5">
        <f t="shared" si="8"/>
        <v>33.770000000000003</v>
      </c>
      <c r="G104" s="6">
        <f t="shared" si="8"/>
        <v>1.0468695348023784</v>
      </c>
    </row>
    <row r="105" spans="1:7">
      <c r="A105" s="5" t="s">
        <v>18</v>
      </c>
      <c r="B105" s="5">
        <f t="shared" ref="B105:G105" si="9">AVERAGE(B2:B101)</f>
        <v>14.863480000000004</v>
      </c>
      <c r="C105" s="5">
        <f t="shared" si="9"/>
        <v>15.810669999999998</v>
      </c>
      <c r="D105" s="5">
        <f t="shared" si="9"/>
        <v>0.94717999999999991</v>
      </c>
      <c r="E105" s="6">
        <f t="shared" si="9"/>
        <v>-2.8962460587378964E-2</v>
      </c>
      <c r="F105" s="5">
        <f t="shared" si="9"/>
        <v>15.377669999999997</v>
      </c>
      <c r="G105" s="6">
        <f t="shared" si="9"/>
        <v>-2.8962460587378964E-2</v>
      </c>
    </row>
    <row r="106" spans="1:7">
      <c r="A106" s="5" t="s">
        <v>19</v>
      </c>
      <c r="B106" s="5">
        <f t="shared" ref="B106:G106" si="10">MEDIAN(B2:B101)</f>
        <v>15.9435</v>
      </c>
      <c r="C106" s="5">
        <f t="shared" si="10"/>
        <v>16.362500000000001</v>
      </c>
      <c r="D106" s="5">
        <f t="shared" si="10"/>
        <v>0.60299999999999998</v>
      </c>
      <c r="E106" s="6">
        <f t="shared" si="10"/>
        <v>-2.1794987577166507E-2</v>
      </c>
      <c r="F106" s="5">
        <f t="shared" si="10"/>
        <v>16.362500000000001</v>
      </c>
      <c r="G106" s="6">
        <f t="shared" si="10"/>
        <v>-2.1794987577166507E-2</v>
      </c>
    </row>
    <row r="107" spans="1:7">
      <c r="A107" s="5" t="s">
        <v>20</v>
      </c>
      <c r="B107" s="5">
        <f t="shared" ref="B107:G107" si="11">STDEV(B2:B101)</f>
        <v>8.422915743723097</v>
      </c>
      <c r="C107" s="5">
        <f t="shared" si="11"/>
        <v>8.2106179876112133</v>
      </c>
      <c r="D107" s="5">
        <f t="shared" si="11"/>
        <v>2.8025996531359194</v>
      </c>
      <c r="E107" s="6">
        <f t="shared" si="11"/>
        <v>0.24115595878893492</v>
      </c>
      <c r="F107" s="5">
        <f t="shared" si="11"/>
        <v>8.7802606045572116</v>
      </c>
      <c r="G107" s="6">
        <f t="shared" si="11"/>
        <v>0.24115595878893492</v>
      </c>
    </row>
    <row r="108" spans="1:7">
      <c r="A108" s="5" t="s">
        <v>21</v>
      </c>
      <c r="B108" s="5"/>
      <c r="C108" s="5">
        <f>CORREL($B1:$B101,C1:C101)</f>
        <v>0.943538778493487</v>
      </c>
      <c r="D108" s="5"/>
      <c r="E108" s="5"/>
      <c r="F108" s="5">
        <f>CORREL($B1:$B101,F1:F101)</f>
        <v>0.9702271341912142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58"/>
  <sheetViews>
    <sheetView topLeftCell="A125" workbookViewId="0">
      <selection activeCell="I3" sqref="I3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2.7370000000000001</v>
      </c>
      <c r="C2">
        <v>-1.2589999999999999</v>
      </c>
      <c r="D2">
        <v>-3.9969999999999999</v>
      </c>
      <c r="E2" s="4">
        <f t="shared" ref="E2:E65" si="0">IF(B2,(B2-C2)/B2,0)</f>
        <v>1.4599926927292655</v>
      </c>
      <c r="F2">
        <f t="shared" ref="F2:F65" si="1">IF($B2,$C2,0)</f>
        <v>-1.2589999999999999</v>
      </c>
      <c r="G2" s="4">
        <f t="shared" ref="G2:G65" si="2">IF($B2,($B2-F2)/$B2,0)</f>
        <v>1.4599926927292655</v>
      </c>
    </row>
    <row r="3" spans="1:7">
      <c r="A3">
        <v>2</v>
      </c>
      <c r="B3">
        <v>23.863</v>
      </c>
      <c r="C3">
        <v>23.667999999999999</v>
      </c>
      <c r="D3">
        <v>-0.19500000000000001</v>
      </c>
      <c r="E3" s="4">
        <f t="shared" si="0"/>
        <v>8.1716464820014365E-3</v>
      </c>
      <c r="F3">
        <f t="shared" si="1"/>
        <v>23.667999999999999</v>
      </c>
      <c r="G3" s="4">
        <f t="shared" si="2"/>
        <v>8.1716464820014365E-3</v>
      </c>
    </row>
    <row r="4" spans="1:7">
      <c r="A4">
        <v>3</v>
      </c>
      <c r="B4">
        <v>5.2949999999999999</v>
      </c>
      <c r="C4">
        <v>9.4179999999999993</v>
      </c>
      <c r="D4">
        <v>4.1230000000000002</v>
      </c>
      <c r="E4" s="4">
        <f t="shared" si="0"/>
        <v>-0.77865911237016039</v>
      </c>
      <c r="F4">
        <f t="shared" si="1"/>
        <v>9.4179999999999993</v>
      </c>
      <c r="G4" s="4">
        <f t="shared" si="2"/>
        <v>-0.77865911237016039</v>
      </c>
    </row>
    <row r="5" spans="1:7">
      <c r="A5">
        <v>4</v>
      </c>
      <c r="B5">
        <v>17.350000000000001</v>
      </c>
      <c r="C5">
        <v>18.597999999999999</v>
      </c>
      <c r="D5">
        <v>1.248</v>
      </c>
      <c r="E5" s="4">
        <f t="shared" si="0"/>
        <v>-7.1930835734870177E-2</v>
      </c>
      <c r="F5">
        <f t="shared" si="1"/>
        <v>18.597999999999999</v>
      </c>
      <c r="G5" s="4">
        <f t="shared" si="2"/>
        <v>-7.1930835734870177E-2</v>
      </c>
    </row>
    <row r="6" spans="1:7">
      <c r="A6">
        <v>5</v>
      </c>
      <c r="B6">
        <v>7.2949999999999999</v>
      </c>
      <c r="C6">
        <v>7.9089999999999998</v>
      </c>
      <c r="D6">
        <v>0.61399999999999999</v>
      </c>
      <c r="E6" s="4">
        <f t="shared" si="0"/>
        <v>-8.4167237834132949E-2</v>
      </c>
      <c r="F6">
        <f t="shared" si="1"/>
        <v>7.9089999999999998</v>
      </c>
      <c r="G6" s="4">
        <f t="shared" si="2"/>
        <v>-8.4167237834132949E-2</v>
      </c>
    </row>
    <row r="7" spans="1:7">
      <c r="A7">
        <v>6</v>
      </c>
      <c r="B7">
        <v>20.065999999999999</v>
      </c>
      <c r="C7">
        <v>21.184000000000001</v>
      </c>
      <c r="D7">
        <v>1.119</v>
      </c>
      <c r="E7" s="4">
        <f t="shared" si="0"/>
        <v>-5.57161367487293E-2</v>
      </c>
      <c r="F7">
        <f t="shared" si="1"/>
        <v>21.184000000000001</v>
      </c>
      <c r="G7" s="4">
        <f t="shared" si="2"/>
        <v>-5.57161367487293E-2</v>
      </c>
    </row>
    <row r="8" spans="1:7">
      <c r="A8">
        <v>7</v>
      </c>
      <c r="B8">
        <v>54.143999999999998</v>
      </c>
      <c r="C8">
        <v>34.39</v>
      </c>
      <c r="D8">
        <v>-19.754999999999999</v>
      </c>
      <c r="E8" s="4">
        <f t="shared" si="0"/>
        <v>0.36484190307328601</v>
      </c>
      <c r="F8">
        <f t="shared" si="1"/>
        <v>34.39</v>
      </c>
      <c r="G8" s="4">
        <f t="shared" si="2"/>
        <v>0.36484190307328601</v>
      </c>
    </row>
    <row r="9" spans="1:7">
      <c r="A9">
        <v>8</v>
      </c>
      <c r="B9">
        <v>6.09</v>
      </c>
      <c r="C9">
        <v>7.7919999999999998</v>
      </c>
      <c r="D9">
        <v>1.702</v>
      </c>
      <c r="E9" s="4">
        <f t="shared" si="0"/>
        <v>-0.2794745484400657</v>
      </c>
      <c r="F9">
        <f t="shared" si="1"/>
        <v>7.7919999999999998</v>
      </c>
      <c r="G9" s="4">
        <f t="shared" si="2"/>
        <v>-0.2794745484400657</v>
      </c>
    </row>
    <row r="10" spans="1:7">
      <c r="A10">
        <v>9</v>
      </c>
      <c r="B10">
        <v>31.463999999999999</v>
      </c>
      <c r="C10">
        <v>24.675000000000001</v>
      </c>
      <c r="D10">
        <v>-6.7889999999999997</v>
      </c>
      <c r="E10" s="4">
        <f t="shared" si="0"/>
        <v>0.21577040427154837</v>
      </c>
      <c r="F10">
        <f t="shared" si="1"/>
        <v>24.675000000000001</v>
      </c>
      <c r="G10" s="4">
        <f t="shared" si="2"/>
        <v>0.21577040427154837</v>
      </c>
    </row>
    <row r="11" spans="1:7">
      <c r="A11">
        <v>10</v>
      </c>
      <c r="B11">
        <v>16.835000000000001</v>
      </c>
      <c r="C11">
        <v>19.282</v>
      </c>
      <c r="D11">
        <v>2.4470000000000001</v>
      </c>
      <c r="E11" s="4">
        <f t="shared" si="0"/>
        <v>-0.14535194535194529</v>
      </c>
      <c r="F11">
        <f t="shared" si="1"/>
        <v>19.282</v>
      </c>
      <c r="G11" s="4">
        <f t="shared" si="2"/>
        <v>-0.14535194535194529</v>
      </c>
    </row>
    <row r="12" spans="1:7">
      <c r="A12">
        <v>11</v>
      </c>
      <c r="B12">
        <v>10.214</v>
      </c>
      <c r="C12">
        <v>12.807</v>
      </c>
      <c r="D12">
        <v>2.593</v>
      </c>
      <c r="E12" s="4">
        <f t="shared" si="0"/>
        <v>-0.25386724104170744</v>
      </c>
      <c r="F12">
        <f t="shared" si="1"/>
        <v>12.807</v>
      </c>
      <c r="G12" s="4">
        <f t="shared" si="2"/>
        <v>-0.25386724104170744</v>
      </c>
    </row>
    <row r="13" spans="1:7">
      <c r="A13">
        <v>12</v>
      </c>
      <c r="B13">
        <v>30.794</v>
      </c>
      <c r="C13">
        <v>29.952999999999999</v>
      </c>
      <c r="D13">
        <v>-0.84099999999999997</v>
      </c>
      <c r="E13" s="4">
        <f t="shared" si="0"/>
        <v>2.731051503539654E-2</v>
      </c>
      <c r="F13">
        <f t="shared" si="1"/>
        <v>29.952999999999999</v>
      </c>
      <c r="G13" s="4">
        <f t="shared" si="2"/>
        <v>2.731051503539654E-2</v>
      </c>
    </row>
    <row r="14" spans="1:7">
      <c r="A14">
        <v>13</v>
      </c>
      <c r="B14">
        <v>32.866</v>
      </c>
      <c r="C14">
        <v>31.419</v>
      </c>
      <c r="D14">
        <v>-1.448</v>
      </c>
      <c r="E14" s="4">
        <f t="shared" si="0"/>
        <v>4.4027262216272109E-2</v>
      </c>
      <c r="F14">
        <f t="shared" si="1"/>
        <v>31.419</v>
      </c>
      <c r="G14" s="4">
        <f t="shared" si="2"/>
        <v>4.4027262216272109E-2</v>
      </c>
    </row>
    <row r="15" spans="1:7">
      <c r="A15">
        <v>14</v>
      </c>
      <c r="B15">
        <v>24.076000000000001</v>
      </c>
      <c r="C15">
        <v>26.826000000000001</v>
      </c>
      <c r="D15">
        <v>2.75</v>
      </c>
      <c r="E15" s="4">
        <f t="shared" si="0"/>
        <v>-0.11422163150024921</v>
      </c>
      <c r="F15">
        <f t="shared" si="1"/>
        <v>26.826000000000001</v>
      </c>
      <c r="G15" s="4">
        <f t="shared" si="2"/>
        <v>-0.11422163150024921</v>
      </c>
    </row>
    <row r="16" spans="1:7">
      <c r="A16">
        <v>15</v>
      </c>
      <c r="B16">
        <v>19.847000000000001</v>
      </c>
      <c r="C16">
        <v>20.388999999999999</v>
      </c>
      <c r="D16">
        <v>0.54200000000000004</v>
      </c>
      <c r="E16" s="4">
        <f t="shared" si="0"/>
        <v>-2.7308913185871819E-2</v>
      </c>
      <c r="F16">
        <f t="shared" si="1"/>
        <v>20.388999999999999</v>
      </c>
      <c r="G16" s="4">
        <f t="shared" si="2"/>
        <v>-2.7308913185871819E-2</v>
      </c>
    </row>
    <row r="17" spans="1:7">
      <c r="A17">
        <v>1</v>
      </c>
      <c r="B17">
        <v>0</v>
      </c>
      <c r="C17">
        <v>2.6429999999999998</v>
      </c>
      <c r="D17">
        <v>2.6429999999999998</v>
      </c>
      <c r="E17" s="4">
        <f t="shared" si="0"/>
        <v>0</v>
      </c>
      <c r="F17">
        <f t="shared" si="1"/>
        <v>0</v>
      </c>
      <c r="G17" s="4">
        <f t="shared" si="2"/>
        <v>0</v>
      </c>
    </row>
    <row r="18" spans="1:7">
      <c r="A18">
        <v>2</v>
      </c>
      <c r="B18">
        <v>21.059000000000001</v>
      </c>
      <c r="C18">
        <v>27.913</v>
      </c>
      <c r="D18">
        <v>6.8550000000000004</v>
      </c>
      <c r="E18" s="4">
        <f t="shared" si="0"/>
        <v>-0.32546654636972311</v>
      </c>
      <c r="F18">
        <f t="shared" si="1"/>
        <v>27.913</v>
      </c>
      <c r="G18" s="4">
        <f t="shared" si="2"/>
        <v>-0.32546654636972311</v>
      </c>
    </row>
    <row r="19" spans="1:7">
      <c r="A19">
        <v>3</v>
      </c>
      <c r="B19">
        <v>9.5139999999999993</v>
      </c>
      <c r="C19">
        <v>11.067</v>
      </c>
      <c r="D19">
        <v>1.5529999999999999</v>
      </c>
      <c r="E19" s="4">
        <f t="shared" si="0"/>
        <v>-0.16323313012402785</v>
      </c>
      <c r="F19">
        <f t="shared" si="1"/>
        <v>11.067</v>
      </c>
      <c r="G19" s="4">
        <f t="shared" si="2"/>
        <v>-0.16323313012402785</v>
      </c>
    </row>
    <row r="20" spans="1:7">
      <c r="A20">
        <v>4</v>
      </c>
      <c r="B20">
        <v>11.105</v>
      </c>
      <c r="C20">
        <v>12.484999999999999</v>
      </c>
      <c r="D20">
        <v>1.38</v>
      </c>
      <c r="E20" s="4">
        <f t="shared" si="0"/>
        <v>-0.12426834759117505</v>
      </c>
      <c r="F20">
        <f t="shared" si="1"/>
        <v>12.484999999999999</v>
      </c>
      <c r="G20" s="4">
        <f t="shared" si="2"/>
        <v>-0.12426834759117505</v>
      </c>
    </row>
    <row r="21" spans="1:7">
      <c r="A21">
        <v>5</v>
      </c>
      <c r="B21">
        <v>14.651999999999999</v>
      </c>
      <c r="C21">
        <v>12.975</v>
      </c>
      <c r="D21">
        <v>-1.677</v>
      </c>
      <c r="E21" s="4">
        <f t="shared" si="0"/>
        <v>0.11445536445536443</v>
      </c>
      <c r="F21">
        <f t="shared" si="1"/>
        <v>12.975</v>
      </c>
      <c r="G21" s="4">
        <f t="shared" si="2"/>
        <v>0.11445536445536443</v>
      </c>
    </row>
    <row r="22" spans="1:7">
      <c r="A22">
        <v>6</v>
      </c>
      <c r="B22">
        <v>19.305</v>
      </c>
      <c r="C22">
        <v>22.196000000000002</v>
      </c>
      <c r="D22">
        <v>2.8919999999999999</v>
      </c>
      <c r="E22" s="4">
        <f t="shared" si="0"/>
        <v>-0.14975394975394984</v>
      </c>
      <c r="F22">
        <f t="shared" si="1"/>
        <v>22.196000000000002</v>
      </c>
      <c r="G22" s="4">
        <f t="shared" si="2"/>
        <v>-0.14975394975394984</v>
      </c>
    </row>
    <row r="23" spans="1:7">
      <c r="A23">
        <v>7</v>
      </c>
      <c r="B23">
        <v>22.742999999999999</v>
      </c>
      <c r="C23">
        <v>20.312000000000001</v>
      </c>
      <c r="D23">
        <v>-2.431</v>
      </c>
      <c r="E23" s="4">
        <f t="shared" si="0"/>
        <v>0.10689003209778822</v>
      </c>
      <c r="F23">
        <f t="shared" si="1"/>
        <v>20.312000000000001</v>
      </c>
      <c r="G23" s="4">
        <f t="shared" si="2"/>
        <v>0.10689003209778822</v>
      </c>
    </row>
    <row r="24" spans="1:7">
      <c r="A24">
        <v>8</v>
      </c>
      <c r="B24">
        <v>8.6240000000000006</v>
      </c>
      <c r="C24">
        <v>8.4269999999999996</v>
      </c>
      <c r="D24">
        <v>-0.19600000000000001</v>
      </c>
      <c r="E24" s="4">
        <f t="shared" si="0"/>
        <v>2.2843228200371168E-2</v>
      </c>
      <c r="F24">
        <f t="shared" si="1"/>
        <v>8.4269999999999996</v>
      </c>
      <c r="G24" s="4">
        <f t="shared" si="2"/>
        <v>2.2843228200371168E-2</v>
      </c>
    </row>
    <row r="25" spans="1:7">
      <c r="A25">
        <v>9</v>
      </c>
      <c r="B25">
        <v>12.484999999999999</v>
      </c>
      <c r="C25">
        <v>12.554</v>
      </c>
      <c r="D25">
        <v>6.9000000000000006E-2</v>
      </c>
      <c r="E25" s="4">
        <f t="shared" si="0"/>
        <v>-5.5266319583500874E-3</v>
      </c>
      <c r="F25">
        <f t="shared" si="1"/>
        <v>12.554</v>
      </c>
      <c r="G25" s="4">
        <f t="shared" si="2"/>
        <v>-5.5266319583500874E-3</v>
      </c>
    </row>
    <row r="26" spans="1:7">
      <c r="A26">
        <v>10</v>
      </c>
      <c r="B26">
        <v>18.709</v>
      </c>
      <c r="C26">
        <v>16.684000000000001</v>
      </c>
      <c r="D26">
        <v>-2.0249999999999999</v>
      </c>
      <c r="E26" s="4">
        <f t="shared" si="0"/>
        <v>0.10823667753487619</v>
      </c>
      <c r="F26">
        <f t="shared" si="1"/>
        <v>16.684000000000001</v>
      </c>
      <c r="G26" s="4">
        <f t="shared" si="2"/>
        <v>0.10823667753487619</v>
      </c>
    </row>
    <row r="27" spans="1:7">
      <c r="A27">
        <v>11</v>
      </c>
      <c r="B27">
        <v>20.484999999999999</v>
      </c>
      <c r="C27">
        <v>18.38</v>
      </c>
      <c r="D27">
        <v>-2.105</v>
      </c>
      <c r="E27" s="4">
        <f t="shared" si="0"/>
        <v>0.10275811569441057</v>
      </c>
      <c r="F27">
        <f t="shared" si="1"/>
        <v>18.38</v>
      </c>
      <c r="G27" s="4">
        <f t="shared" si="2"/>
        <v>0.10275811569441057</v>
      </c>
    </row>
    <row r="28" spans="1:7">
      <c r="A28">
        <v>12</v>
      </c>
      <c r="B28">
        <v>20.021999999999998</v>
      </c>
      <c r="C28">
        <v>21.218</v>
      </c>
      <c r="D28">
        <v>1.196</v>
      </c>
      <c r="E28" s="4">
        <f t="shared" si="0"/>
        <v>-5.9734292278493736E-2</v>
      </c>
      <c r="F28">
        <f t="shared" si="1"/>
        <v>21.218</v>
      </c>
      <c r="G28" s="4">
        <f t="shared" si="2"/>
        <v>-5.9734292278493736E-2</v>
      </c>
    </row>
    <row r="29" spans="1:7">
      <c r="A29">
        <v>13</v>
      </c>
      <c r="B29">
        <v>15.827999999999999</v>
      </c>
      <c r="C29">
        <v>15.936</v>
      </c>
      <c r="D29">
        <v>0.108</v>
      </c>
      <c r="E29" s="4">
        <f t="shared" si="0"/>
        <v>-6.8233510235026877E-3</v>
      </c>
      <c r="F29">
        <f t="shared" si="1"/>
        <v>15.936</v>
      </c>
      <c r="G29" s="4">
        <f t="shared" si="2"/>
        <v>-6.8233510235026877E-3</v>
      </c>
    </row>
    <row r="30" spans="1:7">
      <c r="A30">
        <v>14</v>
      </c>
      <c r="B30">
        <v>21.143000000000001</v>
      </c>
      <c r="C30">
        <v>21.827999999999999</v>
      </c>
      <c r="D30">
        <v>0.68500000000000005</v>
      </c>
      <c r="E30" s="4">
        <f t="shared" si="0"/>
        <v>-3.2398429740339532E-2</v>
      </c>
      <c r="F30">
        <f t="shared" si="1"/>
        <v>21.827999999999999</v>
      </c>
      <c r="G30" s="4">
        <f t="shared" si="2"/>
        <v>-3.2398429740339532E-2</v>
      </c>
    </row>
    <row r="31" spans="1:7">
      <c r="A31">
        <v>15</v>
      </c>
      <c r="B31">
        <v>37.216999999999999</v>
      </c>
      <c r="C31">
        <v>25.08</v>
      </c>
      <c r="D31">
        <v>-12.138</v>
      </c>
      <c r="E31" s="4">
        <f t="shared" si="0"/>
        <v>0.32611441008141445</v>
      </c>
      <c r="F31">
        <f t="shared" si="1"/>
        <v>25.08</v>
      </c>
      <c r="G31" s="4">
        <f t="shared" si="2"/>
        <v>0.32611441008141445</v>
      </c>
    </row>
    <row r="32" spans="1:7">
      <c r="A32">
        <v>1</v>
      </c>
      <c r="B32">
        <v>4.3099999999999996</v>
      </c>
      <c r="C32">
        <v>6.4530000000000003</v>
      </c>
      <c r="D32">
        <v>2.1429999999999998</v>
      </c>
      <c r="E32" s="4">
        <f t="shared" si="0"/>
        <v>-0.49721577726218119</v>
      </c>
      <c r="F32">
        <f t="shared" si="1"/>
        <v>6.4530000000000003</v>
      </c>
      <c r="G32" s="4">
        <f t="shared" si="2"/>
        <v>-0.49721577726218119</v>
      </c>
    </row>
    <row r="33" spans="1:7">
      <c r="A33">
        <v>2</v>
      </c>
      <c r="B33">
        <v>13.019</v>
      </c>
      <c r="C33">
        <v>12.49</v>
      </c>
      <c r="D33">
        <v>-0.52900000000000003</v>
      </c>
      <c r="E33" s="4">
        <f t="shared" si="0"/>
        <v>4.0632921115293028E-2</v>
      </c>
      <c r="F33">
        <f t="shared" si="1"/>
        <v>12.49</v>
      </c>
      <c r="G33" s="4">
        <f t="shared" si="2"/>
        <v>4.0632921115293028E-2</v>
      </c>
    </row>
    <row r="34" spans="1:7">
      <c r="A34">
        <v>3</v>
      </c>
      <c r="B34">
        <v>19.044</v>
      </c>
      <c r="C34">
        <v>19.347999999999999</v>
      </c>
      <c r="D34">
        <v>0.30399999999999999</v>
      </c>
      <c r="E34" s="4">
        <f t="shared" si="0"/>
        <v>-1.5963032976265411E-2</v>
      </c>
      <c r="F34">
        <f t="shared" si="1"/>
        <v>19.347999999999999</v>
      </c>
      <c r="G34" s="4">
        <f t="shared" si="2"/>
        <v>-1.5963032976265411E-2</v>
      </c>
    </row>
    <row r="35" spans="1:7">
      <c r="A35">
        <v>4</v>
      </c>
      <c r="B35">
        <v>20.38</v>
      </c>
      <c r="C35">
        <v>18.97</v>
      </c>
      <c r="D35">
        <v>-1.41</v>
      </c>
      <c r="E35" s="4">
        <f t="shared" si="0"/>
        <v>6.9185475956820425E-2</v>
      </c>
      <c r="F35">
        <f t="shared" si="1"/>
        <v>18.97</v>
      </c>
      <c r="G35" s="4">
        <f t="shared" si="2"/>
        <v>6.9185475956820425E-2</v>
      </c>
    </row>
    <row r="36" spans="1:7">
      <c r="A36">
        <v>5</v>
      </c>
      <c r="B36">
        <v>18.454999999999998</v>
      </c>
      <c r="C36">
        <v>18.446999999999999</v>
      </c>
      <c r="D36">
        <v>-8.9999999999999993E-3</v>
      </c>
      <c r="E36" s="4">
        <f t="shared" si="0"/>
        <v>4.334868599295107E-4</v>
      </c>
      <c r="F36">
        <f t="shared" si="1"/>
        <v>18.446999999999999</v>
      </c>
      <c r="G36" s="4">
        <f t="shared" si="2"/>
        <v>4.334868599295107E-4</v>
      </c>
    </row>
    <row r="37" spans="1:7">
      <c r="A37">
        <v>6</v>
      </c>
      <c r="B37">
        <v>20.952999999999999</v>
      </c>
      <c r="C37">
        <v>20.53</v>
      </c>
      <c r="D37">
        <v>-0.42299999999999999</v>
      </c>
      <c r="E37" s="4">
        <f t="shared" si="0"/>
        <v>2.0188039898821088E-2</v>
      </c>
      <c r="F37">
        <f t="shared" si="1"/>
        <v>20.53</v>
      </c>
      <c r="G37" s="4">
        <f t="shared" si="2"/>
        <v>2.0188039898821088E-2</v>
      </c>
    </row>
    <row r="38" spans="1:7">
      <c r="A38">
        <v>7</v>
      </c>
      <c r="B38">
        <v>20.183</v>
      </c>
      <c r="C38">
        <v>21.007000000000001</v>
      </c>
      <c r="D38">
        <v>0.82499999999999996</v>
      </c>
      <c r="E38" s="4">
        <f t="shared" si="0"/>
        <v>-4.0826438091463191E-2</v>
      </c>
      <c r="F38">
        <f t="shared" si="1"/>
        <v>21.007000000000001</v>
      </c>
      <c r="G38" s="4">
        <f t="shared" si="2"/>
        <v>-4.0826438091463191E-2</v>
      </c>
    </row>
    <row r="39" spans="1:7">
      <c r="A39">
        <v>8</v>
      </c>
      <c r="B39">
        <v>3.242</v>
      </c>
      <c r="C39">
        <v>1.373</v>
      </c>
      <c r="D39">
        <v>-1.87</v>
      </c>
      <c r="E39" s="4">
        <f t="shared" si="0"/>
        <v>0.57649599012954966</v>
      </c>
      <c r="F39">
        <f t="shared" si="1"/>
        <v>1.373</v>
      </c>
      <c r="G39" s="4">
        <f t="shared" si="2"/>
        <v>0.57649599012954966</v>
      </c>
    </row>
    <row r="40" spans="1:7">
      <c r="A40">
        <v>9</v>
      </c>
      <c r="B40">
        <v>16.832000000000001</v>
      </c>
      <c r="C40">
        <v>17.192</v>
      </c>
      <c r="D40">
        <v>0.36</v>
      </c>
      <c r="E40" s="4">
        <f t="shared" si="0"/>
        <v>-2.1387832699619736E-2</v>
      </c>
      <c r="F40">
        <f t="shared" si="1"/>
        <v>17.192</v>
      </c>
      <c r="G40" s="4">
        <f t="shared" si="2"/>
        <v>-2.1387832699619736E-2</v>
      </c>
    </row>
    <row r="41" spans="1:7">
      <c r="A41">
        <v>10</v>
      </c>
      <c r="B41">
        <v>18.504999999999999</v>
      </c>
      <c r="C41">
        <v>20.388999999999999</v>
      </c>
      <c r="D41">
        <v>1.885</v>
      </c>
      <c r="E41" s="4">
        <f t="shared" si="0"/>
        <v>-0.10181032153472037</v>
      </c>
      <c r="F41">
        <f t="shared" si="1"/>
        <v>20.388999999999999</v>
      </c>
      <c r="G41" s="4">
        <f t="shared" si="2"/>
        <v>-0.10181032153472037</v>
      </c>
    </row>
    <row r="42" spans="1:7">
      <c r="A42">
        <v>11</v>
      </c>
      <c r="B42">
        <v>25.744</v>
      </c>
      <c r="C42">
        <v>28.053999999999998</v>
      </c>
      <c r="D42">
        <v>2.31</v>
      </c>
      <c r="E42" s="4">
        <f t="shared" si="0"/>
        <v>-8.9729645742697275E-2</v>
      </c>
      <c r="F42">
        <f t="shared" si="1"/>
        <v>28.053999999999998</v>
      </c>
      <c r="G42" s="4">
        <f t="shared" si="2"/>
        <v>-8.9729645742697275E-2</v>
      </c>
    </row>
    <row r="43" spans="1:7">
      <c r="A43">
        <v>12</v>
      </c>
      <c r="B43">
        <v>29.408000000000001</v>
      </c>
      <c r="C43">
        <v>27.745000000000001</v>
      </c>
      <c r="D43">
        <v>-1.663</v>
      </c>
      <c r="E43" s="4">
        <f t="shared" si="0"/>
        <v>5.6549238302502726E-2</v>
      </c>
      <c r="F43">
        <f t="shared" si="1"/>
        <v>27.745000000000001</v>
      </c>
      <c r="G43" s="4">
        <f t="shared" si="2"/>
        <v>5.6549238302502726E-2</v>
      </c>
    </row>
    <row r="44" spans="1:7">
      <c r="A44">
        <v>13</v>
      </c>
      <c r="B44">
        <v>24.748999999999999</v>
      </c>
      <c r="C44">
        <v>20.966999999999999</v>
      </c>
      <c r="D44">
        <v>-3.7829999999999999</v>
      </c>
      <c r="E44" s="4">
        <f t="shared" si="0"/>
        <v>0.15281425512141905</v>
      </c>
      <c r="F44">
        <f t="shared" si="1"/>
        <v>20.966999999999999</v>
      </c>
      <c r="G44" s="4">
        <f t="shared" si="2"/>
        <v>0.15281425512141905</v>
      </c>
    </row>
    <row r="45" spans="1:7">
      <c r="A45">
        <v>14</v>
      </c>
      <c r="B45">
        <v>14.067</v>
      </c>
      <c r="C45">
        <v>17.837</v>
      </c>
      <c r="D45">
        <v>3.77</v>
      </c>
      <c r="E45" s="4">
        <f t="shared" si="0"/>
        <v>-0.26800312788796471</v>
      </c>
      <c r="F45">
        <f t="shared" si="1"/>
        <v>17.837</v>
      </c>
      <c r="G45" s="4">
        <f t="shared" si="2"/>
        <v>-0.26800312788796471</v>
      </c>
    </row>
    <row r="46" spans="1:7">
      <c r="A46">
        <v>15</v>
      </c>
      <c r="B46">
        <v>3.766</v>
      </c>
      <c r="C46">
        <v>4.3869999999999996</v>
      </c>
      <c r="D46">
        <v>0.621</v>
      </c>
      <c r="E46" s="4">
        <f t="shared" si="0"/>
        <v>-0.16489644184811458</v>
      </c>
      <c r="F46">
        <f t="shared" si="1"/>
        <v>4.3869999999999996</v>
      </c>
      <c r="G46" s="4">
        <f t="shared" si="2"/>
        <v>-0.16489644184811458</v>
      </c>
    </row>
    <row r="47" spans="1:7">
      <c r="A47">
        <v>1</v>
      </c>
      <c r="B47">
        <v>16.291</v>
      </c>
      <c r="C47">
        <v>15.725</v>
      </c>
      <c r="D47">
        <v>-0.56699999999999995</v>
      </c>
      <c r="E47" s="4">
        <f t="shared" si="0"/>
        <v>3.4743109692468278E-2</v>
      </c>
      <c r="F47">
        <f t="shared" si="1"/>
        <v>15.725</v>
      </c>
      <c r="G47" s="4">
        <f t="shared" si="2"/>
        <v>3.4743109692468278E-2</v>
      </c>
    </row>
    <row r="48" spans="1:7">
      <c r="A48">
        <v>2</v>
      </c>
      <c r="B48">
        <v>18.434000000000001</v>
      </c>
      <c r="C48">
        <v>18.856999999999999</v>
      </c>
      <c r="D48">
        <v>0.42399999999999999</v>
      </c>
      <c r="E48" s="4">
        <f t="shared" si="0"/>
        <v>-2.2946728870565165E-2</v>
      </c>
      <c r="F48">
        <f t="shared" si="1"/>
        <v>18.856999999999999</v>
      </c>
      <c r="G48" s="4">
        <f t="shared" si="2"/>
        <v>-2.2946728870565165E-2</v>
      </c>
    </row>
    <row r="49" spans="1:7">
      <c r="A49">
        <v>3</v>
      </c>
      <c r="B49">
        <v>4.8650000000000002</v>
      </c>
      <c r="C49">
        <v>8.7840000000000007</v>
      </c>
      <c r="D49">
        <v>3.919</v>
      </c>
      <c r="E49" s="4">
        <f t="shared" si="0"/>
        <v>-0.80554984583761569</v>
      </c>
      <c r="F49">
        <f t="shared" si="1"/>
        <v>8.7840000000000007</v>
      </c>
      <c r="G49" s="4">
        <f t="shared" si="2"/>
        <v>-0.80554984583761569</v>
      </c>
    </row>
    <row r="50" spans="1:7">
      <c r="A50">
        <v>4</v>
      </c>
      <c r="B50">
        <v>31.704000000000001</v>
      </c>
      <c r="C50">
        <v>28.067</v>
      </c>
      <c r="D50">
        <v>-3.637</v>
      </c>
      <c r="E50" s="4">
        <f t="shared" si="0"/>
        <v>0.11471738581882414</v>
      </c>
      <c r="F50">
        <f t="shared" si="1"/>
        <v>28.067</v>
      </c>
      <c r="G50" s="4">
        <f t="shared" si="2"/>
        <v>0.11471738581882414</v>
      </c>
    </row>
    <row r="51" spans="1:7">
      <c r="A51">
        <v>5</v>
      </c>
      <c r="B51">
        <v>0</v>
      </c>
      <c r="C51">
        <v>6.7069999999999999</v>
      </c>
      <c r="D51">
        <v>6.7069999999999999</v>
      </c>
      <c r="E51" s="4">
        <f t="shared" si="0"/>
        <v>0</v>
      </c>
      <c r="F51">
        <f t="shared" si="1"/>
        <v>0</v>
      </c>
      <c r="G51" s="4">
        <f t="shared" si="2"/>
        <v>0</v>
      </c>
    </row>
    <row r="52" spans="1:7">
      <c r="A52">
        <v>6</v>
      </c>
      <c r="B52">
        <v>5.2039999999999997</v>
      </c>
      <c r="C52">
        <v>2.5920000000000001</v>
      </c>
      <c r="D52">
        <v>-2.6120000000000001</v>
      </c>
      <c r="E52" s="4">
        <f t="shared" si="0"/>
        <v>0.50192159877017672</v>
      </c>
      <c r="F52">
        <f t="shared" si="1"/>
        <v>2.5920000000000001</v>
      </c>
      <c r="G52" s="4">
        <f t="shared" si="2"/>
        <v>0.50192159877017672</v>
      </c>
    </row>
    <row r="53" spans="1:7">
      <c r="A53">
        <v>7</v>
      </c>
      <c r="B53">
        <v>21.872</v>
      </c>
      <c r="C53">
        <v>21.456</v>
      </c>
      <c r="D53">
        <v>-0.41599999999999998</v>
      </c>
      <c r="E53" s="4">
        <f t="shared" si="0"/>
        <v>1.9019751280175586E-2</v>
      </c>
      <c r="F53">
        <f t="shared" si="1"/>
        <v>21.456</v>
      </c>
      <c r="G53" s="4">
        <f t="shared" si="2"/>
        <v>1.9019751280175586E-2</v>
      </c>
    </row>
    <row r="54" spans="1:7">
      <c r="A54">
        <v>8</v>
      </c>
      <c r="B54">
        <v>19.734999999999999</v>
      </c>
      <c r="C54">
        <v>24.045000000000002</v>
      </c>
      <c r="D54">
        <v>4.3109999999999999</v>
      </c>
      <c r="E54" s="4">
        <f t="shared" si="0"/>
        <v>-0.2183937167468965</v>
      </c>
      <c r="F54">
        <f t="shared" si="1"/>
        <v>24.045000000000002</v>
      </c>
      <c r="G54" s="4">
        <f t="shared" si="2"/>
        <v>-0.2183937167468965</v>
      </c>
    </row>
    <row r="55" spans="1:7">
      <c r="A55">
        <v>9</v>
      </c>
      <c r="B55">
        <v>5.5529999999999999</v>
      </c>
      <c r="C55">
        <v>8.8160000000000007</v>
      </c>
      <c r="D55">
        <v>3.2629999999999999</v>
      </c>
      <c r="E55" s="4">
        <f t="shared" si="0"/>
        <v>-0.58761030073833975</v>
      </c>
      <c r="F55">
        <f t="shared" si="1"/>
        <v>8.8160000000000007</v>
      </c>
      <c r="G55" s="4">
        <f t="shared" si="2"/>
        <v>-0.58761030073833975</v>
      </c>
    </row>
    <row r="56" spans="1:7">
      <c r="A56">
        <v>10</v>
      </c>
      <c r="B56">
        <v>0</v>
      </c>
      <c r="C56">
        <v>1.345</v>
      </c>
      <c r="D56">
        <v>1.345</v>
      </c>
      <c r="E56" s="4">
        <f t="shared" si="0"/>
        <v>0</v>
      </c>
      <c r="F56">
        <f t="shared" si="1"/>
        <v>0</v>
      </c>
      <c r="G56" s="4">
        <f t="shared" si="2"/>
        <v>0</v>
      </c>
    </row>
    <row r="57" spans="1:7">
      <c r="A57">
        <v>11</v>
      </c>
      <c r="B57">
        <v>18.475999999999999</v>
      </c>
      <c r="C57">
        <v>20.2</v>
      </c>
      <c r="D57">
        <v>1.724</v>
      </c>
      <c r="E57" s="4">
        <f t="shared" si="0"/>
        <v>-9.3310240311755804E-2</v>
      </c>
      <c r="F57">
        <f t="shared" si="1"/>
        <v>20.2</v>
      </c>
      <c r="G57" s="4">
        <f t="shared" si="2"/>
        <v>-9.3310240311755804E-2</v>
      </c>
    </row>
    <row r="58" spans="1:7">
      <c r="A58">
        <v>12</v>
      </c>
      <c r="B58">
        <v>10.666</v>
      </c>
      <c r="C58">
        <v>12.683999999999999</v>
      </c>
      <c r="D58">
        <v>2.0179999999999998</v>
      </c>
      <c r="E58" s="4">
        <f t="shared" si="0"/>
        <v>-0.18919932495780975</v>
      </c>
      <c r="F58">
        <f t="shared" si="1"/>
        <v>12.683999999999999</v>
      </c>
      <c r="G58" s="4">
        <f t="shared" si="2"/>
        <v>-0.18919932495780975</v>
      </c>
    </row>
    <row r="59" spans="1:7">
      <c r="A59">
        <v>13</v>
      </c>
      <c r="B59">
        <v>32.334000000000003</v>
      </c>
      <c r="C59">
        <v>29.196999999999999</v>
      </c>
      <c r="D59">
        <v>-3.137</v>
      </c>
      <c r="E59" s="4">
        <f t="shared" si="0"/>
        <v>9.70186181728213E-2</v>
      </c>
      <c r="F59">
        <f t="shared" si="1"/>
        <v>29.196999999999999</v>
      </c>
      <c r="G59" s="4">
        <f t="shared" si="2"/>
        <v>9.70186181728213E-2</v>
      </c>
    </row>
    <row r="60" spans="1:7">
      <c r="A60">
        <v>14</v>
      </c>
      <c r="B60">
        <v>17.2</v>
      </c>
      <c r="C60">
        <v>17.204000000000001</v>
      </c>
      <c r="D60">
        <v>4.0000000000000001E-3</v>
      </c>
      <c r="E60" s="4">
        <f t="shared" si="0"/>
        <v>-2.3255813953496139E-4</v>
      </c>
      <c r="F60">
        <f t="shared" si="1"/>
        <v>17.204000000000001</v>
      </c>
      <c r="G60" s="4">
        <f t="shared" si="2"/>
        <v>-2.3255813953496139E-4</v>
      </c>
    </row>
    <row r="61" spans="1:7">
      <c r="A61">
        <v>15</v>
      </c>
      <c r="B61">
        <v>13.353</v>
      </c>
      <c r="C61">
        <v>12.082000000000001</v>
      </c>
      <c r="D61">
        <v>-1.2709999999999999</v>
      </c>
      <c r="E61" s="4">
        <f t="shared" si="0"/>
        <v>9.5184602711001196E-2</v>
      </c>
      <c r="F61">
        <f t="shared" si="1"/>
        <v>12.082000000000001</v>
      </c>
      <c r="G61" s="4">
        <f t="shared" si="2"/>
        <v>9.5184602711001196E-2</v>
      </c>
    </row>
    <row r="62" spans="1:7">
      <c r="A62">
        <v>1</v>
      </c>
      <c r="B62">
        <v>8.1059999999999999</v>
      </c>
      <c r="C62">
        <v>8.2270000000000003</v>
      </c>
      <c r="D62">
        <v>0.121</v>
      </c>
      <c r="E62" s="4">
        <f t="shared" si="0"/>
        <v>-1.4927214409079749E-2</v>
      </c>
      <c r="F62">
        <f t="shared" si="1"/>
        <v>8.2270000000000003</v>
      </c>
      <c r="G62" s="4">
        <f t="shared" si="2"/>
        <v>-1.4927214409079749E-2</v>
      </c>
    </row>
    <row r="63" spans="1:7">
      <c r="A63">
        <v>2</v>
      </c>
      <c r="B63">
        <v>3.2919999999999998</v>
      </c>
      <c r="C63">
        <v>1.7310000000000001</v>
      </c>
      <c r="D63">
        <v>-1.56</v>
      </c>
      <c r="E63" s="4">
        <f t="shared" si="0"/>
        <v>0.47417982989064394</v>
      </c>
      <c r="F63">
        <f t="shared" si="1"/>
        <v>1.7310000000000001</v>
      </c>
      <c r="G63" s="4">
        <f t="shared" si="2"/>
        <v>0.47417982989064394</v>
      </c>
    </row>
    <row r="64" spans="1:7">
      <c r="A64">
        <v>3</v>
      </c>
      <c r="B64">
        <v>20.940999999999999</v>
      </c>
      <c r="C64">
        <v>23.693000000000001</v>
      </c>
      <c r="D64">
        <v>2.7509999999999999</v>
      </c>
      <c r="E64" s="4">
        <f t="shared" si="0"/>
        <v>-0.13141683778234098</v>
      </c>
      <c r="F64">
        <f t="shared" si="1"/>
        <v>23.693000000000001</v>
      </c>
      <c r="G64" s="4">
        <f t="shared" si="2"/>
        <v>-0.13141683778234098</v>
      </c>
    </row>
    <row r="65" spans="1:7">
      <c r="A65">
        <v>4</v>
      </c>
      <c r="B65">
        <v>22.646999999999998</v>
      </c>
      <c r="C65">
        <v>20.716000000000001</v>
      </c>
      <c r="D65">
        <v>-1.93</v>
      </c>
      <c r="E65" s="4">
        <f t="shared" si="0"/>
        <v>8.5265156532874004E-2</v>
      </c>
      <c r="F65">
        <f t="shared" si="1"/>
        <v>20.716000000000001</v>
      </c>
      <c r="G65" s="4">
        <f t="shared" si="2"/>
        <v>8.5265156532874004E-2</v>
      </c>
    </row>
    <row r="66" spans="1:7">
      <c r="A66">
        <v>5</v>
      </c>
      <c r="B66">
        <v>15.621</v>
      </c>
      <c r="C66">
        <v>15.035</v>
      </c>
      <c r="D66">
        <v>-0.58599999999999997</v>
      </c>
      <c r="E66" s="4">
        <f t="shared" ref="E66:E129" si="3">IF(B66,(B66-C66)/B66,0)</f>
        <v>3.7513603482491539E-2</v>
      </c>
      <c r="F66">
        <f t="shared" ref="F66:F129" si="4">IF($B66,$C66,0)</f>
        <v>15.035</v>
      </c>
      <c r="G66" s="4">
        <f t="shared" ref="G66:G129" si="5">IF($B66,($B66-F66)/$B66,0)</f>
        <v>3.7513603482491539E-2</v>
      </c>
    </row>
    <row r="67" spans="1:7">
      <c r="A67">
        <v>6</v>
      </c>
      <c r="B67">
        <v>16.672999999999998</v>
      </c>
      <c r="C67">
        <v>15.968999999999999</v>
      </c>
      <c r="D67">
        <v>-0.70399999999999996</v>
      </c>
      <c r="E67" s="4">
        <f t="shared" si="3"/>
        <v>4.2223954897139024E-2</v>
      </c>
      <c r="F67">
        <f t="shared" si="4"/>
        <v>15.968999999999999</v>
      </c>
      <c r="G67" s="4">
        <f t="shared" si="5"/>
        <v>4.2223954897139024E-2</v>
      </c>
    </row>
    <row r="68" spans="1:7">
      <c r="A68">
        <v>7</v>
      </c>
      <c r="B68">
        <v>13.901</v>
      </c>
      <c r="C68">
        <v>12.914</v>
      </c>
      <c r="D68">
        <v>-0.98699999999999999</v>
      </c>
      <c r="E68" s="4">
        <f t="shared" si="3"/>
        <v>7.1002086180850313E-2</v>
      </c>
      <c r="F68">
        <f t="shared" si="4"/>
        <v>12.914</v>
      </c>
      <c r="G68" s="4">
        <f t="shared" si="5"/>
        <v>7.1002086180850313E-2</v>
      </c>
    </row>
    <row r="69" spans="1:7">
      <c r="A69">
        <v>8</v>
      </c>
      <c r="B69">
        <v>19.422999999999998</v>
      </c>
      <c r="C69">
        <v>20.375</v>
      </c>
      <c r="D69">
        <v>0.95199999999999996</v>
      </c>
      <c r="E69" s="4">
        <f t="shared" si="3"/>
        <v>-4.9014055501209998E-2</v>
      </c>
      <c r="F69">
        <f t="shared" si="4"/>
        <v>20.375</v>
      </c>
      <c r="G69" s="4">
        <f t="shared" si="5"/>
        <v>-4.9014055501209998E-2</v>
      </c>
    </row>
    <row r="70" spans="1:7">
      <c r="A70">
        <v>9</v>
      </c>
      <c r="B70">
        <v>20.260000000000002</v>
      </c>
      <c r="C70">
        <v>20.209</v>
      </c>
      <c r="D70">
        <v>-5.0999999999999997E-2</v>
      </c>
      <c r="E70" s="4">
        <f t="shared" si="3"/>
        <v>2.5172754195459984E-3</v>
      </c>
      <c r="F70">
        <f t="shared" si="4"/>
        <v>20.209</v>
      </c>
      <c r="G70" s="4">
        <f t="shared" si="5"/>
        <v>2.5172754195459984E-3</v>
      </c>
    </row>
    <row r="71" spans="1:7">
      <c r="A71">
        <v>10</v>
      </c>
      <c r="B71">
        <v>18.263000000000002</v>
      </c>
      <c r="C71">
        <v>18.661999999999999</v>
      </c>
      <c r="D71">
        <v>0.39900000000000002</v>
      </c>
      <c r="E71" s="4">
        <f t="shared" si="3"/>
        <v>-2.1847451130701273E-2</v>
      </c>
      <c r="F71">
        <f t="shared" si="4"/>
        <v>18.661999999999999</v>
      </c>
      <c r="G71" s="4">
        <f t="shared" si="5"/>
        <v>-2.1847451130701273E-2</v>
      </c>
    </row>
    <row r="72" spans="1:7">
      <c r="A72">
        <v>11</v>
      </c>
      <c r="B72">
        <v>28.675000000000001</v>
      </c>
      <c r="C72">
        <v>27.085000000000001</v>
      </c>
      <c r="D72">
        <v>-1.59</v>
      </c>
      <c r="E72" s="4">
        <f t="shared" si="3"/>
        <v>5.5448997384481252E-2</v>
      </c>
      <c r="F72">
        <f t="shared" si="4"/>
        <v>27.085000000000001</v>
      </c>
      <c r="G72" s="4">
        <f t="shared" si="5"/>
        <v>5.5448997384481252E-2</v>
      </c>
    </row>
    <row r="73" spans="1:7">
      <c r="A73">
        <v>12</v>
      </c>
      <c r="B73">
        <v>12.087</v>
      </c>
      <c r="C73">
        <v>10.358000000000001</v>
      </c>
      <c r="D73">
        <v>-1.728</v>
      </c>
      <c r="E73" s="4">
        <f t="shared" si="3"/>
        <v>0.14304624803507895</v>
      </c>
      <c r="F73">
        <f t="shared" si="4"/>
        <v>10.358000000000001</v>
      </c>
      <c r="G73" s="4">
        <f t="shared" si="5"/>
        <v>0.14304624803507895</v>
      </c>
    </row>
    <row r="74" spans="1:7">
      <c r="A74">
        <v>13</v>
      </c>
      <c r="B74">
        <v>0</v>
      </c>
      <c r="C74">
        <v>6.3129999999999997</v>
      </c>
      <c r="D74">
        <v>6.3129999999999997</v>
      </c>
      <c r="E74" s="4">
        <f t="shared" si="3"/>
        <v>0</v>
      </c>
      <c r="F74">
        <f t="shared" si="4"/>
        <v>0</v>
      </c>
      <c r="G74" s="4">
        <f t="shared" si="5"/>
        <v>0</v>
      </c>
    </row>
    <row r="75" spans="1:7">
      <c r="A75">
        <v>14</v>
      </c>
      <c r="B75">
        <v>18.84</v>
      </c>
      <c r="C75">
        <v>17.600999999999999</v>
      </c>
      <c r="D75">
        <v>-1.2390000000000001</v>
      </c>
      <c r="E75" s="4">
        <f t="shared" si="3"/>
        <v>6.5764331210191124E-2</v>
      </c>
      <c r="F75">
        <f t="shared" si="4"/>
        <v>17.600999999999999</v>
      </c>
      <c r="G75" s="4">
        <f t="shared" si="5"/>
        <v>6.5764331210191124E-2</v>
      </c>
    </row>
    <row r="76" spans="1:7">
      <c r="A76">
        <v>15</v>
      </c>
      <c r="B76">
        <v>15.289</v>
      </c>
      <c r="C76">
        <v>17.015000000000001</v>
      </c>
      <c r="D76">
        <v>1.726</v>
      </c>
      <c r="E76" s="4">
        <f t="shared" si="3"/>
        <v>-0.11289162142716992</v>
      </c>
      <c r="F76">
        <f t="shared" si="4"/>
        <v>17.015000000000001</v>
      </c>
      <c r="G76" s="4">
        <f t="shared" si="5"/>
        <v>-0.11289162142716992</v>
      </c>
    </row>
    <row r="77" spans="1:7">
      <c r="A77">
        <v>1</v>
      </c>
      <c r="B77">
        <v>0</v>
      </c>
      <c r="C77">
        <v>13.491</v>
      </c>
      <c r="D77">
        <v>13.491</v>
      </c>
      <c r="E77" s="4">
        <f t="shared" si="3"/>
        <v>0</v>
      </c>
      <c r="F77">
        <f t="shared" si="4"/>
        <v>0</v>
      </c>
      <c r="G77" s="4">
        <f t="shared" si="5"/>
        <v>0</v>
      </c>
    </row>
    <row r="78" spans="1:7">
      <c r="A78">
        <v>2</v>
      </c>
      <c r="B78">
        <v>22.789000000000001</v>
      </c>
      <c r="C78">
        <v>20.298999999999999</v>
      </c>
      <c r="D78">
        <v>-2.4900000000000002</v>
      </c>
      <c r="E78" s="4">
        <f t="shared" si="3"/>
        <v>0.10926324103734265</v>
      </c>
      <c r="F78">
        <f t="shared" si="4"/>
        <v>20.298999999999999</v>
      </c>
      <c r="G78" s="4">
        <f t="shared" si="5"/>
        <v>0.10926324103734265</v>
      </c>
    </row>
    <row r="79" spans="1:7">
      <c r="A79">
        <v>3</v>
      </c>
      <c r="B79">
        <v>23.454000000000001</v>
      </c>
      <c r="C79">
        <v>22.433</v>
      </c>
      <c r="D79">
        <v>-1.0209999999999999</v>
      </c>
      <c r="E79" s="4">
        <f t="shared" si="3"/>
        <v>4.3532020124499055E-2</v>
      </c>
      <c r="F79">
        <f t="shared" si="4"/>
        <v>22.433</v>
      </c>
      <c r="G79" s="4">
        <f t="shared" si="5"/>
        <v>4.3532020124499055E-2</v>
      </c>
    </row>
    <row r="80" spans="1:7">
      <c r="A80">
        <v>4</v>
      </c>
      <c r="B80">
        <v>17.968</v>
      </c>
      <c r="C80">
        <v>19.524000000000001</v>
      </c>
      <c r="D80">
        <v>1.5569999999999999</v>
      </c>
      <c r="E80" s="4">
        <f t="shared" si="3"/>
        <v>-8.6598397150489809E-2</v>
      </c>
      <c r="F80">
        <f t="shared" si="4"/>
        <v>19.524000000000001</v>
      </c>
      <c r="G80" s="4">
        <f t="shared" si="5"/>
        <v>-8.6598397150489809E-2</v>
      </c>
    </row>
    <row r="81" spans="1:7">
      <c r="A81">
        <v>5</v>
      </c>
      <c r="B81">
        <v>0</v>
      </c>
      <c r="C81">
        <v>2.5649999999999999</v>
      </c>
      <c r="D81">
        <v>2.5649999999999999</v>
      </c>
      <c r="E81" s="4">
        <f t="shared" si="3"/>
        <v>0</v>
      </c>
      <c r="F81">
        <f t="shared" si="4"/>
        <v>0</v>
      </c>
      <c r="G81" s="4">
        <f t="shared" si="5"/>
        <v>0</v>
      </c>
    </row>
    <row r="82" spans="1:7">
      <c r="A82">
        <v>6</v>
      </c>
      <c r="B82">
        <v>16.178000000000001</v>
      </c>
      <c r="C82">
        <v>15.657</v>
      </c>
      <c r="D82">
        <v>-0.52100000000000002</v>
      </c>
      <c r="E82" s="4">
        <f t="shared" si="3"/>
        <v>3.2204227963901641E-2</v>
      </c>
      <c r="F82">
        <f t="shared" si="4"/>
        <v>15.657</v>
      </c>
      <c r="G82" s="4">
        <f t="shared" si="5"/>
        <v>3.2204227963901641E-2</v>
      </c>
    </row>
    <row r="83" spans="1:7">
      <c r="A83">
        <v>7</v>
      </c>
      <c r="B83">
        <v>21.457000000000001</v>
      </c>
      <c r="C83">
        <v>21.533999999999999</v>
      </c>
      <c r="D83">
        <v>7.6999999999999999E-2</v>
      </c>
      <c r="E83" s="4">
        <f t="shared" si="3"/>
        <v>-3.588572493824774E-3</v>
      </c>
      <c r="F83">
        <f t="shared" si="4"/>
        <v>21.533999999999999</v>
      </c>
      <c r="G83" s="4">
        <f t="shared" si="5"/>
        <v>-3.588572493824774E-3</v>
      </c>
    </row>
    <row r="84" spans="1:7">
      <c r="A84">
        <v>8</v>
      </c>
      <c r="B84">
        <v>23.515999999999998</v>
      </c>
      <c r="C84">
        <v>22.449000000000002</v>
      </c>
      <c r="D84">
        <v>-1.0669999999999999</v>
      </c>
      <c r="E84" s="4">
        <f t="shared" si="3"/>
        <v>4.5373362816805436E-2</v>
      </c>
      <c r="F84">
        <f t="shared" si="4"/>
        <v>22.449000000000002</v>
      </c>
      <c r="G84" s="4">
        <f t="shared" si="5"/>
        <v>4.5373362816805436E-2</v>
      </c>
    </row>
    <row r="85" spans="1:7">
      <c r="A85">
        <v>9</v>
      </c>
      <c r="B85">
        <v>14.175000000000001</v>
      </c>
      <c r="C85">
        <v>12.542</v>
      </c>
      <c r="D85">
        <v>-1.633</v>
      </c>
      <c r="E85" s="4">
        <f t="shared" si="3"/>
        <v>0.11520282186948859</v>
      </c>
      <c r="F85">
        <f t="shared" si="4"/>
        <v>12.542</v>
      </c>
      <c r="G85" s="4">
        <f t="shared" si="5"/>
        <v>0.11520282186948859</v>
      </c>
    </row>
    <row r="86" spans="1:7">
      <c r="A86">
        <v>10</v>
      </c>
      <c r="B86">
        <v>12.257999999999999</v>
      </c>
      <c r="C86">
        <v>11.381</v>
      </c>
      <c r="D86">
        <v>-0.876</v>
      </c>
      <c r="E86" s="4">
        <f t="shared" si="3"/>
        <v>7.1545113395333579E-2</v>
      </c>
      <c r="F86">
        <f t="shared" si="4"/>
        <v>11.381</v>
      </c>
      <c r="G86" s="4">
        <f t="shared" si="5"/>
        <v>7.1545113395333579E-2</v>
      </c>
    </row>
    <row r="87" spans="1:7">
      <c r="A87">
        <v>11</v>
      </c>
      <c r="B87">
        <v>11.987</v>
      </c>
      <c r="C87">
        <v>10.885999999999999</v>
      </c>
      <c r="D87">
        <v>-1.101</v>
      </c>
      <c r="E87" s="4">
        <f t="shared" si="3"/>
        <v>9.184950362893142E-2</v>
      </c>
      <c r="F87">
        <f t="shared" si="4"/>
        <v>10.885999999999999</v>
      </c>
      <c r="G87" s="4">
        <f t="shared" si="5"/>
        <v>9.184950362893142E-2</v>
      </c>
    </row>
    <row r="88" spans="1:7">
      <c r="A88">
        <v>12</v>
      </c>
      <c r="B88">
        <v>7.7919999999999998</v>
      </c>
      <c r="C88">
        <v>6.9130000000000003</v>
      </c>
      <c r="D88">
        <v>-0.88</v>
      </c>
      <c r="E88" s="4">
        <f t="shared" si="3"/>
        <v>0.1128080082135523</v>
      </c>
      <c r="F88">
        <f t="shared" si="4"/>
        <v>6.9130000000000003</v>
      </c>
      <c r="G88" s="4">
        <f t="shared" si="5"/>
        <v>0.1128080082135523</v>
      </c>
    </row>
    <row r="89" spans="1:7">
      <c r="A89">
        <v>13</v>
      </c>
      <c r="B89">
        <v>6.2910000000000004</v>
      </c>
      <c r="C89">
        <v>4.9139999999999997</v>
      </c>
      <c r="D89">
        <v>-1.377</v>
      </c>
      <c r="E89" s="4">
        <f t="shared" si="3"/>
        <v>0.21888412017167391</v>
      </c>
      <c r="F89">
        <f t="shared" si="4"/>
        <v>4.9139999999999997</v>
      </c>
      <c r="G89" s="4">
        <f t="shared" si="5"/>
        <v>0.21888412017167391</v>
      </c>
    </row>
    <row r="90" spans="1:7">
      <c r="A90">
        <v>14</v>
      </c>
      <c r="B90">
        <v>12.787000000000001</v>
      </c>
      <c r="C90">
        <v>12.337</v>
      </c>
      <c r="D90">
        <v>-0.45</v>
      </c>
      <c r="E90" s="4">
        <f t="shared" si="3"/>
        <v>3.5191991866739741E-2</v>
      </c>
      <c r="F90">
        <f t="shared" si="4"/>
        <v>12.337</v>
      </c>
      <c r="G90" s="4">
        <f t="shared" si="5"/>
        <v>3.5191991866739741E-2</v>
      </c>
    </row>
    <row r="91" spans="1:7">
      <c r="A91">
        <v>15</v>
      </c>
      <c r="B91">
        <v>9.5739999999999998</v>
      </c>
      <c r="C91">
        <v>11.071999999999999</v>
      </c>
      <c r="D91">
        <v>1.498</v>
      </c>
      <c r="E91" s="4">
        <f t="shared" si="3"/>
        <v>-0.15646542719866297</v>
      </c>
      <c r="F91">
        <f t="shared" si="4"/>
        <v>11.071999999999999</v>
      </c>
      <c r="G91" s="4">
        <f t="shared" si="5"/>
        <v>-0.15646542719866297</v>
      </c>
    </row>
    <row r="92" spans="1:7">
      <c r="A92">
        <v>1</v>
      </c>
      <c r="B92">
        <v>18.071999999999999</v>
      </c>
      <c r="C92">
        <v>19.248999999999999</v>
      </c>
      <c r="D92">
        <v>1.1759999999999999</v>
      </c>
      <c r="E92" s="4">
        <f t="shared" si="3"/>
        <v>-6.512837538733951E-2</v>
      </c>
      <c r="F92">
        <f t="shared" si="4"/>
        <v>19.248999999999999</v>
      </c>
      <c r="G92" s="4">
        <f t="shared" si="5"/>
        <v>-6.512837538733951E-2</v>
      </c>
    </row>
    <row r="93" spans="1:7">
      <c r="A93">
        <v>2</v>
      </c>
      <c r="B93">
        <v>13.708</v>
      </c>
      <c r="C93">
        <v>13.509</v>
      </c>
      <c r="D93">
        <v>-0.19900000000000001</v>
      </c>
      <c r="E93" s="4">
        <f t="shared" si="3"/>
        <v>1.4517070323898441E-2</v>
      </c>
      <c r="F93">
        <f t="shared" si="4"/>
        <v>13.509</v>
      </c>
      <c r="G93" s="4">
        <f t="shared" si="5"/>
        <v>1.4517070323898441E-2</v>
      </c>
    </row>
    <row r="94" spans="1:7">
      <c r="A94">
        <v>3</v>
      </c>
      <c r="B94">
        <v>10.445</v>
      </c>
      <c r="C94">
        <v>7.8630000000000004</v>
      </c>
      <c r="D94">
        <v>-2.5819999999999999</v>
      </c>
      <c r="E94" s="4">
        <f t="shared" si="3"/>
        <v>0.2471996170416467</v>
      </c>
      <c r="F94">
        <f t="shared" si="4"/>
        <v>7.8630000000000004</v>
      </c>
      <c r="G94" s="4">
        <f t="shared" si="5"/>
        <v>0.2471996170416467</v>
      </c>
    </row>
    <row r="95" spans="1:7">
      <c r="A95">
        <v>4</v>
      </c>
      <c r="B95">
        <v>22.475000000000001</v>
      </c>
      <c r="C95">
        <v>22.922000000000001</v>
      </c>
      <c r="D95">
        <v>0.44600000000000001</v>
      </c>
      <c r="E95" s="4">
        <f t="shared" si="3"/>
        <v>-1.9888765294771932E-2</v>
      </c>
      <c r="F95">
        <f t="shared" si="4"/>
        <v>22.922000000000001</v>
      </c>
      <c r="G95" s="4">
        <f t="shared" si="5"/>
        <v>-1.9888765294771932E-2</v>
      </c>
    </row>
    <row r="96" spans="1:7">
      <c r="A96">
        <v>5</v>
      </c>
      <c r="B96">
        <v>17.38</v>
      </c>
      <c r="C96">
        <v>16.279</v>
      </c>
      <c r="D96">
        <v>-1.101</v>
      </c>
      <c r="E96" s="4">
        <f t="shared" si="3"/>
        <v>6.3348676639815832E-2</v>
      </c>
      <c r="F96">
        <f t="shared" si="4"/>
        <v>16.279</v>
      </c>
      <c r="G96" s="4">
        <f t="shared" si="5"/>
        <v>6.3348676639815832E-2</v>
      </c>
    </row>
    <row r="97" spans="1:7">
      <c r="A97">
        <v>6</v>
      </c>
      <c r="B97">
        <v>6.98</v>
      </c>
      <c r="C97">
        <v>13.004</v>
      </c>
      <c r="D97">
        <v>6.0229999999999997</v>
      </c>
      <c r="E97" s="4">
        <f t="shared" si="3"/>
        <v>-0.86303724928366743</v>
      </c>
      <c r="F97">
        <f t="shared" si="4"/>
        <v>13.004</v>
      </c>
      <c r="G97" s="4">
        <f t="shared" si="5"/>
        <v>-0.86303724928366743</v>
      </c>
    </row>
    <row r="98" spans="1:7">
      <c r="A98">
        <v>7</v>
      </c>
      <c r="B98">
        <v>18.986000000000001</v>
      </c>
      <c r="C98">
        <v>21.745000000000001</v>
      </c>
      <c r="D98">
        <v>2.7589999999999999</v>
      </c>
      <c r="E98" s="4">
        <f t="shared" si="3"/>
        <v>-0.14531760244390604</v>
      </c>
      <c r="F98">
        <f t="shared" si="4"/>
        <v>21.745000000000001</v>
      </c>
      <c r="G98" s="4">
        <f t="shared" si="5"/>
        <v>-0.14531760244390604</v>
      </c>
    </row>
    <row r="99" spans="1:7">
      <c r="A99">
        <v>8</v>
      </c>
      <c r="B99">
        <v>5.9539999999999997</v>
      </c>
      <c r="C99">
        <v>8.2949999999999999</v>
      </c>
      <c r="D99">
        <v>2.3410000000000002</v>
      </c>
      <c r="E99" s="4">
        <f t="shared" si="3"/>
        <v>-0.39318105475310722</v>
      </c>
      <c r="F99">
        <f t="shared" si="4"/>
        <v>8.2949999999999999</v>
      </c>
      <c r="G99" s="4">
        <f t="shared" si="5"/>
        <v>-0.39318105475310722</v>
      </c>
    </row>
    <row r="100" spans="1:7">
      <c r="A100">
        <v>9</v>
      </c>
      <c r="B100">
        <v>8.6159999999999997</v>
      </c>
      <c r="C100">
        <v>6.57</v>
      </c>
      <c r="D100">
        <v>-2.0459999999999998</v>
      </c>
      <c r="E100" s="4">
        <f t="shared" si="3"/>
        <v>0.23746518105849576</v>
      </c>
      <c r="F100">
        <f t="shared" si="4"/>
        <v>6.57</v>
      </c>
      <c r="G100" s="4">
        <f t="shared" si="5"/>
        <v>0.23746518105849576</v>
      </c>
    </row>
    <row r="101" spans="1:7">
      <c r="A101">
        <v>10</v>
      </c>
      <c r="B101">
        <v>17.134</v>
      </c>
      <c r="C101">
        <v>17.512</v>
      </c>
      <c r="D101">
        <v>0.378</v>
      </c>
      <c r="E101" s="4">
        <f t="shared" si="3"/>
        <v>-2.2061398389167743E-2</v>
      </c>
      <c r="F101">
        <f t="shared" si="4"/>
        <v>17.512</v>
      </c>
      <c r="G101" s="4">
        <f t="shared" si="5"/>
        <v>-2.2061398389167743E-2</v>
      </c>
    </row>
    <row r="102" spans="1:7">
      <c r="A102">
        <v>11</v>
      </c>
      <c r="B102">
        <v>17.248000000000001</v>
      </c>
      <c r="C102">
        <v>17.149999999999999</v>
      </c>
      <c r="D102">
        <v>-9.8000000000000004E-2</v>
      </c>
      <c r="E102" s="4">
        <f t="shared" si="3"/>
        <v>5.6818181818183277E-3</v>
      </c>
      <c r="F102">
        <f t="shared" si="4"/>
        <v>17.149999999999999</v>
      </c>
      <c r="G102" s="4">
        <f t="shared" si="5"/>
        <v>5.6818181818183277E-3</v>
      </c>
    </row>
    <row r="103" spans="1:7">
      <c r="A103">
        <v>12</v>
      </c>
      <c r="B103">
        <v>20.376999999999999</v>
      </c>
      <c r="C103">
        <v>20.131</v>
      </c>
      <c r="D103">
        <v>-0.246</v>
      </c>
      <c r="E103" s="4">
        <f t="shared" si="3"/>
        <v>1.207243460764581E-2</v>
      </c>
      <c r="F103">
        <f t="shared" si="4"/>
        <v>20.131</v>
      </c>
      <c r="G103" s="4">
        <f t="shared" si="5"/>
        <v>1.207243460764581E-2</v>
      </c>
    </row>
    <row r="104" spans="1:7">
      <c r="A104">
        <v>13</v>
      </c>
      <c r="B104">
        <v>26.664999999999999</v>
      </c>
      <c r="C104">
        <v>28.611999999999998</v>
      </c>
      <c r="D104">
        <v>1.9470000000000001</v>
      </c>
      <c r="E104" s="4">
        <f t="shared" si="3"/>
        <v>-7.3017063566472876E-2</v>
      </c>
      <c r="F104">
        <f t="shared" si="4"/>
        <v>28.611999999999998</v>
      </c>
      <c r="G104" s="4">
        <f t="shared" si="5"/>
        <v>-7.3017063566472876E-2</v>
      </c>
    </row>
    <row r="105" spans="1:7">
      <c r="A105">
        <v>14</v>
      </c>
      <c r="B105">
        <v>21.436</v>
      </c>
      <c r="C105">
        <v>18.898</v>
      </c>
      <c r="D105">
        <v>-2.5379999999999998</v>
      </c>
      <c r="E105" s="4">
        <f t="shared" si="3"/>
        <v>0.11839895502892332</v>
      </c>
      <c r="F105">
        <f t="shared" si="4"/>
        <v>18.898</v>
      </c>
      <c r="G105" s="4">
        <f t="shared" si="5"/>
        <v>0.11839895502892332</v>
      </c>
    </row>
    <row r="106" spans="1:7">
      <c r="A106">
        <v>15</v>
      </c>
      <c r="B106">
        <v>29.702999999999999</v>
      </c>
      <c r="C106">
        <v>27.946000000000002</v>
      </c>
      <c r="D106">
        <v>-1.756</v>
      </c>
      <c r="E106" s="4">
        <f t="shared" si="3"/>
        <v>5.9152274181059082E-2</v>
      </c>
      <c r="F106">
        <f t="shared" si="4"/>
        <v>27.946000000000002</v>
      </c>
      <c r="G106" s="4">
        <f t="shared" si="5"/>
        <v>5.9152274181059082E-2</v>
      </c>
    </row>
    <row r="107" spans="1:7">
      <c r="A107">
        <v>1</v>
      </c>
      <c r="B107">
        <v>3.6949999999999998</v>
      </c>
      <c r="C107">
        <v>3.173</v>
      </c>
      <c r="D107">
        <v>-0.52200000000000002</v>
      </c>
      <c r="E107" s="4">
        <f t="shared" si="3"/>
        <v>0.14127198917456016</v>
      </c>
      <c r="F107">
        <f t="shared" si="4"/>
        <v>3.173</v>
      </c>
      <c r="G107" s="4">
        <f t="shared" si="5"/>
        <v>0.14127198917456016</v>
      </c>
    </row>
    <row r="108" spans="1:7">
      <c r="A108">
        <v>2</v>
      </c>
      <c r="B108">
        <v>26.395</v>
      </c>
      <c r="C108">
        <v>25.526</v>
      </c>
      <c r="D108">
        <v>-0.86899999999999999</v>
      </c>
      <c r="E108" s="4">
        <f t="shared" si="3"/>
        <v>3.2922902064784987E-2</v>
      </c>
      <c r="F108">
        <f t="shared" si="4"/>
        <v>25.526</v>
      </c>
      <c r="G108" s="4">
        <f t="shared" si="5"/>
        <v>3.2922902064784987E-2</v>
      </c>
    </row>
    <row r="109" spans="1:7">
      <c r="A109">
        <v>3</v>
      </c>
      <c r="B109">
        <v>18.175999999999998</v>
      </c>
      <c r="C109">
        <v>19.994</v>
      </c>
      <c r="D109">
        <v>1.8180000000000001</v>
      </c>
      <c r="E109" s="4">
        <f t="shared" si="3"/>
        <v>-0.10002200704225361</v>
      </c>
      <c r="F109">
        <f t="shared" si="4"/>
        <v>19.994</v>
      </c>
      <c r="G109" s="4">
        <f t="shared" si="5"/>
        <v>-0.10002200704225361</v>
      </c>
    </row>
    <row r="110" spans="1:7">
      <c r="A110">
        <v>4</v>
      </c>
      <c r="B110">
        <v>19.945</v>
      </c>
      <c r="C110">
        <v>18.925999999999998</v>
      </c>
      <c r="D110">
        <v>-1.0189999999999999</v>
      </c>
      <c r="E110" s="4">
        <f t="shared" si="3"/>
        <v>5.1090498871897816E-2</v>
      </c>
      <c r="F110">
        <f t="shared" si="4"/>
        <v>18.925999999999998</v>
      </c>
      <c r="G110" s="4">
        <f t="shared" si="5"/>
        <v>5.1090498871897816E-2</v>
      </c>
    </row>
    <row r="111" spans="1:7">
      <c r="A111">
        <v>5</v>
      </c>
      <c r="B111">
        <v>12.185</v>
      </c>
      <c r="C111">
        <v>12.032999999999999</v>
      </c>
      <c r="D111">
        <v>-0.152</v>
      </c>
      <c r="E111" s="4">
        <f t="shared" si="3"/>
        <v>1.2474353713582357E-2</v>
      </c>
      <c r="F111">
        <f t="shared" si="4"/>
        <v>12.032999999999999</v>
      </c>
      <c r="G111" s="4">
        <f t="shared" si="5"/>
        <v>1.2474353713582357E-2</v>
      </c>
    </row>
    <row r="112" spans="1:7">
      <c r="A112">
        <v>6</v>
      </c>
      <c r="B112">
        <v>12.397</v>
      </c>
      <c r="C112">
        <v>12.109</v>
      </c>
      <c r="D112">
        <v>-0.28799999999999998</v>
      </c>
      <c r="E112" s="4">
        <f t="shared" si="3"/>
        <v>2.3231426958135053E-2</v>
      </c>
      <c r="F112">
        <f t="shared" si="4"/>
        <v>12.109</v>
      </c>
      <c r="G112" s="4">
        <f t="shared" si="5"/>
        <v>2.3231426958135053E-2</v>
      </c>
    </row>
    <row r="113" spans="1:7">
      <c r="A113">
        <v>7</v>
      </c>
      <c r="B113">
        <v>13.308999999999999</v>
      </c>
      <c r="C113">
        <v>11.702</v>
      </c>
      <c r="D113">
        <v>-1.6060000000000001</v>
      </c>
      <c r="E113" s="4">
        <f t="shared" si="3"/>
        <v>0.12074536028251555</v>
      </c>
      <c r="F113">
        <f t="shared" si="4"/>
        <v>11.702</v>
      </c>
      <c r="G113" s="4">
        <f t="shared" si="5"/>
        <v>0.12074536028251555</v>
      </c>
    </row>
    <row r="114" spans="1:7">
      <c r="A114">
        <v>8</v>
      </c>
      <c r="B114">
        <v>15.234999999999999</v>
      </c>
      <c r="C114">
        <v>14.317</v>
      </c>
      <c r="D114">
        <v>-0.91800000000000004</v>
      </c>
      <c r="E114" s="4">
        <f t="shared" si="3"/>
        <v>6.0255989497866709E-2</v>
      </c>
      <c r="F114">
        <f t="shared" si="4"/>
        <v>14.317</v>
      </c>
      <c r="G114" s="4">
        <f t="shared" si="5"/>
        <v>6.0255989497866709E-2</v>
      </c>
    </row>
    <row r="115" spans="1:7">
      <c r="A115">
        <v>9</v>
      </c>
      <c r="B115">
        <v>3.29</v>
      </c>
      <c r="C115">
        <v>5.2770000000000001</v>
      </c>
      <c r="D115">
        <v>1.9870000000000001</v>
      </c>
      <c r="E115" s="4">
        <f t="shared" si="3"/>
        <v>-0.60395136778115499</v>
      </c>
      <c r="F115">
        <f t="shared" si="4"/>
        <v>5.2770000000000001</v>
      </c>
      <c r="G115" s="4">
        <f t="shared" si="5"/>
        <v>-0.60395136778115499</v>
      </c>
    </row>
    <row r="116" spans="1:7">
      <c r="A116">
        <v>10</v>
      </c>
      <c r="B116">
        <v>18.257000000000001</v>
      </c>
      <c r="C116">
        <v>19.431000000000001</v>
      </c>
      <c r="D116">
        <v>1.1739999999999999</v>
      </c>
      <c r="E116" s="4">
        <f t="shared" si="3"/>
        <v>-6.4304102536013555E-2</v>
      </c>
      <c r="F116">
        <f t="shared" si="4"/>
        <v>19.431000000000001</v>
      </c>
      <c r="G116" s="4">
        <f t="shared" si="5"/>
        <v>-6.4304102536013555E-2</v>
      </c>
    </row>
    <row r="117" spans="1:7">
      <c r="A117">
        <v>11</v>
      </c>
      <c r="B117">
        <v>20</v>
      </c>
      <c r="C117">
        <v>20.562000000000001</v>
      </c>
      <c r="D117">
        <v>0.56100000000000005</v>
      </c>
      <c r="E117" s="4">
        <f t="shared" si="3"/>
        <v>-2.8100000000000059E-2</v>
      </c>
      <c r="F117">
        <f t="shared" si="4"/>
        <v>20.562000000000001</v>
      </c>
      <c r="G117" s="4">
        <f t="shared" si="5"/>
        <v>-2.8100000000000059E-2</v>
      </c>
    </row>
    <row r="118" spans="1:7">
      <c r="A118">
        <v>12</v>
      </c>
      <c r="B118">
        <v>18.288</v>
      </c>
      <c r="C118">
        <v>18.081</v>
      </c>
      <c r="D118">
        <v>-0.20699999999999999</v>
      </c>
      <c r="E118" s="4">
        <f t="shared" si="3"/>
        <v>1.1318897637795316E-2</v>
      </c>
      <c r="F118">
        <f t="shared" si="4"/>
        <v>18.081</v>
      </c>
      <c r="G118" s="4">
        <f t="shared" si="5"/>
        <v>1.1318897637795316E-2</v>
      </c>
    </row>
    <row r="119" spans="1:7">
      <c r="A119">
        <v>13</v>
      </c>
      <c r="B119">
        <v>8.2230000000000008</v>
      </c>
      <c r="C119">
        <v>7.6239999999999997</v>
      </c>
      <c r="D119">
        <v>-0.59799999999999998</v>
      </c>
      <c r="E119" s="4">
        <f t="shared" si="3"/>
        <v>7.2844460659126961E-2</v>
      </c>
      <c r="F119">
        <f t="shared" si="4"/>
        <v>7.6239999999999997</v>
      </c>
      <c r="G119" s="4">
        <f t="shared" si="5"/>
        <v>7.2844460659126961E-2</v>
      </c>
    </row>
    <row r="120" spans="1:7">
      <c r="A120">
        <v>14</v>
      </c>
      <c r="B120">
        <v>25.811</v>
      </c>
      <c r="C120">
        <v>26.308</v>
      </c>
      <c r="D120">
        <v>0.497</v>
      </c>
      <c r="E120" s="4">
        <f t="shared" si="3"/>
        <v>-1.9255356243462085E-2</v>
      </c>
      <c r="F120">
        <f t="shared" si="4"/>
        <v>26.308</v>
      </c>
      <c r="G120" s="4">
        <f t="shared" si="5"/>
        <v>-1.9255356243462085E-2</v>
      </c>
    </row>
    <row r="121" spans="1:7">
      <c r="A121">
        <v>15</v>
      </c>
      <c r="B121">
        <v>23.396000000000001</v>
      </c>
      <c r="C121">
        <v>23.376000000000001</v>
      </c>
      <c r="D121">
        <v>-0.02</v>
      </c>
      <c r="E121" s="4">
        <f t="shared" si="3"/>
        <v>8.548469823901339E-4</v>
      </c>
      <c r="F121">
        <f t="shared" si="4"/>
        <v>23.376000000000001</v>
      </c>
      <c r="G121" s="4">
        <f t="shared" si="5"/>
        <v>8.548469823901339E-4</v>
      </c>
    </row>
    <row r="122" spans="1:7">
      <c r="A122">
        <v>1</v>
      </c>
      <c r="B122">
        <v>17.989999999999998</v>
      </c>
      <c r="C122">
        <v>17.314</v>
      </c>
      <c r="D122">
        <v>-0.67700000000000005</v>
      </c>
      <c r="E122" s="4">
        <f t="shared" si="3"/>
        <v>3.7576431350750332E-2</v>
      </c>
      <c r="F122">
        <f t="shared" si="4"/>
        <v>17.314</v>
      </c>
      <c r="G122" s="4">
        <f t="shared" si="5"/>
        <v>3.7576431350750332E-2</v>
      </c>
    </row>
    <row r="123" spans="1:7">
      <c r="A123">
        <v>2</v>
      </c>
      <c r="B123">
        <v>16.52</v>
      </c>
      <c r="C123">
        <v>17.291</v>
      </c>
      <c r="D123">
        <v>0.77200000000000002</v>
      </c>
      <c r="E123" s="4">
        <f t="shared" si="3"/>
        <v>-4.6670702179176807E-2</v>
      </c>
      <c r="F123">
        <f t="shared" si="4"/>
        <v>17.291</v>
      </c>
      <c r="G123" s="4">
        <f t="shared" si="5"/>
        <v>-4.6670702179176807E-2</v>
      </c>
    </row>
    <row r="124" spans="1:7">
      <c r="A124">
        <v>3</v>
      </c>
      <c r="B124">
        <v>11.025</v>
      </c>
      <c r="C124">
        <v>9.1069999999999993</v>
      </c>
      <c r="D124">
        <v>-1.9179999999999999</v>
      </c>
      <c r="E124" s="4">
        <f t="shared" si="3"/>
        <v>0.17396825396825405</v>
      </c>
      <c r="F124">
        <f t="shared" si="4"/>
        <v>9.1069999999999993</v>
      </c>
      <c r="G124" s="4">
        <f t="shared" si="5"/>
        <v>0.17396825396825405</v>
      </c>
    </row>
    <row r="125" spans="1:7">
      <c r="A125">
        <v>4</v>
      </c>
      <c r="B125">
        <v>13.879</v>
      </c>
      <c r="C125">
        <v>15.474</v>
      </c>
      <c r="D125">
        <v>1.595</v>
      </c>
      <c r="E125" s="4">
        <f t="shared" si="3"/>
        <v>-0.11492182433892936</v>
      </c>
      <c r="F125">
        <f t="shared" si="4"/>
        <v>15.474</v>
      </c>
      <c r="G125" s="4">
        <f t="shared" si="5"/>
        <v>-0.11492182433892936</v>
      </c>
    </row>
    <row r="126" spans="1:7">
      <c r="A126">
        <v>5</v>
      </c>
      <c r="B126">
        <v>21.016999999999999</v>
      </c>
      <c r="C126">
        <v>21.603999999999999</v>
      </c>
      <c r="D126">
        <v>0.58699999999999997</v>
      </c>
      <c r="E126" s="4">
        <f t="shared" si="3"/>
        <v>-2.7929771137650463E-2</v>
      </c>
      <c r="F126">
        <f t="shared" si="4"/>
        <v>21.603999999999999</v>
      </c>
      <c r="G126" s="4">
        <f t="shared" si="5"/>
        <v>-2.7929771137650463E-2</v>
      </c>
    </row>
    <row r="127" spans="1:7">
      <c r="A127">
        <v>6</v>
      </c>
      <c r="B127">
        <v>26.571000000000002</v>
      </c>
      <c r="C127">
        <v>28.539000000000001</v>
      </c>
      <c r="D127">
        <v>1.9670000000000001</v>
      </c>
      <c r="E127" s="4">
        <f t="shared" si="3"/>
        <v>-7.4065710737269946E-2</v>
      </c>
      <c r="F127">
        <f t="shared" si="4"/>
        <v>28.539000000000001</v>
      </c>
      <c r="G127" s="4">
        <f t="shared" si="5"/>
        <v>-7.4065710737269946E-2</v>
      </c>
    </row>
    <row r="128" spans="1:7">
      <c r="A128">
        <v>7</v>
      </c>
      <c r="B128">
        <v>18.030999999999999</v>
      </c>
      <c r="C128">
        <v>20.277999999999999</v>
      </c>
      <c r="D128">
        <v>2.2469999999999999</v>
      </c>
      <c r="E128" s="4">
        <f t="shared" si="3"/>
        <v>-0.12461871221784704</v>
      </c>
      <c r="F128">
        <f t="shared" si="4"/>
        <v>20.277999999999999</v>
      </c>
      <c r="G128" s="4">
        <f t="shared" si="5"/>
        <v>-0.12461871221784704</v>
      </c>
    </row>
    <row r="129" spans="1:7">
      <c r="A129">
        <v>8</v>
      </c>
      <c r="B129">
        <v>6.4729999999999999</v>
      </c>
      <c r="C129">
        <v>4.7960000000000003</v>
      </c>
      <c r="D129">
        <v>-1.6779999999999999</v>
      </c>
      <c r="E129" s="4">
        <f t="shared" si="3"/>
        <v>0.25907616252124205</v>
      </c>
      <c r="F129">
        <f t="shared" si="4"/>
        <v>4.7960000000000003</v>
      </c>
      <c r="G129" s="4">
        <f t="shared" si="5"/>
        <v>0.25907616252124205</v>
      </c>
    </row>
    <row r="130" spans="1:7">
      <c r="A130">
        <v>9</v>
      </c>
      <c r="B130">
        <v>22.498000000000001</v>
      </c>
      <c r="C130">
        <v>20.006</v>
      </c>
      <c r="D130">
        <v>-2.492</v>
      </c>
      <c r="E130" s="4">
        <f t="shared" ref="E130:E151" si="6">IF(B130,(B130-C130)/B130,0)</f>
        <v>0.11076540136901061</v>
      </c>
      <c r="F130">
        <f t="shared" ref="F130:F151" si="7">IF($B130,$C130,0)</f>
        <v>20.006</v>
      </c>
      <c r="G130" s="4">
        <f t="shared" ref="G130:G151" si="8">IF($B130,($B130-F130)/$B130,0)</f>
        <v>0.11076540136901061</v>
      </c>
    </row>
    <row r="131" spans="1:7">
      <c r="A131">
        <v>10</v>
      </c>
      <c r="B131">
        <v>8.3019999999999996</v>
      </c>
      <c r="C131">
        <v>6.71</v>
      </c>
      <c r="D131">
        <v>-1.5920000000000001</v>
      </c>
      <c r="E131" s="4">
        <f t="shared" si="6"/>
        <v>0.19176102144061669</v>
      </c>
      <c r="F131">
        <f t="shared" si="7"/>
        <v>6.71</v>
      </c>
      <c r="G131" s="4">
        <f t="shared" si="8"/>
        <v>0.19176102144061669</v>
      </c>
    </row>
    <row r="132" spans="1:7">
      <c r="A132">
        <v>11</v>
      </c>
      <c r="B132">
        <v>5.7469999999999999</v>
      </c>
      <c r="C132">
        <v>8.0969999999999995</v>
      </c>
      <c r="D132">
        <v>2.35</v>
      </c>
      <c r="E132" s="4">
        <f t="shared" si="6"/>
        <v>-0.40890899599791192</v>
      </c>
      <c r="F132">
        <f t="shared" si="7"/>
        <v>8.0969999999999995</v>
      </c>
      <c r="G132" s="4">
        <f t="shared" si="8"/>
        <v>-0.40890899599791192</v>
      </c>
    </row>
    <row r="133" spans="1:7">
      <c r="A133">
        <v>12</v>
      </c>
      <c r="B133">
        <v>18.486999999999998</v>
      </c>
      <c r="C133">
        <v>19.738</v>
      </c>
      <c r="D133">
        <v>1.252</v>
      </c>
      <c r="E133" s="4">
        <f t="shared" si="6"/>
        <v>-6.7669172932330893E-2</v>
      </c>
      <c r="F133">
        <f t="shared" si="7"/>
        <v>19.738</v>
      </c>
      <c r="G133" s="4">
        <f t="shared" si="8"/>
        <v>-6.7669172932330893E-2</v>
      </c>
    </row>
    <row r="134" spans="1:7">
      <c r="A134">
        <v>13</v>
      </c>
      <c r="B134">
        <v>10.257999999999999</v>
      </c>
      <c r="C134">
        <v>10.647</v>
      </c>
      <c r="D134">
        <v>0.39</v>
      </c>
      <c r="E134" s="4">
        <f t="shared" si="6"/>
        <v>-3.7921622148567084E-2</v>
      </c>
      <c r="F134">
        <f t="shared" si="7"/>
        <v>10.647</v>
      </c>
      <c r="G134" s="4">
        <f t="shared" si="8"/>
        <v>-3.7921622148567084E-2</v>
      </c>
    </row>
    <row r="135" spans="1:7">
      <c r="A135">
        <v>14</v>
      </c>
      <c r="B135">
        <v>4.6870000000000003</v>
      </c>
      <c r="C135">
        <v>7.91</v>
      </c>
      <c r="D135">
        <v>3.2229999999999999</v>
      </c>
      <c r="E135" s="4">
        <f t="shared" si="6"/>
        <v>-0.68764668231277992</v>
      </c>
      <c r="F135">
        <f t="shared" si="7"/>
        <v>7.91</v>
      </c>
      <c r="G135" s="4">
        <f t="shared" si="8"/>
        <v>-0.68764668231277992</v>
      </c>
    </row>
    <row r="136" spans="1:7">
      <c r="A136">
        <v>15</v>
      </c>
      <c r="B136">
        <v>25.376000000000001</v>
      </c>
      <c r="C136">
        <v>24.286999999999999</v>
      </c>
      <c r="D136">
        <v>-1.089</v>
      </c>
      <c r="E136" s="4">
        <f t="shared" si="6"/>
        <v>4.2914564943253554E-2</v>
      </c>
      <c r="F136">
        <f t="shared" si="7"/>
        <v>24.286999999999999</v>
      </c>
      <c r="G136" s="4">
        <f t="shared" si="8"/>
        <v>4.2914564943253554E-2</v>
      </c>
    </row>
    <row r="137" spans="1:7">
      <c r="A137">
        <v>1</v>
      </c>
      <c r="B137">
        <v>17.347000000000001</v>
      </c>
      <c r="C137">
        <v>16.838000000000001</v>
      </c>
      <c r="D137">
        <v>-0.50900000000000001</v>
      </c>
      <c r="E137" s="4">
        <f t="shared" si="6"/>
        <v>2.9342249380296323E-2</v>
      </c>
      <c r="F137">
        <f t="shared" si="7"/>
        <v>16.838000000000001</v>
      </c>
      <c r="G137" s="4">
        <f t="shared" si="8"/>
        <v>2.9342249380296323E-2</v>
      </c>
    </row>
    <row r="138" spans="1:7">
      <c r="A138">
        <v>2</v>
      </c>
      <c r="B138">
        <v>13.396000000000001</v>
      </c>
      <c r="C138">
        <v>12.564</v>
      </c>
      <c r="D138">
        <v>-0.83199999999999996</v>
      </c>
      <c r="E138" s="4">
        <f t="shared" si="6"/>
        <v>6.2108091967751619E-2</v>
      </c>
      <c r="F138">
        <f t="shared" si="7"/>
        <v>12.564</v>
      </c>
      <c r="G138" s="4">
        <f t="shared" si="8"/>
        <v>6.2108091967751619E-2</v>
      </c>
    </row>
    <row r="139" spans="1:7">
      <c r="A139">
        <v>3</v>
      </c>
      <c r="B139">
        <v>13.36</v>
      </c>
      <c r="C139">
        <v>14.193</v>
      </c>
      <c r="D139">
        <v>0.83299999999999996</v>
      </c>
      <c r="E139" s="4">
        <f t="shared" si="6"/>
        <v>-6.2350299401197622E-2</v>
      </c>
      <c r="F139">
        <f t="shared" si="7"/>
        <v>14.193</v>
      </c>
      <c r="G139" s="4">
        <f t="shared" si="8"/>
        <v>-6.2350299401197622E-2</v>
      </c>
    </row>
    <row r="140" spans="1:7">
      <c r="A140">
        <v>4</v>
      </c>
      <c r="B140">
        <v>4.2350000000000003</v>
      </c>
      <c r="C140">
        <v>4.0209999999999999</v>
      </c>
      <c r="D140">
        <v>-0.214</v>
      </c>
      <c r="E140" s="4">
        <f t="shared" si="6"/>
        <v>5.0531286894923352E-2</v>
      </c>
      <c r="F140">
        <f t="shared" si="7"/>
        <v>4.0209999999999999</v>
      </c>
      <c r="G140" s="4">
        <f t="shared" si="8"/>
        <v>5.0531286894923352E-2</v>
      </c>
    </row>
    <row r="141" spans="1:7">
      <c r="A141">
        <v>5</v>
      </c>
      <c r="B141">
        <v>12.96</v>
      </c>
      <c r="C141">
        <v>10.494999999999999</v>
      </c>
      <c r="D141">
        <v>-2.4649999999999999</v>
      </c>
      <c r="E141" s="4">
        <f t="shared" si="6"/>
        <v>0.19020061728395074</v>
      </c>
      <c r="F141">
        <f t="shared" si="7"/>
        <v>10.494999999999999</v>
      </c>
      <c r="G141" s="4">
        <f t="shared" si="8"/>
        <v>0.19020061728395074</v>
      </c>
    </row>
    <row r="142" spans="1:7">
      <c r="A142">
        <v>6</v>
      </c>
      <c r="B142">
        <v>14.728</v>
      </c>
      <c r="C142">
        <v>14.324999999999999</v>
      </c>
      <c r="D142">
        <v>-0.40300000000000002</v>
      </c>
      <c r="E142" s="4">
        <f t="shared" si="6"/>
        <v>2.7362846279196121E-2</v>
      </c>
      <c r="F142">
        <f t="shared" si="7"/>
        <v>14.324999999999999</v>
      </c>
      <c r="G142" s="4">
        <f t="shared" si="8"/>
        <v>2.7362846279196121E-2</v>
      </c>
    </row>
    <row r="143" spans="1:7">
      <c r="A143">
        <v>7</v>
      </c>
      <c r="B143">
        <v>23.129000000000001</v>
      </c>
      <c r="C143">
        <v>21.917000000000002</v>
      </c>
      <c r="D143">
        <v>-1.2110000000000001</v>
      </c>
      <c r="E143" s="4">
        <f t="shared" si="6"/>
        <v>5.2401746724890813E-2</v>
      </c>
      <c r="F143">
        <f t="shared" si="7"/>
        <v>21.917000000000002</v>
      </c>
      <c r="G143" s="4">
        <f t="shared" si="8"/>
        <v>5.2401746724890813E-2</v>
      </c>
    </row>
    <row r="144" spans="1:7">
      <c r="A144">
        <v>8</v>
      </c>
      <c r="B144">
        <v>0</v>
      </c>
      <c r="C144">
        <v>7.4690000000000003</v>
      </c>
      <c r="D144">
        <v>7.4690000000000003</v>
      </c>
      <c r="E144" s="4">
        <f t="shared" si="6"/>
        <v>0</v>
      </c>
      <c r="F144">
        <f t="shared" si="7"/>
        <v>0</v>
      </c>
      <c r="G144" s="4">
        <f t="shared" si="8"/>
        <v>0</v>
      </c>
    </row>
    <row r="145" spans="1:7">
      <c r="A145">
        <v>9</v>
      </c>
      <c r="B145">
        <v>22.363</v>
      </c>
      <c r="C145">
        <v>25.05</v>
      </c>
      <c r="D145">
        <v>2.6859999999999999</v>
      </c>
      <c r="E145" s="4">
        <f t="shared" si="6"/>
        <v>-0.12015382551536025</v>
      </c>
      <c r="F145">
        <f t="shared" si="7"/>
        <v>25.05</v>
      </c>
      <c r="G145" s="4">
        <f t="shared" si="8"/>
        <v>-0.12015382551536025</v>
      </c>
    </row>
    <row r="146" spans="1:7">
      <c r="A146">
        <v>10</v>
      </c>
      <c r="B146">
        <v>28.454999999999998</v>
      </c>
      <c r="C146">
        <v>27.863</v>
      </c>
      <c r="D146">
        <v>-0.59199999999999997</v>
      </c>
      <c r="E146" s="4">
        <f t="shared" si="6"/>
        <v>2.080477947636615E-2</v>
      </c>
      <c r="F146">
        <f t="shared" si="7"/>
        <v>27.863</v>
      </c>
      <c r="G146" s="4">
        <f t="shared" si="8"/>
        <v>2.080477947636615E-2</v>
      </c>
    </row>
    <row r="147" spans="1:7">
      <c r="A147">
        <v>11</v>
      </c>
      <c r="B147">
        <v>16.861000000000001</v>
      </c>
      <c r="C147">
        <v>16.276</v>
      </c>
      <c r="D147">
        <v>-0.58499999999999996</v>
      </c>
      <c r="E147" s="4">
        <f t="shared" si="6"/>
        <v>3.4695451040863579E-2</v>
      </c>
      <c r="F147">
        <f t="shared" si="7"/>
        <v>16.276</v>
      </c>
      <c r="G147" s="4">
        <f t="shared" si="8"/>
        <v>3.4695451040863579E-2</v>
      </c>
    </row>
    <row r="148" spans="1:7">
      <c r="A148">
        <v>12</v>
      </c>
      <c r="B148">
        <v>0</v>
      </c>
      <c r="C148">
        <v>-1.887</v>
      </c>
      <c r="D148">
        <v>-1.887</v>
      </c>
      <c r="E148" s="4">
        <f t="shared" si="6"/>
        <v>0</v>
      </c>
      <c r="F148">
        <f t="shared" si="7"/>
        <v>0</v>
      </c>
      <c r="G148" s="4">
        <f t="shared" si="8"/>
        <v>0</v>
      </c>
    </row>
    <row r="149" spans="1:7">
      <c r="A149">
        <v>13</v>
      </c>
      <c r="B149">
        <v>5.6680000000000001</v>
      </c>
      <c r="C149">
        <v>14.420999999999999</v>
      </c>
      <c r="D149">
        <v>8.7530000000000001</v>
      </c>
      <c r="E149" s="4">
        <f t="shared" si="6"/>
        <v>-1.5442836979534227</v>
      </c>
      <c r="F149">
        <f t="shared" si="7"/>
        <v>14.420999999999999</v>
      </c>
      <c r="G149" s="4">
        <f t="shared" si="8"/>
        <v>-1.5442836979534227</v>
      </c>
    </row>
    <row r="150" spans="1:7">
      <c r="A150">
        <v>14</v>
      </c>
      <c r="B150">
        <v>13.425000000000001</v>
      </c>
      <c r="C150">
        <v>14.597</v>
      </c>
      <c r="D150">
        <v>1.171</v>
      </c>
      <c r="E150" s="4">
        <f t="shared" si="6"/>
        <v>-8.729981378026061E-2</v>
      </c>
      <c r="F150">
        <f t="shared" si="7"/>
        <v>14.597</v>
      </c>
      <c r="G150" s="4">
        <f t="shared" si="8"/>
        <v>-8.729981378026061E-2</v>
      </c>
    </row>
    <row r="151" spans="1:7">
      <c r="A151">
        <v>15</v>
      </c>
      <c r="B151">
        <v>2.9039999999999999</v>
      </c>
      <c r="C151">
        <v>-1.238</v>
      </c>
      <c r="D151">
        <v>-4.1429999999999998</v>
      </c>
      <c r="E151" s="4">
        <f t="shared" si="6"/>
        <v>1.4263085399449034</v>
      </c>
      <c r="F151">
        <f t="shared" si="7"/>
        <v>-1.238</v>
      </c>
      <c r="G151" s="4">
        <f t="shared" si="8"/>
        <v>1.4263085399449034</v>
      </c>
    </row>
    <row r="153" spans="1:7">
      <c r="A153" s="5" t="s">
        <v>16</v>
      </c>
      <c r="B153" s="5">
        <f>MIN(B2:B151)</f>
        <v>0</v>
      </c>
      <c r="C153" s="5">
        <f t="shared" ref="C153:G153" si="9">MIN(C2:C151)</f>
        <v>-1.887</v>
      </c>
      <c r="D153" s="5">
        <f t="shared" si="9"/>
        <v>-19.754999999999999</v>
      </c>
      <c r="E153" s="6">
        <f t="shared" si="9"/>
        <v>-1.5442836979534227</v>
      </c>
      <c r="F153" s="5">
        <f t="shared" si="9"/>
        <v>-1.2589999999999999</v>
      </c>
      <c r="G153" s="6">
        <f t="shared" si="9"/>
        <v>-1.5442836979534227</v>
      </c>
    </row>
    <row r="154" spans="1:7">
      <c r="A154" s="5" t="s">
        <v>17</v>
      </c>
      <c r="B154" s="5">
        <f>MAX(B2:B151)</f>
        <v>54.143999999999998</v>
      </c>
      <c r="C154" s="5">
        <f t="shared" ref="C154:G154" si="10">MAX(C2:C151)</f>
        <v>34.39</v>
      </c>
      <c r="D154" s="5">
        <f t="shared" si="10"/>
        <v>13.491</v>
      </c>
      <c r="E154" s="6">
        <f t="shared" si="10"/>
        <v>1.4599926927292655</v>
      </c>
      <c r="F154" s="5">
        <f t="shared" si="10"/>
        <v>34.39</v>
      </c>
      <c r="G154" s="6">
        <f t="shared" si="10"/>
        <v>1.4599926927292655</v>
      </c>
    </row>
    <row r="155" spans="1:7">
      <c r="A155" s="5" t="s">
        <v>18</v>
      </c>
      <c r="B155" s="5">
        <f>AVERAGE(B2:B151)</f>
        <v>15.785919999999999</v>
      </c>
      <c r="C155" s="5">
        <f t="shared" ref="C155:G155" si="11">AVERAGE(C2:C151)</f>
        <v>15.936166666666658</v>
      </c>
      <c r="D155" s="5">
        <f t="shared" si="11"/>
        <v>0.15024666666666658</v>
      </c>
      <c r="E155" s="6">
        <f t="shared" si="11"/>
        <v>-1.0970903652298325E-2</v>
      </c>
      <c r="F155" s="5">
        <f t="shared" si="11"/>
        <v>15.678526666666661</v>
      </c>
      <c r="G155" s="6">
        <f t="shared" si="11"/>
        <v>-1.0970903652298325E-2</v>
      </c>
    </row>
    <row r="156" spans="1:7">
      <c r="A156" s="5" t="s">
        <v>19</v>
      </c>
      <c r="B156" s="5">
        <f>MEDIAN(B2:B151)</f>
        <v>16.847999999999999</v>
      </c>
      <c r="C156" s="5">
        <f t="shared" ref="C156:G156" si="12">MEDIAN(C2:C151)</f>
        <v>17.0825</v>
      </c>
      <c r="D156" s="5">
        <f t="shared" si="12"/>
        <v>-7.4499999999999997E-2</v>
      </c>
      <c r="E156" s="6">
        <f t="shared" si="12"/>
        <v>1.6860612009680662E-3</v>
      </c>
      <c r="F156" s="5">
        <f t="shared" si="12"/>
        <v>17.0825</v>
      </c>
      <c r="G156" s="6">
        <f t="shared" si="12"/>
        <v>1.6860612009680662E-3</v>
      </c>
    </row>
    <row r="157" spans="1:7">
      <c r="A157" s="5" t="s">
        <v>20</v>
      </c>
      <c r="B157" s="5">
        <f>STDEV(B2:B151)</f>
        <v>8.6962375807397887</v>
      </c>
      <c r="C157" s="5">
        <f t="shared" ref="C157:G157" si="13">STDEV(C2:C151)</f>
        <v>7.6158214964635258</v>
      </c>
      <c r="D157" s="5">
        <f t="shared" si="13"/>
        <v>3.1704025593623979</v>
      </c>
      <c r="E157" s="6">
        <f t="shared" si="13"/>
        <v>0.29301468770180422</v>
      </c>
      <c r="F157" s="5">
        <f t="shared" si="13"/>
        <v>7.9942621761420378</v>
      </c>
      <c r="G157" s="6">
        <f t="shared" si="13"/>
        <v>0.29301468770180422</v>
      </c>
    </row>
    <row r="158" spans="1:7">
      <c r="A158" s="5" t="s">
        <v>21</v>
      </c>
      <c r="B158" s="5"/>
      <c r="C158" s="5">
        <f>CORREL($B2:$B151,C2:C151)</f>
        <v>0.93293307432579464</v>
      </c>
      <c r="D158" s="5"/>
      <c r="E158" s="5"/>
      <c r="G158" s="5">
        <f>CORREL($B2:$B151,F2:F151)</f>
        <v>0.9476639160582212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08"/>
  <sheetViews>
    <sheetView topLeftCell="A90" workbookViewId="0">
      <selection activeCell="A103" sqref="A103:G108"/>
    </sheetView>
  </sheetViews>
  <sheetFormatPr defaultRowHeight="15"/>
  <sheetData>
    <row r="1" spans="1:7">
      <c r="A1" t="s">
        <v>14</v>
      </c>
      <c r="B1" t="s">
        <v>13</v>
      </c>
      <c r="C1" t="s">
        <v>12</v>
      </c>
      <c r="D1" t="s">
        <v>11</v>
      </c>
      <c r="E1" s="3" t="s">
        <v>15</v>
      </c>
      <c r="F1" t="s">
        <v>12</v>
      </c>
      <c r="G1" s="3" t="s">
        <v>15</v>
      </c>
    </row>
    <row r="2" spans="1:7">
      <c r="A2">
        <v>1</v>
      </c>
      <c r="B2">
        <v>40.994999999999997</v>
      </c>
      <c r="C2">
        <v>32.622999999999998</v>
      </c>
      <c r="D2">
        <v>-8.3719999999999999</v>
      </c>
      <c r="E2">
        <f t="shared" ref="E2:E33" si="0">IF(B2,(B2-C2)/B2,0)</f>
        <v>0.20422002683254056</v>
      </c>
      <c r="F2">
        <f>IF(B2,C2,0)</f>
        <v>32.622999999999998</v>
      </c>
      <c r="G2" s="4">
        <f>IF(B2,(B2-F2)/B2,0)</f>
        <v>0.20422002683254056</v>
      </c>
    </row>
    <row r="3" spans="1:7">
      <c r="A3">
        <v>2</v>
      </c>
      <c r="B3">
        <v>42.584000000000003</v>
      </c>
      <c r="C3">
        <v>69.646000000000001</v>
      </c>
      <c r="D3">
        <v>27.062000000000001</v>
      </c>
      <c r="E3" s="4">
        <f t="shared" si="0"/>
        <v>-0.63549690024422312</v>
      </c>
      <c r="F3">
        <f t="shared" ref="F3:F66" si="1">IF(B3,C3,0)</f>
        <v>69.646000000000001</v>
      </c>
      <c r="G3" s="4">
        <f t="shared" ref="G3:G66" si="2">IF(B3,(B3-F3)/B3,0)</f>
        <v>-0.63549690024422312</v>
      </c>
    </row>
    <row r="4" spans="1:7">
      <c r="A4">
        <v>3</v>
      </c>
      <c r="B4">
        <v>101.934</v>
      </c>
      <c r="C4">
        <v>117.197</v>
      </c>
      <c r="D4">
        <v>15.262</v>
      </c>
      <c r="E4" s="4">
        <f t="shared" si="0"/>
        <v>-0.14973414169953111</v>
      </c>
      <c r="F4">
        <f t="shared" si="1"/>
        <v>117.197</v>
      </c>
      <c r="G4" s="4">
        <f t="shared" si="2"/>
        <v>-0.14973414169953111</v>
      </c>
    </row>
    <row r="5" spans="1:7">
      <c r="A5">
        <v>4</v>
      </c>
      <c r="B5">
        <v>203.423</v>
      </c>
      <c r="C5">
        <v>199.411</v>
      </c>
      <c r="D5">
        <v>-4.0119999999999996</v>
      </c>
      <c r="E5" s="4">
        <f t="shared" si="0"/>
        <v>1.9722450263736157E-2</v>
      </c>
      <c r="F5">
        <f t="shared" si="1"/>
        <v>199.411</v>
      </c>
      <c r="G5" s="4">
        <f t="shared" si="2"/>
        <v>1.9722450263736157E-2</v>
      </c>
    </row>
    <row r="6" spans="1:7">
      <c r="A6">
        <v>5</v>
      </c>
      <c r="B6">
        <v>147.30600000000001</v>
      </c>
      <c r="C6">
        <v>156.85599999999999</v>
      </c>
      <c r="D6">
        <v>9.5510000000000002</v>
      </c>
      <c r="E6" s="4">
        <f t="shared" si="0"/>
        <v>-6.4831032001411909E-2</v>
      </c>
      <c r="F6">
        <f t="shared" si="1"/>
        <v>156.85599999999999</v>
      </c>
      <c r="G6" s="4">
        <f t="shared" si="2"/>
        <v>-6.4831032001411909E-2</v>
      </c>
    </row>
    <row r="7" spans="1:7">
      <c r="A7">
        <v>6</v>
      </c>
      <c r="B7">
        <v>84.602999999999994</v>
      </c>
      <c r="C7">
        <v>89.218000000000004</v>
      </c>
      <c r="D7">
        <v>4.6139999999999999</v>
      </c>
      <c r="E7" s="4">
        <f t="shared" si="0"/>
        <v>-5.4548893065257842E-2</v>
      </c>
      <c r="F7">
        <f t="shared" si="1"/>
        <v>89.218000000000004</v>
      </c>
      <c r="G7" s="4">
        <f t="shared" si="2"/>
        <v>-5.4548893065257842E-2</v>
      </c>
    </row>
    <row r="8" spans="1:7">
      <c r="A8">
        <v>7</v>
      </c>
      <c r="B8">
        <v>95.129000000000005</v>
      </c>
      <c r="C8">
        <v>105.947</v>
      </c>
      <c r="D8">
        <v>10.818</v>
      </c>
      <c r="E8" s="4">
        <f t="shared" si="0"/>
        <v>-0.1137192654185369</v>
      </c>
      <c r="F8">
        <f t="shared" si="1"/>
        <v>105.947</v>
      </c>
      <c r="G8" s="4">
        <f t="shared" si="2"/>
        <v>-0.1137192654185369</v>
      </c>
    </row>
    <row r="9" spans="1:7">
      <c r="A9">
        <v>8</v>
      </c>
      <c r="B9">
        <v>130.357</v>
      </c>
      <c r="C9">
        <v>114.78400000000001</v>
      </c>
      <c r="D9">
        <v>-15.573</v>
      </c>
      <c r="E9" s="4">
        <f t="shared" si="0"/>
        <v>0.11946424050875667</v>
      </c>
      <c r="F9">
        <f t="shared" si="1"/>
        <v>114.78400000000001</v>
      </c>
      <c r="G9" s="4">
        <f t="shared" si="2"/>
        <v>0.11946424050875667</v>
      </c>
    </row>
    <row r="10" spans="1:7">
      <c r="A10">
        <v>9</v>
      </c>
      <c r="B10">
        <v>76.67</v>
      </c>
      <c r="C10">
        <v>83.070999999999998</v>
      </c>
      <c r="D10">
        <v>6.4009999999999998</v>
      </c>
      <c r="E10" s="4">
        <f t="shared" si="0"/>
        <v>-8.3487674448936955E-2</v>
      </c>
      <c r="F10">
        <f t="shared" si="1"/>
        <v>83.070999999999998</v>
      </c>
      <c r="G10" s="4">
        <f t="shared" si="2"/>
        <v>-8.3487674448936955E-2</v>
      </c>
    </row>
    <row r="11" spans="1:7">
      <c r="A11">
        <v>10</v>
      </c>
      <c r="B11">
        <v>73.346999999999994</v>
      </c>
      <c r="C11">
        <v>70.132000000000005</v>
      </c>
      <c r="D11">
        <v>-3.2160000000000002</v>
      </c>
      <c r="E11" s="4">
        <f t="shared" si="0"/>
        <v>4.3832740262041932E-2</v>
      </c>
      <c r="F11">
        <f t="shared" si="1"/>
        <v>70.132000000000005</v>
      </c>
      <c r="G11" s="4">
        <f t="shared" si="2"/>
        <v>4.3832740262041932E-2</v>
      </c>
    </row>
    <row r="12" spans="1:7">
      <c r="A12">
        <v>11</v>
      </c>
      <c r="B12">
        <v>81.563000000000002</v>
      </c>
      <c r="C12">
        <v>80.418999999999997</v>
      </c>
      <c r="D12">
        <v>-1.1439999999999999</v>
      </c>
      <c r="E12" s="4">
        <f t="shared" si="0"/>
        <v>1.4025967656903318E-2</v>
      </c>
      <c r="F12">
        <f t="shared" si="1"/>
        <v>80.418999999999997</v>
      </c>
      <c r="G12" s="4">
        <f t="shared" si="2"/>
        <v>1.4025967656903318E-2</v>
      </c>
    </row>
    <row r="13" spans="1:7">
      <c r="A13">
        <v>12</v>
      </c>
      <c r="B13">
        <v>54.372999999999998</v>
      </c>
      <c r="C13">
        <v>59.93</v>
      </c>
      <c r="D13">
        <v>5.5570000000000004</v>
      </c>
      <c r="E13" s="4">
        <f t="shared" si="0"/>
        <v>-0.10220146028359668</v>
      </c>
      <c r="F13">
        <f t="shared" si="1"/>
        <v>59.93</v>
      </c>
      <c r="G13" s="4">
        <f t="shared" si="2"/>
        <v>-0.10220146028359668</v>
      </c>
    </row>
    <row r="14" spans="1:7">
      <c r="A14">
        <v>13</v>
      </c>
      <c r="B14">
        <v>146.58699999999999</v>
      </c>
      <c r="C14">
        <v>176.79300000000001</v>
      </c>
      <c r="D14">
        <v>30.206</v>
      </c>
      <c r="E14" s="4">
        <f t="shared" si="0"/>
        <v>-0.20606192909330309</v>
      </c>
      <c r="F14">
        <f t="shared" si="1"/>
        <v>176.79300000000001</v>
      </c>
      <c r="G14" s="4">
        <f t="shared" si="2"/>
        <v>-0.20606192909330309</v>
      </c>
    </row>
    <row r="15" spans="1:7">
      <c r="A15">
        <v>14</v>
      </c>
      <c r="B15">
        <v>54.073</v>
      </c>
      <c r="C15">
        <v>32.652000000000001</v>
      </c>
      <c r="D15">
        <v>-21.420999999999999</v>
      </c>
      <c r="E15" s="4">
        <f t="shared" si="0"/>
        <v>0.39614964954783349</v>
      </c>
      <c r="F15">
        <f t="shared" si="1"/>
        <v>32.652000000000001</v>
      </c>
      <c r="G15" s="4">
        <f t="shared" si="2"/>
        <v>0.39614964954783349</v>
      </c>
    </row>
    <row r="16" spans="1:7">
      <c r="A16">
        <v>15</v>
      </c>
      <c r="B16">
        <v>73.935000000000002</v>
      </c>
      <c r="C16">
        <v>82.962000000000003</v>
      </c>
      <c r="D16">
        <v>9.0269999999999992</v>
      </c>
      <c r="E16" s="4">
        <f t="shared" si="0"/>
        <v>-0.1220937309799148</v>
      </c>
      <c r="F16">
        <f t="shared" si="1"/>
        <v>82.962000000000003</v>
      </c>
      <c r="G16" s="4">
        <f t="shared" si="2"/>
        <v>-0.1220937309799148</v>
      </c>
    </row>
    <row r="17" spans="1:7">
      <c r="A17">
        <v>16</v>
      </c>
      <c r="B17">
        <v>92.501999999999995</v>
      </c>
      <c r="C17">
        <v>89.91</v>
      </c>
      <c r="D17">
        <v>-2.5920000000000001</v>
      </c>
      <c r="E17" s="4">
        <f t="shared" si="0"/>
        <v>2.8021015761821352E-2</v>
      </c>
      <c r="F17">
        <f t="shared" si="1"/>
        <v>89.91</v>
      </c>
      <c r="G17" s="4">
        <f t="shared" si="2"/>
        <v>2.8021015761821352E-2</v>
      </c>
    </row>
    <row r="18" spans="1:7">
      <c r="A18">
        <v>17</v>
      </c>
      <c r="B18">
        <v>157.13900000000001</v>
      </c>
      <c r="C18">
        <v>159.964</v>
      </c>
      <c r="D18">
        <v>2.8250000000000002</v>
      </c>
      <c r="E18" s="4">
        <f t="shared" si="0"/>
        <v>-1.7977713998434435E-2</v>
      </c>
      <c r="F18">
        <f t="shared" si="1"/>
        <v>159.964</v>
      </c>
      <c r="G18" s="4">
        <f t="shared" si="2"/>
        <v>-1.7977713998434435E-2</v>
      </c>
    </row>
    <row r="19" spans="1:7">
      <c r="A19">
        <v>18</v>
      </c>
      <c r="B19">
        <v>182.39099999999999</v>
      </c>
      <c r="C19">
        <v>198.04900000000001</v>
      </c>
      <c r="D19">
        <v>15.657999999999999</v>
      </c>
      <c r="E19" s="4">
        <f t="shared" si="0"/>
        <v>-8.5848534193024961E-2</v>
      </c>
      <c r="F19">
        <f t="shared" si="1"/>
        <v>198.04900000000001</v>
      </c>
      <c r="G19" s="4">
        <f t="shared" si="2"/>
        <v>-8.5848534193024961E-2</v>
      </c>
    </row>
    <row r="20" spans="1:7">
      <c r="A20">
        <v>19</v>
      </c>
      <c r="B20">
        <v>75.728999999999999</v>
      </c>
      <c r="C20">
        <v>111.399</v>
      </c>
      <c r="D20">
        <v>35.67</v>
      </c>
      <c r="E20" s="4">
        <f t="shared" si="0"/>
        <v>-0.47102166937368778</v>
      </c>
      <c r="F20">
        <f t="shared" si="1"/>
        <v>111.399</v>
      </c>
      <c r="G20" s="4">
        <f t="shared" si="2"/>
        <v>-0.47102166937368778</v>
      </c>
    </row>
    <row r="21" spans="1:7">
      <c r="A21">
        <v>20</v>
      </c>
      <c r="B21">
        <v>144.96600000000001</v>
      </c>
      <c r="C21">
        <v>139.208</v>
      </c>
      <c r="D21">
        <v>-5.758</v>
      </c>
      <c r="E21" s="4">
        <f t="shared" si="0"/>
        <v>3.9719658402660001E-2</v>
      </c>
      <c r="F21">
        <f t="shared" si="1"/>
        <v>139.208</v>
      </c>
      <c r="G21" s="4">
        <f t="shared" si="2"/>
        <v>3.9719658402660001E-2</v>
      </c>
    </row>
    <row r="22" spans="1:7">
      <c r="A22">
        <v>21</v>
      </c>
      <c r="B22">
        <v>90.498000000000005</v>
      </c>
      <c r="C22">
        <v>88.061000000000007</v>
      </c>
      <c r="D22">
        <v>-2.4369999999999998</v>
      </c>
      <c r="E22" s="4">
        <f t="shared" si="0"/>
        <v>2.6928771906561445E-2</v>
      </c>
      <c r="F22">
        <f t="shared" si="1"/>
        <v>88.061000000000007</v>
      </c>
      <c r="G22" s="4">
        <f t="shared" si="2"/>
        <v>2.6928771906561445E-2</v>
      </c>
    </row>
    <row r="23" spans="1:7">
      <c r="A23">
        <v>22</v>
      </c>
      <c r="B23">
        <v>131.39699999999999</v>
      </c>
      <c r="C23">
        <v>143.69399999999999</v>
      </c>
      <c r="D23">
        <v>12.297000000000001</v>
      </c>
      <c r="E23" s="4">
        <f t="shared" si="0"/>
        <v>-9.3586611566474104E-2</v>
      </c>
      <c r="F23">
        <f t="shared" si="1"/>
        <v>143.69399999999999</v>
      </c>
      <c r="G23" s="4">
        <f t="shared" si="2"/>
        <v>-9.3586611566474104E-2</v>
      </c>
    </row>
    <row r="24" spans="1:7">
      <c r="A24">
        <v>23</v>
      </c>
      <c r="B24">
        <v>84.197000000000003</v>
      </c>
      <c r="C24">
        <v>82.331000000000003</v>
      </c>
      <c r="D24">
        <v>-1.8660000000000001</v>
      </c>
      <c r="E24" s="4">
        <f t="shared" si="0"/>
        <v>2.2162309821014997E-2</v>
      </c>
      <c r="F24">
        <f t="shared" si="1"/>
        <v>82.331000000000003</v>
      </c>
      <c r="G24" s="4">
        <f t="shared" si="2"/>
        <v>2.2162309821014997E-2</v>
      </c>
    </row>
    <row r="25" spans="1:7">
      <c r="A25">
        <v>24</v>
      </c>
      <c r="B25">
        <v>127.84</v>
      </c>
      <c r="C25">
        <v>134.536</v>
      </c>
      <c r="D25">
        <v>6.6959999999999997</v>
      </c>
      <c r="E25" s="4">
        <f t="shared" si="0"/>
        <v>-5.2377972465581957E-2</v>
      </c>
      <c r="F25">
        <f t="shared" si="1"/>
        <v>134.536</v>
      </c>
      <c r="G25" s="4">
        <f t="shared" si="2"/>
        <v>-5.2377972465581957E-2</v>
      </c>
    </row>
    <row r="26" spans="1:7">
      <c r="A26">
        <v>25</v>
      </c>
      <c r="B26">
        <v>100.83499999999999</v>
      </c>
      <c r="C26">
        <v>97.864000000000004</v>
      </c>
      <c r="D26">
        <v>-2.9710000000000001</v>
      </c>
      <c r="E26" s="4">
        <f t="shared" si="0"/>
        <v>2.9463975802052754E-2</v>
      </c>
      <c r="F26">
        <f t="shared" si="1"/>
        <v>97.864000000000004</v>
      </c>
      <c r="G26" s="4">
        <f t="shared" si="2"/>
        <v>2.9463975802052754E-2</v>
      </c>
    </row>
    <row r="27" spans="1:7">
      <c r="A27">
        <v>26</v>
      </c>
      <c r="B27">
        <v>85.971999999999994</v>
      </c>
      <c r="C27">
        <v>89.391999999999996</v>
      </c>
      <c r="D27">
        <v>3.4209999999999998</v>
      </c>
      <c r="E27" s="4">
        <f t="shared" si="0"/>
        <v>-3.9780393616526334E-2</v>
      </c>
      <c r="F27">
        <f t="shared" si="1"/>
        <v>89.391999999999996</v>
      </c>
      <c r="G27" s="4">
        <f t="shared" si="2"/>
        <v>-3.9780393616526334E-2</v>
      </c>
    </row>
    <row r="28" spans="1:7">
      <c r="A28">
        <v>27</v>
      </c>
      <c r="B28">
        <v>25.114000000000001</v>
      </c>
      <c r="C28">
        <v>21.452999999999999</v>
      </c>
      <c r="D28">
        <v>-3.661</v>
      </c>
      <c r="E28" s="4">
        <f t="shared" si="0"/>
        <v>0.14577526479254604</v>
      </c>
      <c r="F28">
        <f t="shared" si="1"/>
        <v>21.452999999999999</v>
      </c>
      <c r="G28" s="4">
        <f t="shared" si="2"/>
        <v>0.14577526479254604</v>
      </c>
    </row>
    <row r="29" spans="1:7">
      <c r="A29">
        <v>28</v>
      </c>
      <c r="B29">
        <v>142.41499999999999</v>
      </c>
      <c r="C29">
        <v>163.233</v>
      </c>
      <c r="D29">
        <v>20.818000000000001</v>
      </c>
      <c r="E29" s="4">
        <f t="shared" si="0"/>
        <v>-0.14617842221676097</v>
      </c>
      <c r="F29">
        <f t="shared" si="1"/>
        <v>163.233</v>
      </c>
      <c r="G29" s="4">
        <f t="shared" si="2"/>
        <v>-0.14617842221676097</v>
      </c>
    </row>
    <row r="30" spans="1:7">
      <c r="A30">
        <v>29</v>
      </c>
      <c r="B30">
        <v>176.26</v>
      </c>
      <c r="C30">
        <v>195.358</v>
      </c>
      <c r="D30">
        <v>19.097999999999999</v>
      </c>
      <c r="E30" s="4">
        <f t="shared" si="0"/>
        <v>-0.10835129921706578</v>
      </c>
      <c r="F30">
        <f t="shared" si="1"/>
        <v>195.358</v>
      </c>
      <c r="G30" s="4">
        <f t="shared" si="2"/>
        <v>-0.10835129921706578</v>
      </c>
    </row>
    <row r="31" spans="1:7">
      <c r="A31">
        <v>30</v>
      </c>
      <c r="B31">
        <v>180.75</v>
      </c>
      <c r="C31">
        <v>183.05699999999999</v>
      </c>
      <c r="D31">
        <v>2.3069999999999999</v>
      </c>
      <c r="E31" s="4">
        <f t="shared" si="0"/>
        <v>-1.2763485477178357E-2</v>
      </c>
      <c r="F31">
        <f t="shared" si="1"/>
        <v>183.05699999999999</v>
      </c>
      <c r="G31" s="4">
        <f t="shared" si="2"/>
        <v>-1.2763485477178357E-2</v>
      </c>
    </row>
    <row r="32" spans="1:7">
      <c r="A32">
        <v>31</v>
      </c>
      <c r="B32">
        <v>137.119</v>
      </c>
      <c r="C32">
        <v>133.804</v>
      </c>
      <c r="D32">
        <v>-3.3149999999999999</v>
      </c>
      <c r="E32" s="4">
        <f t="shared" si="0"/>
        <v>2.4176080630693032E-2</v>
      </c>
      <c r="F32">
        <f t="shared" si="1"/>
        <v>133.804</v>
      </c>
      <c r="G32" s="4">
        <f t="shared" si="2"/>
        <v>2.4176080630693032E-2</v>
      </c>
    </row>
    <row r="33" spans="1:7">
      <c r="A33">
        <v>32</v>
      </c>
      <c r="B33">
        <v>137.529</v>
      </c>
      <c r="C33">
        <v>162.30799999999999</v>
      </c>
      <c r="D33">
        <v>24.78</v>
      </c>
      <c r="E33" s="4">
        <f t="shared" si="0"/>
        <v>-0.18017290898646829</v>
      </c>
      <c r="F33">
        <f t="shared" si="1"/>
        <v>162.30799999999999</v>
      </c>
      <c r="G33" s="4">
        <f t="shared" si="2"/>
        <v>-0.18017290898646829</v>
      </c>
    </row>
    <row r="34" spans="1:7">
      <c r="A34">
        <v>33</v>
      </c>
      <c r="B34">
        <v>23.527000000000001</v>
      </c>
      <c r="C34">
        <v>24.283999999999999</v>
      </c>
      <c r="D34">
        <v>0.75600000000000001</v>
      </c>
      <c r="E34" s="4">
        <f t="shared" ref="E34:E65" si="3">IF(B34,(B34-C34)/B34,0)</f>
        <v>-3.2175798019296889E-2</v>
      </c>
      <c r="F34">
        <f t="shared" si="1"/>
        <v>24.283999999999999</v>
      </c>
      <c r="G34" s="4">
        <f t="shared" si="2"/>
        <v>-3.2175798019296889E-2</v>
      </c>
    </row>
    <row r="35" spans="1:7">
      <c r="A35">
        <v>34</v>
      </c>
      <c r="B35">
        <v>162.40799999999999</v>
      </c>
      <c r="C35">
        <v>163.53399999999999</v>
      </c>
      <c r="D35">
        <v>1.1259999999999999</v>
      </c>
      <c r="E35" s="4">
        <f t="shared" si="3"/>
        <v>-6.9331560021674106E-3</v>
      </c>
      <c r="F35">
        <f t="shared" si="1"/>
        <v>163.53399999999999</v>
      </c>
      <c r="G35" s="4">
        <f t="shared" si="2"/>
        <v>-6.9331560021674106E-3</v>
      </c>
    </row>
    <row r="36" spans="1:7">
      <c r="A36">
        <v>35</v>
      </c>
      <c r="B36">
        <v>129.464</v>
      </c>
      <c r="C36">
        <v>160.857</v>
      </c>
      <c r="D36">
        <v>31.393000000000001</v>
      </c>
      <c r="E36" s="4">
        <f t="shared" si="3"/>
        <v>-0.24248439720694556</v>
      </c>
      <c r="F36">
        <f t="shared" si="1"/>
        <v>160.857</v>
      </c>
      <c r="G36" s="4">
        <f t="shared" si="2"/>
        <v>-0.24248439720694556</v>
      </c>
    </row>
    <row r="37" spans="1:7">
      <c r="A37">
        <v>36</v>
      </c>
      <c r="B37">
        <v>98.998000000000005</v>
      </c>
      <c r="C37">
        <v>103.289</v>
      </c>
      <c r="D37">
        <v>4.2910000000000004</v>
      </c>
      <c r="E37" s="4">
        <f t="shared" si="3"/>
        <v>-4.3344309986060293E-2</v>
      </c>
      <c r="F37">
        <f t="shared" si="1"/>
        <v>103.289</v>
      </c>
      <c r="G37" s="4">
        <f t="shared" si="2"/>
        <v>-4.3344309986060293E-2</v>
      </c>
    </row>
    <row r="38" spans="1:7">
      <c r="A38">
        <v>37</v>
      </c>
      <c r="B38">
        <v>170.50700000000001</v>
      </c>
      <c r="C38">
        <v>170.45400000000001</v>
      </c>
      <c r="D38">
        <v>-5.2999999999999999E-2</v>
      </c>
      <c r="E38" s="4">
        <f t="shared" si="3"/>
        <v>3.1083767821847358E-4</v>
      </c>
      <c r="F38">
        <f t="shared" si="1"/>
        <v>170.45400000000001</v>
      </c>
      <c r="G38" s="4">
        <f t="shared" si="2"/>
        <v>3.1083767821847358E-4</v>
      </c>
    </row>
    <row r="39" spans="1:7">
      <c r="A39">
        <v>38</v>
      </c>
      <c r="B39">
        <v>28.561</v>
      </c>
      <c r="C39">
        <v>40.524000000000001</v>
      </c>
      <c r="D39">
        <v>11.962</v>
      </c>
      <c r="E39" s="4">
        <f t="shared" si="3"/>
        <v>-0.41885788312734151</v>
      </c>
      <c r="F39">
        <f t="shared" si="1"/>
        <v>40.524000000000001</v>
      </c>
      <c r="G39" s="4">
        <f t="shared" si="2"/>
        <v>-0.41885788312734151</v>
      </c>
    </row>
    <row r="40" spans="1:7">
      <c r="A40">
        <v>39</v>
      </c>
      <c r="B40">
        <v>0</v>
      </c>
      <c r="C40">
        <v>18.361000000000001</v>
      </c>
      <c r="D40">
        <v>18.361000000000001</v>
      </c>
      <c r="E40" s="4">
        <f t="shared" si="3"/>
        <v>0</v>
      </c>
      <c r="F40">
        <f t="shared" si="1"/>
        <v>0</v>
      </c>
      <c r="G40" s="4">
        <f t="shared" si="2"/>
        <v>0</v>
      </c>
    </row>
    <row r="41" spans="1:7">
      <c r="A41">
        <v>40</v>
      </c>
      <c r="B41">
        <v>55.587000000000003</v>
      </c>
      <c r="C41">
        <v>45.805999999999997</v>
      </c>
      <c r="D41">
        <v>-9.782</v>
      </c>
      <c r="E41" s="4">
        <f t="shared" si="3"/>
        <v>0.17595840754133171</v>
      </c>
      <c r="F41">
        <f t="shared" si="1"/>
        <v>45.805999999999997</v>
      </c>
      <c r="G41" s="4">
        <f t="shared" si="2"/>
        <v>0.17595840754133171</v>
      </c>
    </row>
    <row r="42" spans="1:7">
      <c r="A42">
        <v>41</v>
      </c>
      <c r="B42">
        <v>84.944999999999993</v>
      </c>
      <c r="C42">
        <v>115.76300000000001</v>
      </c>
      <c r="D42">
        <v>30.817</v>
      </c>
      <c r="E42" s="4">
        <f t="shared" si="3"/>
        <v>-0.36279945847312983</v>
      </c>
      <c r="F42">
        <f t="shared" si="1"/>
        <v>115.76300000000001</v>
      </c>
      <c r="G42" s="4">
        <f t="shared" si="2"/>
        <v>-0.36279945847312983</v>
      </c>
    </row>
    <row r="43" spans="1:7">
      <c r="A43">
        <v>42</v>
      </c>
      <c r="B43">
        <v>127.167</v>
      </c>
      <c r="C43">
        <v>117.869</v>
      </c>
      <c r="D43">
        <v>-9.298</v>
      </c>
      <c r="E43" s="4">
        <f t="shared" si="3"/>
        <v>7.3116453167881623E-2</v>
      </c>
      <c r="F43">
        <f t="shared" si="1"/>
        <v>117.869</v>
      </c>
      <c r="G43" s="4">
        <f t="shared" si="2"/>
        <v>7.3116453167881623E-2</v>
      </c>
    </row>
    <row r="44" spans="1:7">
      <c r="A44">
        <v>43</v>
      </c>
      <c r="B44">
        <v>167.36099999999999</v>
      </c>
      <c r="C44">
        <v>190.80699999999999</v>
      </c>
      <c r="D44">
        <v>23.446000000000002</v>
      </c>
      <c r="E44" s="4">
        <f t="shared" si="3"/>
        <v>-0.14009237516506234</v>
      </c>
      <c r="F44">
        <f t="shared" si="1"/>
        <v>190.80699999999999</v>
      </c>
      <c r="G44" s="4">
        <f t="shared" si="2"/>
        <v>-0.14009237516506234</v>
      </c>
    </row>
    <row r="45" spans="1:7">
      <c r="A45">
        <v>44</v>
      </c>
      <c r="B45">
        <v>168.44499999999999</v>
      </c>
      <c r="C45">
        <v>179.88800000000001</v>
      </c>
      <c r="D45">
        <v>11.444000000000001</v>
      </c>
      <c r="E45" s="4">
        <f t="shared" si="3"/>
        <v>-6.7933153254771658E-2</v>
      </c>
      <c r="F45">
        <f t="shared" si="1"/>
        <v>179.88800000000001</v>
      </c>
      <c r="G45" s="4">
        <f t="shared" si="2"/>
        <v>-6.7933153254771658E-2</v>
      </c>
    </row>
    <row r="46" spans="1:7">
      <c r="A46">
        <v>45</v>
      </c>
      <c r="B46">
        <v>96.308000000000007</v>
      </c>
      <c r="C46">
        <v>101.261</v>
      </c>
      <c r="D46">
        <v>4.9530000000000003</v>
      </c>
      <c r="E46" s="4">
        <f t="shared" si="3"/>
        <v>-5.1428749428915441E-2</v>
      </c>
      <c r="F46">
        <f t="shared" si="1"/>
        <v>101.261</v>
      </c>
      <c r="G46" s="4">
        <f t="shared" si="2"/>
        <v>-5.1428749428915441E-2</v>
      </c>
    </row>
    <row r="47" spans="1:7">
      <c r="A47">
        <v>46</v>
      </c>
      <c r="B47">
        <v>163.79</v>
      </c>
      <c r="C47">
        <v>186.47900000000001</v>
      </c>
      <c r="D47">
        <v>22.689</v>
      </c>
      <c r="E47" s="4">
        <f t="shared" si="3"/>
        <v>-0.13852494047255645</v>
      </c>
      <c r="F47">
        <f t="shared" si="1"/>
        <v>186.47900000000001</v>
      </c>
      <c r="G47" s="4">
        <f t="shared" si="2"/>
        <v>-0.13852494047255645</v>
      </c>
    </row>
    <row r="48" spans="1:7">
      <c r="A48">
        <v>47</v>
      </c>
      <c r="B48">
        <v>196.73400000000001</v>
      </c>
      <c r="C48">
        <v>210.96</v>
      </c>
      <c r="D48">
        <v>14.226000000000001</v>
      </c>
      <c r="E48" s="4">
        <f t="shared" si="3"/>
        <v>-7.2310835951081148E-2</v>
      </c>
      <c r="F48">
        <f t="shared" si="1"/>
        <v>210.96</v>
      </c>
      <c r="G48" s="4">
        <f t="shared" si="2"/>
        <v>-7.2310835951081148E-2</v>
      </c>
    </row>
    <row r="49" spans="1:7">
      <c r="A49">
        <v>48</v>
      </c>
      <c r="B49">
        <v>73.531999999999996</v>
      </c>
      <c r="C49">
        <v>68.918999999999997</v>
      </c>
      <c r="D49">
        <v>-4.6130000000000004</v>
      </c>
      <c r="E49" s="4">
        <f t="shared" si="3"/>
        <v>6.2734591742370671E-2</v>
      </c>
      <c r="F49">
        <f t="shared" si="1"/>
        <v>68.918999999999997</v>
      </c>
      <c r="G49" s="4">
        <f t="shared" si="2"/>
        <v>6.2734591742370671E-2</v>
      </c>
    </row>
    <row r="50" spans="1:7">
      <c r="A50">
        <v>49</v>
      </c>
      <c r="B50">
        <v>50.996000000000002</v>
      </c>
      <c r="C50">
        <v>62.531999999999996</v>
      </c>
      <c r="D50">
        <v>11.536</v>
      </c>
      <c r="E50" s="4">
        <f t="shared" si="3"/>
        <v>-0.22621382069181883</v>
      </c>
      <c r="F50">
        <f t="shared" si="1"/>
        <v>62.531999999999996</v>
      </c>
      <c r="G50" s="4">
        <f t="shared" si="2"/>
        <v>-0.22621382069181883</v>
      </c>
    </row>
    <row r="51" spans="1:7">
      <c r="A51">
        <v>50</v>
      </c>
      <c r="B51">
        <v>111.476</v>
      </c>
      <c r="C51">
        <v>150.15700000000001</v>
      </c>
      <c r="D51">
        <v>38.682000000000002</v>
      </c>
      <c r="E51" s="4">
        <f t="shared" si="3"/>
        <v>-0.34698948652624789</v>
      </c>
      <c r="F51">
        <f t="shared" si="1"/>
        <v>150.15700000000001</v>
      </c>
      <c r="G51" s="4">
        <f t="shared" si="2"/>
        <v>-0.34698948652624789</v>
      </c>
    </row>
    <row r="52" spans="1:7">
      <c r="A52">
        <v>51</v>
      </c>
      <c r="B52">
        <v>27.815999999999999</v>
      </c>
      <c r="C52">
        <v>57.325000000000003</v>
      </c>
      <c r="D52">
        <v>29.509</v>
      </c>
      <c r="E52" s="4">
        <f t="shared" si="3"/>
        <v>-1.0608642507909118</v>
      </c>
      <c r="F52">
        <f t="shared" si="1"/>
        <v>57.325000000000003</v>
      </c>
      <c r="G52" s="4">
        <f t="shared" si="2"/>
        <v>-1.0608642507909118</v>
      </c>
    </row>
    <row r="53" spans="1:7">
      <c r="A53">
        <v>52</v>
      </c>
      <c r="B53">
        <v>0</v>
      </c>
      <c r="C53">
        <v>15.378</v>
      </c>
      <c r="D53">
        <v>15.378</v>
      </c>
      <c r="E53" s="4">
        <f t="shared" si="3"/>
        <v>0</v>
      </c>
      <c r="F53">
        <f t="shared" si="1"/>
        <v>0</v>
      </c>
      <c r="G53" s="4">
        <f t="shared" si="2"/>
        <v>0</v>
      </c>
    </row>
    <row r="54" spans="1:7">
      <c r="A54">
        <v>53</v>
      </c>
      <c r="B54">
        <v>107.881</v>
      </c>
      <c r="C54">
        <v>150.268</v>
      </c>
      <c r="D54">
        <v>42.387</v>
      </c>
      <c r="E54" s="4">
        <f t="shared" si="3"/>
        <v>-0.39290514548437633</v>
      </c>
      <c r="F54">
        <f t="shared" si="1"/>
        <v>150.268</v>
      </c>
      <c r="G54" s="4">
        <f t="shared" si="2"/>
        <v>-0.39290514548437633</v>
      </c>
    </row>
    <row r="55" spans="1:7">
      <c r="A55">
        <v>54</v>
      </c>
      <c r="B55">
        <v>0</v>
      </c>
      <c r="C55">
        <v>54.648000000000003</v>
      </c>
      <c r="D55">
        <v>54.648000000000003</v>
      </c>
      <c r="E55" s="4">
        <f t="shared" si="3"/>
        <v>0</v>
      </c>
      <c r="F55">
        <f t="shared" si="1"/>
        <v>0</v>
      </c>
      <c r="G55" s="4">
        <f t="shared" si="2"/>
        <v>0</v>
      </c>
    </row>
    <row r="56" spans="1:7">
      <c r="A56">
        <v>55</v>
      </c>
      <c r="B56">
        <v>58.792999999999999</v>
      </c>
      <c r="C56">
        <v>66.25</v>
      </c>
      <c r="D56">
        <v>7.4569999999999999</v>
      </c>
      <c r="E56" s="4">
        <f t="shared" si="3"/>
        <v>-0.12683482727535592</v>
      </c>
      <c r="F56">
        <f t="shared" si="1"/>
        <v>66.25</v>
      </c>
      <c r="G56" s="4">
        <f t="shared" si="2"/>
        <v>-0.12683482727535592</v>
      </c>
    </row>
    <row r="57" spans="1:7">
      <c r="A57">
        <v>56</v>
      </c>
      <c r="B57">
        <v>0</v>
      </c>
      <c r="C57">
        <v>40.542000000000002</v>
      </c>
      <c r="D57">
        <v>40.542000000000002</v>
      </c>
      <c r="E57" s="4">
        <f t="shared" si="3"/>
        <v>0</v>
      </c>
      <c r="F57">
        <f t="shared" si="1"/>
        <v>0</v>
      </c>
      <c r="G57" s="4">
        <f t="shared" si="2"/>
        <v>0</v>
      </c>
    </row>
    <row r="58" spans="1:7">
      <c r="A58">
        <v>57</v>
      </c>
      <c r="B58">
        <v>21.016999999999999</v>
      </c>
      <c r="C58">
        <v>20.526</v>
      </c>
      <c r="D58">
        <v>-0.49099999999999999</v>
      </c>
      <c r="E58" s="4">
        <f t="shared" si="3"/>
        <v>2.3362040253128404E-2</v>
      </c>
      <c r="F58">
        <f t="shared" si="1"/>
        <v>20.526</v>
      </c>
      <c r="G58" s="4">
        <f t="shared" si="2"/>
        <v>2.3362040253128404E-2</v>
      </c>
    </row>
    <row r="59" spans="1:7">
      <c r="A59">
        <v>58</v>
      </c>
      <c r="B59">
        <v>113.191</v>
      </c>
      <c r="C59">
        <v>133.43600000000001</v>
      </c>
      <c r="D59">
        <v>20.245999999999999</v>
      </c>
      <c r="E59" s="4">
        <f t="shared" si="3"/>
        <v>-0.17885697626136357</v>
      </c>
      <c r="F59">
        <f t="shared" si="1"/>
        <v>133.43600000000001</v>
      </c>
      <c r="G59" s="4">
        <f t="shared" si="2"/>
        <v>-0.17885697626136357</v>
      </c>
    </row>
    <row r="60" spans="1:7">
      <c r="A60">
        <v>59</v>
      </c>
      <c r="B60">
        <v>64.543999999999997</v>
      </c>
      <c r="C60">
        <v>60.055999999999997</v>
      </c>
      <c r="D60">
        <v>-4.4870000000000001</v>
      </c>
      <c r="E60" s="4">
        <f t="shared" si="3"/>
        <v>6.9533961328705998E-2</v>
      </c>
      <c r="F60">
        <f t="shared" si="1"/>
        <v>60.055999999999997</v>
      </c>
      <c r="G60" s="4">
        <f t="shared" si="2"/>
        <v>6.9533961328705998E-2</v>
      </c>
    </row>
    <row r="61" spans="1:7">
      <c r="A61">
        <v>60</v>
      </c>
      <c r="B61">
        <v>184.74600000000001</v>
      </c>
      <c r="C61">
        <v>193.328</v>
      </c>
      <c r="D61">
        <v>8.5820000000000007</v>
      </c>
      <c r="E61" s="4">
        <f t="shared" si="3"/>
        <v>-4.6452967858573356E-2</v>
      </c>
      <c r="F61">
        <f t="shared" si="1"/>
        <v>193.328</v>
      </c>
      <c r="G61" s="4">
        <f t="shared" si="2"/>
        <v>-4.6452967858573356E-2</v>
      </c>
    </row>
    <row r="62" spans="1:7">
      <c r="A62">
        <v>61</v>
      </c>
      <c r="B62">
        <v>29.433</v>
      </c>
      <c r="C62">
        <v>44.043999999999997</v>
      </c>
      <c r="D62">
        <v>14.611000000000001</v>
      </c>
      <c r="E62" s="4">
        <f t="shared" si="3"/>
        <v>-0.49641558794550328</v>
      </c>
      <c r="F62">
        <f t="shared" si="1"/>
        <v>44.043999999999997</v>
      </c>
      <c r="G62" s="4">
        <f t="shared" si="2"/>
        <v>-0.49641558794550328</v>
      </c>
    </row>
    <row r="63" spans="1:7">
      <c r="A63">
        <v>62</v>
      </c>
      <c r="B63">
        <v>102.813</v>
      </c>
      <c r="C63">
        <v>114.18</v>
      </c>
      <c r="D63">
        <v>11.367000000000001</v>
      </c>
      <c r="E63" s="4">
        <f t="shared" si="3"/>
        <v>-0.11055994864462669</v>
      </c>
      <c r="F63">
        <f t="shared" si="1"/>
        <v>114.18</v>
      </c>
      <c r="G63" s="4">
        <f t="shared" si="2"/>
        <v>-0.11055994864462669</v>
      </c>
    </row>
    <row r="64" spans="1:7">
      <c r="A64">
        <v>63</v>
      </c>
      <c r="B64">
        <v>81.540000000000006</v>
      </c>
      <c r="C64">
        <v>99.912000000000006</v>
      </c>
      <c r="D64">
        <v>18.372</v>
      </c>
      <c r="E64" s="4">
        <f t="shared" si="3"/>
        <v>-0.22531272994849152</v>
      </c>
      <c r="F64">
        <f t="shared" si="1"/>
        <v>99.912000000000006</v>
      </c>
      <c r="G64" s="4">
        <f t="shared" si="2"/>
        <v>-0.22531272994849152</v>
      </c>
    </row>
    <row r="65" spans="1:7">
      <c r="A65">
        <v>64</v>
      </c>
      <c r="B65">
        <v>67.245000000000005</v>
      </c>
      <c r="C65">
        <v>107.203</v>
      </c>
      <c r="D65">
        <v>39.957999999999998</v>
      </c>
      <c r="E65" s="4">
        <f t="shared" si="3"/>
        <v>-0.59421518328500256</v>
      </c>
      <c r="F65">
        <f t="shared" si="1"/>
        <v>107.203</v>
      </c>
      <c r="G65" s="4">
        <f t="shared" si="2"/>
        <v>-0.59421518328500256</v>
      </c>
    </row>
    <row r="66" spans="1:7">
      <c r="A66">
        <v>65</v>
      </c>
      <c r="B66">
        <v>103.899</v>
      </c>
      <c r="C66">
        <v>112.255</v>
      </c>
      <c r="D66">
        <v>8.3559999999999999</v>
      </c>
      <c r="E66" s="4">
        <f t="shared" ref="E66:E101" si="4">IF(B66,(B66-C66)/B66,0)</f>
        <v>-8.0424258173803345E-2</v>
      </c>
      <c r="F66">
        <f t="shared" si="1"/>
        <v>112.255</v>
      </c>
      <c r="G66" s="4">
        <f t="shared" si="2"/>
        <v>-8.0424258173803345E-2</v>
      </c>
    </row>
    <row r="67" spans="1:7">
      <c r="A67">
        <v>66</v>
      </c>
      <c r="B67">
        <v>110.122</v>
      </c>
      <c r="C67">
        <v>130.21899999999999</v>
      </c>
      <c r="D67">
        <v>20.097000000000001</v>
      </c>
      <c r="E67" s="4">
        <f t="shared" si="4"/>
        <v>-0.18249759357803158</v>
      </c>
      <c r="F67">
        <f t="shared" ref="F67:F101" si="5">IF(B67,C67,0)</f>
        <v>130.21899999999999</v>
      </c>
      <c r="G67" s="4">
        <f t="shared" ref="G67:G101" si="6">IF(B67,(B67-F67)/B67,0)</f>
        <v>-0.18249759357803158</v>
      </c>
    </row>
    <row r="68" spans="1:7">
      <c r="A68">
        <v>67</v>
      </c>
      <c r="B68">
        <v>231.054</v>
      </c>
      <c r="C68">
        <v>212.28800000000001</v>
      </c>
      <c r="D68">
        <v>-18.765999999999998</v>
      </c>
      <c r="E68" s="4">
        <f t="shared" si="4"/>
        <v>8.1219108952885435E-2</v>
      </c>
      <c r="F68">
        <f t="shared" si="5"/>
        <v>212.28800000000001</v>
      </c>
      <c r="G68" s="4">
        <f t="shared" si="6"/>
        <v>8.1219108952885435E-2</v>
      </c>
    </row>
    <row r="69" spans="1:7">
      <c r="A69">
        <v>68</v>
      </c>
      <c r="B69">
        <v>202.94399999999999</v>
      </c>
      <c r="C69">
        <v>213.446</v>
      </c>
      <c r="D69">
        <v>10.500999999999999</v>
      </c>
      <c r="E69" s="4">
        <f t="shared" si="4"/>
        <v>-5.1748265531378165E-2</v>
      </c>
      <c r="F69">
        <f t="shared" si="5"/>
        <v>213.446</v>
      </c>
      <c r="G69" s="4">
        <f t="shared" si="6"/>
        <v>-5.1748265531378165E-2</v>
      </c>
    </row>
    <row r="70" spans="1:7">
      <c r="A70">
        <v>69</v>
      </c>
      <c r="B70">
        <v>82.893000000000001</v>
      </c>
      <c r="C70">
        <v>84.611999999999995</v>
      </c>
      <c r="D70">
        <v>1.7190000000000001</v>
      </c>
      <c r="E70" s="4">
        <f t="shared" si="4"/>
        <v>-2.0737577358763637E-2</v>
      </c>
      <c r="F70">
        <f t="shared" si="5"/>
        <v>84.611999999999995</v>
      </c>
      <c r="G70" s="4">
        <f t="shared" si="6"/>
        <v>-2.0737577358763637E-2</v>
      </c>
    </row>
    <row r="71" spans="1:7">
      <c r="A71">
        <v>70</v>
      </c>
      <c r="B71">
        <v>112.866</v>
      </c>
      <c r="C71">
        <v>128.66200000000001</v>
      </c>
      <c r="D71">
        <v>15.795999999999999</v>
      </c>
      <c r="E71" s="4">
        <f t="shared" si="4"/>
        <v>-0.13995357326387048</v>
      </c>
      <c r="F71">
        <f t="shared" si="5"/>
        <v>128.66200000000001</v>
      </c>
      <c r="G71" s="4">
        <f t="shared" si="6"/>
        <v>-0.13995357326387048</v>
      </c>
    </row>
    <row r="72" spans="1:7">
      <c r="A72">
        <v>71</v>
      </c>
      <c r="B72">
        <v>170.685</v>
      </c>
      <c r="C72">
        <v>172.501</v>
      </c>
      <c r="D72">
        <v>1.8160000000000001</v>
      </c>
      <c r="E72" s="4">
        <f t="shared" si="4"/>
        <v>-1.0639482086885213E-2</v>
      </c>
      <c r="F72">
        <f t="shared" si="5"/>
        <v>172.501</v>
      </c>
      <c r="G72" s="4">
        <f t="shared" si="6"/>
        <v>-1.0639482086885213E-2</v>
      </c>
    </row>
    <row r="73" spans="1:7">
      <c r="A73">
        <v>72</v>
      </c>
      <c r="B73">
        <v>105.399</v>
      </c>
      <c r="C73">
        <v>114.649</v>
      </c>
      <c r="D73">
        <v>9.2509999999999994</v>
      </c>
      <c r="E73" s="4">
        <f t="shared" si="4"/>
        <v>-8.7761743470051903E-2</v>
      </c>
      <c r="F73">
        <f t="shared" si="5"/>
        <v>114.649</v>
      </c>
      <c r="G73" s="4">
        <f t="shared" si="6"/>
        <v>-8.7761743470051903E-2</v>
      </c>
    </row>
    <row r="74" spans="1:7">
      <c r="A74">
        <v>73</v>
      </c>
      <c r="B74">
        <v>126.845</v>
      </c>
      <c r="C74">
        <v>136.816</v>
      </c>
      <c r="D74">
        <v>9.9710000000000001</v>
      </c>
      <c r="E74" s="4">
        <f t="shared" si="4"/>
        <v>-7.8607749615672698E-2</v>
      </c>
      <c r="F74">
        <f t="shared" si="5"/>
        <v>136.816</v>
      </c>
      <c r="G74" s="4">
        <f t="shared" si="6"/>
        <v>-7.8607749615672698E-2</v>
      </c>
    </row>
    <row r="75" spans="1:7">
      <c r="A75">
        <v>74</v>
      </c>
      <c r="B75">
        <v>196.40199999999999</v>
      </c>
      <c r="C75">
        <v>191.48599999999999</v>
      </c>
      <c r="D75">
        <v>-4.9160000000000004</v>
      </c>
      <c r="E75" s="4">
        <f t="shared" si="4"/>
        <v>2.5030295007179137E-2</v>
      </c>
      <c r="F75">
        <f t="shared" si="5"/>
        <v>191.48599999999999</v>
      </c>
      <c r="G75" s="4">
        <f t="shared" si="6"/>
        <v>2.5030295007179137E-2</v>
      </c>
    </row>
    <row r="76" spans="1:7">
      <c r="A76">
        <v>75</v>
      </c>
      <c r="B76">
        <v>101.46</v>
      </c>
      <c r="C76">
        <v>108.748</v>
      </c>
      <c r="D76">
        <v>7.2880000000000003</v>
      </c>
      <c r="E76" s="4">
        <f t="shared" si="4"/>
        <v>-7.1831263552138883E-2</v>
      </c>
      <c r="F76">
        <f t="shared" si="5"/>
        <v>108.748</v>
      </c>
      <c r="G76" s="4">
        <f t="shared" si="6"/>
        <v>-7.1831263552138883E-2</v>
      </c>
    </row>
    <row r="77" spans="1:7">
      <c r="A77">
        <v>76</v>
      </c>
      <c r="B77">
        <v>121.032</v>
      </c>
      <c r="C77">
        <v>160.14400000000001</v>
      </c>
      <c r="D77">
        <v>39.110999999999997</v>
      </c>
      <c r="E77" s="4">
        <f t="shared" si="4"/>
        <v>-0.32315420715182769</v>
      </c>
      <c r="F77">
        <f t="shared" si="5"/>
        <v>160.14400000000001</v>
      </c>
      <c r="G77" s="4">
        <f t="shared" si="6"/>
        <v>-0.32315420715182769</v>
      </c>
    </row>
    <row r="78" spans="1:7">
      <c r="A78">
        <v>77</v>
      </c>
      <c r="B78">
        <v>158.708</v>
      </c>
      <c r="C78">
        <v>155.38399999999999</v>
      </c>
      <c r="D78">
        <v>-3.3239999999999998</v>
      </c>
      <c r="E78" s="4">
        <f t="shared" si="4"/>
        <v>2.0944123799682513E-2</v>
      </c>
      <c r="F78">
        <f t="shared" si="5"/>
        <v>155.38399999999999</v>
      </c>
      <c r="G78" s="4">
        <f t="shared" si="6"/>
        <v>2.0944123799682513E-2</v>
      </c>
    </row>
    <row r="79" spans="1:7">
      <c r="A79">
        <v>78</v>
      </c>
      <c r="B79">
        <v>190.21700000000001</v>
      </c>
      <c r="C79">
        <v>210.35</v>
      </c>
      <c r="D79">
        <v>20.132999999999999</v>
      </c>
      <c r="E79" s="4">
        <f t="shared" si="4"/>
        <v>-0.10584227487553678</v>
      </c>
      <c r="F79">
        <f t="shared" si="5"/>
        <v>210.35</v>
      </c>
      <c r="G79" s="4">
        <f t="shared" si="6"/>
        <v>-0.10584227487553678</v>
      </c>
    </row>
    <row r="80" spans="1:7">
      <c r="A80">
        <v>79</v>
      </c>
      <c r="B80">
        <v>83.650999999999996</v>
      </c>
      <c r="C80">
        <v>78.933999999999997</v>
      </c>
      <c r="D80">
        <v>-4.7169999999999996</v>
      </c>
      <c r="E80" s="4">
        <f t="shared" si="4"/>
        <v>5.6389044960610139E-2</v>
      </c>
      <c r="F80">
        <f t="shared" si="5"/>
        <v>78.933999999999997</v>
      </c>
      <c r="G80" s="4">
        <f t="shared" si="6"/>
        <v>5.6389044960610139E-2</v>
      </c>
    </row>
    <row r="81" spans="1:7">
      <c r="A81">
        <v>80</v>
      </c>
      <c r="B81">
        <v>66.078999999999994</v>
      </c>
      <c r="C81">
        <v>60.820999999999998</v>
      </c>
      <c r="D81">
        <v>-5.258</v>
      </c>
      <c r="E81" s="4">
        <f t="shared" si="4"/>
        <v>7.9571422085685253E-2</v>
      </c>
      <c r="F81">
        <f t="shared" si="5"/>
        <v>60.820999999999998</v>
      </c>
      <c r="G81" s="4">
        <f t="shared" si="6"/>
        <v>7.9571422085685253E-2</v>
      </c>
    </row>
    <row r="82" spans="1:7">
      <c r="A82">
        <v>81</v>
      </c>
      <c r="B82">
        <v>139.70599999999999</v>
      </c>
      <c r="C82">
        <v>132.27099999999999</v>
      </c>
      <c r="D82">
        <v>-7.4349999999999996</v>
      </c>
      <c r="E82" s="4">
        <f t="shared" si="4"/>
        <v>5.3218902552503132E-2</v>
      </c>
      <c r="F82">
        <f t="shared" si="5"/>
        <v>132.27099999999999</v>
      </c>
      <c r="G82" s="4">
        <f t="shared" si="6"/>
        <v>5.3218902552503132E-2</v>
      </c>
    </row>
    <row r="83" spans="1:7">
      <c r="A83">
        <v>82</v>
      </c>
      <c r="B83">
        <v>40.927999999999997</v>
      </c>
      <c r="C83">
        <v>63.789000000000001</v>
      </c>
      <c r="D83">
        <v>22.861999999999998</v>
      </c>
      <c r="E83" s="4">
        <f t="shared" si="4"/>
        <v>-0.55856626270523857</v>
      </c>
      <c r="F83">
        <f t="shared" si="5"/>
        <v>63.789000000000001</v>
      </c>
      <c r="G83" s="4">
        <f t="shared" si="6"/>
        <v>-0.55856626270523857</v>
      </c>
    </row>
    <row r="84" spans="1:7">
      <c r="A84">
        <v>83</v>
      </c>
      <c r="B84">
        <v>139.471</v>
      </c>
      <c r="C84">
        <v>166.41499999999999</v>
      </c>
      <c r="D84">
        <v>26.943999999999999</v>
      </c>
      <c r="E84" s="4">
        <f t="shared" si="4"/>
        <v>-0.19318711416710274</v>
      </c>
      <c r="F84">
        <f t="shared" si="5"/>
        <v>166.41499999999999</v>
      </c>
      <c r="G84" s="4">
        <f t="shared" si="6"/>
        <v>-0.19318711416710274</v>
      </c>
    </row>
    <row r="85" spans="1:7">
      <c r="A85">
        <v>84</v>
      </c>
      <c r="B85">
        <v>81.001000000000005</v>
      </c>
      <c r="C85">
        <v>86.238</v>
      </c>
      <c r="D85">
        <v>5.2370000000000001</v>
      </c>
      <c r="E85" s="4">
        <f t="shared" si="4"/>
        <v>-6.4653522796014801E-2</v>
      </c>
      <c r="F85">
        <f t="shared" si="5"/>
        <v>86.238</v>
      </c>
      <c r="G85" s="4">
        <f t="shared" si="6"/>
        <v>-6.4653522796014801E-2</v>
      </c>
    </row>
    <row r="86" spans="1:7">
      <c r="A86">
        <v>85</v>
      </c>
      <c r="B86">
        <v>92.855999999999995</v>
      </c>
      <c r="C86">
        <v>120.996</v>
      </c>
      <c r="D86">
        <v>28.14</v>
      </c>
      <c r="E86" s="4">
        <f t="shared" si="4"/>
        <v>-0.30304988369087621</v>
      </c>
      <c r="F86">
        <f t="shared" si="5"/>
        <v>120.996</v>
      </c>
      <c r="G86" s="4">
        <f t="shared" si="6"/>
        <v>-0.30304988369087621</v>
      </c>
    </row>
    <row r="87" spans="1:7">
      <c r="A87">
        <v>86</v>
      </c>
      <c r="B87">
        <v>177.381</v>
      </c>
      <c r="C87">
        <v>165.11600000000001</v>
      </c>
      <c r="D87">
        <v>-12.265000000000001</v>
      </c>
      <c r="E87" s="4">
        <f t="shared" si="4"/>
        <v>6.9144947880550825E-2</v>
      </c>
      <c r="F87">
        <f t="shared" si="5"/>
        <v>165.11600000000001</v>
      </c>
      <c r="G87" s="4">
        <f t="shared" si="6"/>
        <v>6.9144947880550825E-2</v>
      </c>
    </row>
    <row r="88" spans="1:7">
      <c r="A88">
        <v>87</v>
      </c>
      <c r="B88">
        <v>39.247</v>
      </c>
      <c r="C88">
        <v>21.550999999999998</v>
      </c>
      <c r="D88">
        <v>-17.695</v>
      </c>
      <c r="E88" s="4">
        <f t="shared" si="4"/>
        <v>0.45088796595918162</v>
      </c>
      <c r="F88">
        <f t="shared" si="5"/>
        <v>21.550999999999998</v>
      </c>
      <c r="G88" s="4">
        <f t="shared" si="6"/>
        <v>0.45088796595918162</v>
      </c>
    </row>
    <row r="89" spans="1:7">
      <c r="A89">
        <v>88</v>
      </c>
      <c r="B89">
        <v>153.95500000000001</v>
      </c>
      <c r="C89">
        <v>162.161</v>
      </c>
      <c r="D89">
        <v>8.2050000000000001</v>
      </c>
      <c r="E89" s="4">
        <f t="shared" si="4"/>
        <v>-5.3301289337793434E-2</v>
      </c>
      <c r="F89">
        <f t="shared" si="5"/>
        <v>162.161</v>
      </c>
      <c r="G89" s="4">
        <f t="shared" si="6"/>
        <v>-5.3301289337793434E-2</v>
      </c>
    </row>
    <row r="90" spans="1:7">
      <c r="A90">
        <v>89</v>
      </c>
      <c r="B90">
        <v>121.121</v>
      </c>
      <c r="C90">
        <v>128.227</v>
      </c>
      <c r="D90">
        <v>7.1059999999999999</v>
      </c>
      <c r="E90" s="4">
        <f t="shared" si="4"/>
        <v>-5.8668604123149649E-2</v>
      </c>
      <c r="F90">
        <f t="shared" si="5"/>
        <v>128.227</v>
      </c>
      <c r="G90" s="4">
        <f t="shared" si="6"/>
        <v>-5.8668604123149649E-2</v>
      </c>
    </row>
    <row r="91" spans="1:7">
      <c r="A91">
        <v>90</v>
      </c>
      <c r="B91">
        <v>112.211</v>
      </c>
      <c r="C91">
        <v>110.28100000000001</v>
      </c>
      <c r="D91">
        <v>-1.93</v>
      </c>
      <c r="E91" s="4">
        <f t="shared" si="4"/>
        <v>1.7199739775957727E-2</v>
      </c>
      <c r="F91">
        <f t="shared" si="5"/>
        <v>110.28100000000001</v>
      </c>
      <c r="G91" s="4">
        <f t="shared" si="6"/>
        <v>1.7199739775957727E-2</v>
      </c>
    </row>
    <row r="92" spans="1:7">
      <c r="A92">
        <v>91</v>
      </c>
      <c r="B92">
        <v>188.14099999999999</v>
      </c>
      <c r="C92">
        <v>191.10499999999999</v>
      </c>
      <c r="D92">
        <v>2.964</v>
      </c>
      <c r="E92" s="4">
        <f t="shared" si="4"/>
        <v>-1.5754141840428185E-2</v>
      </c>
      <c r="F92">
        <f t="shared" si="5"/>
        <v>191.10499999999999</v>
      </c>
      <c r="G92" s="4">
        <f t="shared" si="6"/>
        <v>-1.5754141840428185E-2</v>
      </c>
    </row>
    <row r="93" spans="1:7">
      <c r="A93">
        <v>92</v>
      </c>
      <c r="B93">
        <v>246.42500000000001</v>
      </c>
      <c r="C93">
        <v>248.505</v>
      </c>
      <c r="D93">
        <v>2.08</v>
      </c>
      <c r="E93" s="4">
        <f t="shared" si="4"/>
        <v>-8.4407020391599231E-3</v>
      </c>
      <c r="F93">
        <f t="shared" si="5"/>
        <v>248.505</v>
      </c>
      <c r="G93" s="4">
        <f t="shared" si="6"/>
        <v>-8.4407020391599231E-3</v>
      </c>
    </row>
    <row r="94" spans="1:7">
      <c r="A94">
        <v>93</v>
      </c>
      <c r="B94">
        <v>39.094999999999999</v>
      </c>
      <c r="C94">
        <v>21.606000000000002</v>
      </c>
      <c r="D94">
        <v>-17.489000000000001</v>
      </c>
      <c r="E94" s="4">
        <f t="shared" si="4"/>
        <v>0.44734620795498142</v>
      </c>
      <c r="F94">
        <f t="shared" si="5"/>
        <v>21.606000000000002</v>
      </c>
      <c r="G94" s="4">
        <f t="shared" si="6"/>
        <v>0.44734620795498142</v>
      </c>
    </row>
    <row r="95" spans="1:7">
      <c r="A95">
        <v>94</v>
      </c>
      <c r="B95">
        <v>0</v>
      </c>
      <c r="C95">
        <v>47.662999999999997</v>
      </c>
      <c r="D95">
        <v>47.662999999999997</v>
      </c>
      <c r="E95" s="4">
        <f t="shared" si="4"/>
        <v>0</v>
      </c>
      <c r="F95">
        <f t="shared" si="5"/>
        <v>0</v>
      </c>
      <c r="G95" s="4">
        <f t="shared" si="6"/>
        <v>0</v>
      </c>
    </row>
    <row r="96" spans="1:7">
      <c r="A96">
        <v>95</v>
      </c>
      <c r="B96">
        <v>182.535</v>
      </c>
      <c r="C96">
        <v>194.15100000000001</v>
      </c>
      <c r="D96">
        <v>11.617000000000001</v>
      </c>
      <c r="E96" s="4">
        <f t="shared" si="4"/>
        <v>-6.363711069110041E-2</v>
      </c>
      <c r="F96">
        <f t="shared" si="5"/>
        <v>194.15100000000001</v>
      </c>
      <c r="G96" s="4">
        <f t="shared" si="6"/>
        <v>-6.363711069110041E-2</v>
      </c>
    </row>
    <row r="97" spans="1:7">
      <c r="A97">
        <v>96</v>
      </c>
      <c r="B97">
        <v>67.126999999999995</v>
      </c>
      <c r="C97">
        <v>78.236000000000004</v>
      </c>
      <c r="D97">
        <v>11.109</v>
      </c>
      <c r="E97" s="4">
        <f t="shared" si="4"/>
        <v>-0.165492275835357</v>
      </c>
      <c r="F97">
        <f t="shared" si="5"/>
        <v>78.236000000000004</v>
      </c>
      <c r="G97" s="4">
        <f t="shared" si="6"/>
        <v>-0.165492275835357</v>
      </c>
    </row>
    <row r="98" spans="1:7">
      <c r="A98">
        <v>97</v>
      </c>
      <c r="B98">
        <v>152.24</v>
      </c>
      <c r="C98">
        <v>161.779</v>
      </c>
      <c r="D98">
        <v>9.5389999999999997</v>
      </c>
      <c r="E98" s="4">
        <f t="shared" si="4"/>
        <v>-6.2657645822385616E-2</v>
      </c>
      <c r="F98">
        <f t="shared" si="5"/>
        <v>161.779</v>
      </c>
      <c r="G98" s="4">
        <f t="shared" si="6"/>
        <v>-6.2657645822385616E-2</v>
      </c>
    </row>
    <row r="99" spans="1:7">
      <c r="A99">
        <v>98</v>
      </c>
      <c r="B99">
        <v>103.464</v>
      </c>
      <c r="C99">
        <v>107.45699999999999</v>
      </c>
      <c r="D99">
        <v>3.9929999999999999</v>
      </c>
      <c r="E99" s="4">
        <f t="shared" si="4"/>
        <v>-3.8593133843655716E-2</v>
      </c>
      <c r="F99">
        <f t="shared" si="5"/>
        <v>107.45699999999999</v>
      </c>
      <c r="G99" s="4">
        <f t="shared" si="6"/>
        <v>-3.8593133843655716E-2</v>
      </c>
    </row>
    <row r="100" spans="1:7">
      <c r="A100">
        <v>99</v>
      </c>
      <c r="B100">
        <v>38.723999999999997</v>
      </c>
      <c r="C100">
        <v>60.923000000000002</v>
      </c>
      <c r="D100">
        <v>22.2</v>
      </c>
      <c r="E100" s="4">
        <f t="shared" si="4"/>
        <v>-0.57326205970457611</v>
      </c>
      <c r="F100">
        <f t="shared" si="5"/>
        <v>60.923000000000002</v>
      </c>
      <c r="G100" s="4">
        <f t="shared" si="6"/>
        <v>-0.57326205970457611</v>
      </c>
    </row>
    <row r="101" spans="1:7">
      <c r="A101">
        <v>100</v>
      </c>
      <c r="B101">
        <v>83.923000000000002</v>
      </c>
      <c r="C101">
        <v>116.873</v>
      </c>
      <c r="D101">
        <v>32.950000000000003</v>
      </c>
      <c r="E101" s="4">
        <f t="shared" si="4"/>
        <v>-0.39262180808598363</v>
      </c>
      <c r="F101">
        <f t="shared" si="5"/>
        <v>116.873</v>
      </c>
      <c r="G101" s="4">
        <f t="shared" si="6"/>
        <v>-0.39262180808598363</v>
      </c>
    </row>
    <row r="103" spans="1:7">
      <c r="A103" s="5" t="s">
        <v>16</v>
      </c>
      <c r="B103" s="5">
        <f t="shared" ref="B103:G103" si="7">MIN(B2:B101)</f>
        <v>0</v>
      </c>
      <c r="C103" s="5">
        <f t="shared" si="7"/>
        <v>15.378</v>
      </c>
      <c r="D103" s="5">
        <f t="shared" si="7"/>
        <v>-21.420999999999999</v>
      </c>
      <c r="E103" s="6">
        <f t="shared" si="7"/>
        <v>-1.0608642507909118</v>
      </c>
      <c r="F103" s="5">
        <f t="shared" si="7"/>
        <v>0</v>
      </c>
      <c r="G103" s="6">
        <f t="shared" si="7"/>
        <v>-1.0608642507909118</v>
      </c>
    </row>
    <row r="104" spans="1:7">
      <c r="A104" s="5" t="s">
        <v>17</v>
      </c>
      <c r="B104" s="5">
        <f t="shared" ref="B104:G104" si="8">MAX(B2:B101)</f>
        <v>246.42500000000001</v>
      </c>
      <c r="C104" s="5">
        <f t="shared" si="8"/>
        <v>248.505</v>
      </c>
      <c r="D104" s="5">
        <f t="shared" si="8"/>
        <v>54.648000000000003</v>
      </c>
      <c r="E104" s="6">
        <f t="shared" si="8"/>
        <v>0.45088796595918162</v>
      </c>
      <c r="F104" s="5">
        <f t="shared" si="8"/>
        <v>248.505</v>
      </c>
      <c r="G104" s="6">
        <f t="shared" si="8"/>
        <v>0.45088796595918162</v>
      </c>
    </row>
    <row r="105" spans="1:7">
      <c r="A105" s="5" t="s">
        <v>18</v>
      </c>
      <c r="B105" s="5">
        <f t="shared" ref="B105:G105" si="9">AVERAGE(B2:B101)</f>
        <v>106.12163999999999</v>
      </c>
      <c r="C105" s="5">
        <f t="shared" si="9"/>
        <v>115.90760000000006</v>
      </c>
      <c r="D105" s="5">
        <f t="shared" si="9"/>
        <v>9.7859800000000021</v>
      </c>
      <c r="E105" s="6">
        <f t="shared" si="9"/>
        <v>-9.0081933606562858E-2</v>
      </c>
      <c r="F105" s="5">
        <f t="shared" si="9"/>
        <v>114.14168000000004</v>
      </c>
      <c r="G105" s="6">
        <f t="shared" si="9"/>
        <v>-9.0081933606562858E-2</v>
      </c>
    </row>
    <row r="106" spans="1:7">
      <c r="A106" s="5" t="s">
        <v>19</v>
      </c>
      <c r="B106" s="5">
        <f t="shared" ref="B106:G106" si="10">MEDIAN(B2:B101)</f>
        <v>102.37350000000001</v>
      </c>
      <c r="C106" s="5">
        <f t="shared" si="10"/>
        <v>114.4145</v>
      </c>
      <c r="D106" s="5">
        <f t="shared" si="10"/>
        <v>8.2805</v>
      </c>
      <c r="E106" s="6">
        <f t="shared" si="10"/>
        <v>-5.3925091201525638E-2</v>
      </c>
      <c r="F106" s="5">
        <f t="shared" si="10"/>
        <v>114.4145</v>
      </c>
      <c r="G106" s="6">
        <f t="shared" si="10"/>
        <v>-5.3925091201525638E-2</v>
      </c>
    </row>
    <row r="107" spans="1:7">
      <c r="A107" s="5" t="s">
        <v>20</v>
      </c>
      <c r="B107" s="5">
        <f t="shared" ref="B107:G107" si="11">STDEV(B2:B101)</f>
        <v>56.470297047534359</v>
      </c>
      <c r="C107" s="5">
        <f t="shared" si="11"/>
        <v>55.869413616020346</v>
      </c>
      <c r="D107" s="5">
        <f t="shared" si="11"/>
        <v>15.397351745260371</v>
      </c>
      <c r="E107" s="6">
        <f t="shared" si="11"/>
        <v>0.21289198743362778</v>
      </c>
      <c r="F107" s="5">
        <f t="shared" si="11"/>
        <v>58.789745241781084</v>
      </c>
      <c r="G107" s="6">
        <f t="shared" si="11"/>
        <v>0.21289198743362778</v>
      </c>
    </row>
    <row r="108" spans="1:7">
      <c r="A108" s="5" t="s">
        <v>21</v>
      </c>
      <c r="B108" s="5"/>
      <c r="C108" s="5">
        <f>CORREL($B1:$B101,C1:C101)</f>
        <v>0.9624849895009383</v>
      </c>
      <c r="D108" s="5"/>
      <c r="E108" s="5"/>
      <c r="F108" s="5">
        <f>CORREL($B1:$B101,F1:F101)</f>
        <v>0.9716931572343106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train-timings_excluding_warmmup</vt:lpstr>
      <vt:lpstr>test-timings_excluding_warmmup</vt:lpstr>
      <vt:lpstr>Q1</vt:lpstr>
      <vt:lpstr>Q6</vt:lpstr>
      <vt:lpstr>Q12</vt:lpstr>
      <vt:lpstr>Q21</vt:lpstr>
      <vt:lpstr>new-order</vt:lpstr>
      <vt:lpstr>new-order(10xfolds)</vt:lpstr>
      <vt:lpstr>payment</vt:lpstr>
      <vt:lpstr>trade-order(with outliers)</vt:lpstr>
      <vt:lpstr>trade-order</vt:lpstr>
      <vt:lpstr>input+throughput_trade-order</vt:lpstr>
      <vt:lpstr>input+resp_trade-order</vt:lpstr>
      <vt:lpstr>trade-order_aggressive_outlier</vt:lpstr>
      <vt:lpstr>trade-update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2012-07-03T21:56:37Z</dcterms:modified>
</cp:coreProperties>
</file>