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7710" activeTab="1"/>
  </bookViews>
  <sheets>
    <sheet name="train-timings" sheetId="5" r:id="rId1"/>
    <sheet name="Q1" sheetId="6" r:id="rId2"/>
    <sheet name="Q6" sheetId="7" r:id="rId3"/>
    <sheet name="Q12" sheetId="8" r:id="rId4"/>
    <sheet name="Q21" sheetId="9" r:id="rId5"/>
    <sheet name="new-order" sheetId="10" r:id="rId6"/>
    <sheet name="new-order (analysis)" sheetId="12" r:id="rId7"/>
    <sheet name="new-order(clusters)" sheetId="13" r:id="rId8"/>
    <sheet name="new-order(bands)" sheetId="14" r:id="rId9"/>
    <sheet name="payment" sheetId="11" r:id="rId10"/>
    <sheet name="trade-order" sheetId="15" r:id="rId11"/>
    <sheet name="trade-update" sheetId="16" r:id="rId12"/>
  </sheets>
  <calcPr calcId="125725"/>
</workbook>
</file>

<file path=xl/calcChain.xml><?xml version="1.0" encoding="utf-8"?>
<calcChain xmlns="http://schemas.openxmlformats.org/spreadsheetml/2006/main">
  <c r="F108" i="16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G98"/>
  <c r="F98"/>
  <c r="E98"/>
  <c r="F97"/>
  <c r="G97" s="1"/>
  <c r="E97"/>
  <c r="G96"/>
  <c r="F96"/>
  <c r="E96"/>
  <c r="G95"/>
  <c r="F95"/>
  <c r="E95"/>
  <c r="G94"/>
  <c r="F94"/>
  <c r="E94"/>
  <c r="F93"/>
  <c r="G93" s="1"/>
  <c r="E93"/>
  <c r="G92"/>
  <c r="F92"/>
  <c r="E92"/>
  <c r="G91"/>
  <c r="F91"/>
  <c r="E91"/>
  <c r="G90"/>
  <c r="F90"/>
  <c r="E90"/>
  <c r="F89"/>
  <c r="G89" s="1"/>
  <c r="E89"/>
  <c r="G88"/>
  <c r="F88"/>
  <c r="E88"/>
  <c r="G87"/>
  <c r="F87"/>
  <c r="E87"/>
  <c r="G86"/>
  <c r="F86"/>
  <c r="E86"/>
  <c r="F85"/>
  <c r="G85" s="1"/>
  <c r="E85"/>
  <c r="G84"/>
  <c r="F84"/>
  <c r="E84"/>
  <c r="G83"/>
  <c r="F83"/>
  <c r="E83"/>
  <c r="G82"/>
  <c r="F82"/>
  <c r="E82"/>
  <c r="F81"/>
  <c r="G81" s="1"/>
  <c r="E81"/>
  <c r="G80"/>
  <c r="F80"/>
  <c r="E80"/>
  <c r="G79"/>
  <c r="F79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F57"/>
  <c r="G57" s="1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G50"/>
  <c r="F50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G42"/>
  <c r="F42"/>
  <c r="E42"/>
  <c r="F41"/>
  <c r="G41" s="1"/>
  <c r="E41"/>
  <c r="G40"/>
  <c r="F40"/>
  <c r="E40"/>
  <c r="G39"/>
  <c r="F39"/>
  <c r="E39"/>
  <c r="G38"/>
  <c r="F38"/>
  <c r="E38"/>
  <c r="F37"/>
  <c r="G37" s="1"/>
  <c r="E37"/>
  <c r="G36"/>
  <c r="F36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F25"/>
  <c r="G25" s="1"/>
  <c r="E25"/>
  <c r="G24"/>
  <c r="F24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F9"/>
  <c r="G9" s="1"/>
  <c r="E9"/>
  <c r="G8"/>
  <c r="F8"/>
  <c r="E8"/>
  <c r="G7"/>
  <c r="F7"/>
  <c r="E7"/>
  <c r="G6"/>
  <c r="F6"/>
  <c r="E6"/>
  <c r="F5"/>
  <c r="G5" s="1"/>
  <c r="E5"/>
  <c r="G4"/>
  <c r="F4"/>
  <c r="E4"/>
  <c r="G3"/>
  <c r="F3"/>
  <c r="E3"/>
  <c r="G2"/>
  <c r="F2"/>
  <c r="E2"/>
  <c r="F108" i="15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G97"/>
  <c r="F97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G90"/>
  <c r="F90"/>
  <c r="E90"/>
  <c r="G89"/>
  <c r="F89"/>
  <c r="E89"/>
  <c r="G88"/>
  <c r="F88"/>
  <c r="E88"/>
  <c r="G87"/>
  <c r="F87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F74"/>
  <c r="G74" s="1"/>
  <c r="E74"/>
  <c r="G73"/>
  <c r="F73"/>
  <c r="E73"/>
  <c r="G72"/>
  <c r="F72"/>
  <c r="E72"/>
  <c r="G71"/>
  <c r="F71"/>
  <c r="E71"/>
  <c r="F70"/>
  <c r="G70" s="1"/>
  <c r="E70"/>
  <c r="G69"/>
  <c r="F69"/>
  <c r="E69"/>
  <c r="G68"/>
  <c r="F68"/>
  <c r="E68"/>
  <c r="G67"/>
  <c r="F67"/>
  <c r="E67"/>
  <c r="F66"/>
  <c r="G66" s="1"/>
  <c r="E66"/>
  <c r="G65"/>
  <c r="F65"/>
  <c r="E65"/>
  <c r="G64"/>
  <c r="F64"/>
  <c r="E64"/>
  <c r="G63"/>
  <c r="F63"/>
  <c r="E63"/>
  <c r="F62"/>
  <c r="G62" s="1"/>
  <c r="E62"/>
  <c r="G61"/>
  <c r="F61"/>
  <c r="E61"/>
  <c r="G60"/>
  <c r="F60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G49"/>
  <c r="F49"/>
  <c r="E49"/>
  <c r="G48"/>
  <c r="F48"/>
  <c r="E48"/>
  <c r="G47"/>
  <c r="F47"/>
  <c r="E47"/>
  <c r="F46"/>
  <c r="G46" s="1"/>
  <c r="E46"/>
  <c r="G45"/>
  <c r="F45"/>
  <c r="E45"/>
  <c r="G44"/>
  <c r="F44"/>
  <c r="E44"/>
  <c r="G43"/>
  <c r="F43"/>
  <c r="E43"/>
  <c r="F42"/>
  <c r="G42" s="1"/>
  <c r="E42"/>
  <c r="G41"/>
  <c r="F41"/>
  <c r="E41"/>
  <c r="G40"/>
  <c r="F40"/>
  <c r="E40"/>
  <c r="G39"/>
  <c r="F39"/>
  <c r="E39"/>
  <c r="F38"/>
  <c r="G38" s="1"/>
  <c r="E38"/>
  <c r="G37"/>
  <c r="F37"/>
  <c r="E37"/>
  <c r="G36"/>
  <c r="F36"/>
  <c r="E36"/>
  <c r="G35"/>
  <c r="F35"/>
  <c r="E35"/>
  <c r="F34"/>
  <c r="G34" s="1"/>
  <c r="E34"/>
  <c r="G33"/>
  <c r="F33"/>
  <c r="E33"/>
  <c r="G32"/>
  <c r="F32"/>
  <c r="E32"/>
  <c r="G31"/>
  <c r="F31"/>
  <c r="E31"/>
  <c r="F30"/>
  <c r="G30" s="1"/>
  <c r="E30"/>
  <c r="G29"/>
  <c r="F29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G20"/>
  <c r="F20"/>
  <c r="E20"/>
  <c r="G19"/>
  <c r="F19"/>
  <c r="E19"/>
  <c r="F18"/>
  <c r="G18" s="1"/>
  <c r="E18"/>
  <c r="G17"/>
  <c r="F17"/>
  <c r="E17"/>
  <c r="G16"/>
  <c r="F16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G6"/>
  <c r="F6"/>
  <c r="E6"/>
  <c r="G5"/>
  <c r="F5"/>
  <c r="E5"/>
  <c r="G4"/>
  <c r="F4"/>
  <c r="E4"/>
  <c r="G3"/>
  <c r="F3"/>
  <c r="E3"/>
  <c r="F2"/>
  <c r="G2" s="1"/>
  <c r="E2"/>
  <c r="C108" i="12"/>
  <c r="D107"/>
  <c r="C107"/>
  <c r="B107"/>
  <c r="D106"/>
  <c r="C106"/>
  <c r="B106"/>
  <c r="D105"/>
  <c r="C105"/>
  <c r="B105"/>
  <c r="D104"/>
  <c r="C104"/>
  <c r="B104"/>
  <c r="D103"/>
  <c r="C103"/>
  <c r="B103"/>
  <c r="F34"/>
  <c r="G34" s="1"/>
  <c r="E34"/>
  <c r="F25"/>
  <c r="G25" s="1"/>
  <c r="E25"/>
  <c r="F40"/>
  <c r="G40" s="1"/>
  <c r="E40"/>
  <c r="F20"/>
  <c r="G20" s="1"/>
  <c r="E20"/>
  <c r="G16"/>
  <c r="F16"/>
  <c r="E16"/>
  <c r="F74"/>
  <c r="G74" s="1"/>
  <c r="E74"/>
  <c r="F8"/>
  <c r="G8" s="1"/>
  <c r="E8"/>
  <c r="F65"/>
  <c r="G65" s="1"/>
  <c r="E65"/>
  <c r="F28"/>
  <c r="G28" s="1"/>
  <c r="E28"/>
  <c r="F89"/>
  <c r="G89" s="1"/>
  <c r="E89"/>
  <c r="F92"/>
  <c r="G92" s="1"/>
  <c r="E92"/>
  <c r="F54"/>
  <c r="G54" s="1"/>
  <c r="E54"/>
  <c r="F48"/>
  <c r="G48" s="1"/>
  <c r="E48"/>
  <c r="F10"/>
  <c r="G10" s="1"/>
  <c r="E10"/>
  <c r="F55"/>
  <c r="G55" s="1"/>
  <c r="E55"/>
  <c r="F2"/>
  <c r="G2" s="1"/>
  <c r="E2"/>
  <c r="F78"/>
  <c r="G78" s="1"/>
  <c r="E78"/>
  <c r="F79"/>
  <c r="G79" s="1"/>
  <c r="E79"/>
  <c r="G97"/>
  <c r="F97"/>
  <c r="E97"/>
  <c r="F50"/>
  <c r="G50" s="1"/>
  <c r="E50"/>
  <c r="F19"/>
  <c r="G19" s="1"/>
  <c r="E19"/>
  <c r="F81"/>
  <c r="G81" s="1"/>
  <c r="E81"/>
  <c r="F86"/>
  <c r="G86" s="1"/>
  <c r="E86"/>
  <c r="F33"/>
  <c r="G33" s="1"/>
  <c r="E33"/>
  <c r="F17"/>
  <c r="G17" s="1"/>
  <c r="E17"/>
  <c r="F69"/>
  <c r="G69" s="1"/>
  <c r="E69"/>
  <c r="F3"/>
  <c r="G3" s="1"/>
  <c r="E3"/>
  <c r="F9"/>
  <c r="G9" s="1"/>
  <c r="E9"/>
  <c r="F44"/>
  <c r="G44" s="1"/>
  <c r="E44"/>
  <c r="G94"/>
  <c r="F94"/>
  <c r="E94"/>
  <c r="F13"/>
  <c r="G13" s="1"/>
  <c r="E13"/>
  <c r="F63"/>
  <c r="G63" s="1"/>
  <c r="E63"/>
  <c r="F38"/>
  <c r="G38" s="1"/>
  <c r="E38"/>
  <c r="F91"/>
  <c r="G91" s="1"/>
  <c r="E91"/>
  <c r="F23"/>
  <c r="G23" s="1"/>
  <c r="E23"/>
  <c r="G100"/>
  <c r="F100"/>
  <c r="E100"/>
  <c r="F93"/>
  <c r="G93" s="1"/>
  <c r="E93"/>
  <c r="F26"/>
  <c r="G26" s="1"/>
  <c r="E26"/>
  <c r="F68"/>
  <c r="G68" s="1"/>
  <c r="E68"/>
  <c r="F6"/>
  <c r="G6" s="1"/>
  <c r="E6"/>
  <c r="G52"/>
  <c r="F52"/>
  <c r="E52"/>
  <c r="F49"/>
  <c r="G49" s="1"/>
  <c r="E49"/>
  <c r="F46"/>
  <c r="G46" s="1"/>
  <c r="E46"/>
  <c r="G84"/>
  <c r="F84"/>
  <c r="E84"/>
  <c r="G98"/>
  <c r="F98"/>
  <c r="E98"/>
  <c r="F47"/>
  <c r="G47" s="1"/>
  <c r="E47"/>
  <c r="F72"/>
  <c r="G72" s="1"/>
  <c r="E72"/>
  <c r="G99"/>
  <c r="F99"/>
  <c r="E99"/>
  <c r="G57"/>
  <c r="F57"/>
  <c r="E57"/>
  <c r="F14"/>
  <c r="G14" s="1"/>
  <c r="E14"/>
  <c r="F59"/>
  <c r="G59" s="1"/>
  <c r="E59"/>
  <c r="F37"/>
  <c r="G37" s="1"/>
  <c r="E37"/>
  <c r="F87"/>
  <c r="G87" s="1"/>
  <c r="E87"/>
  <c r="F83"/>
  <c r="G83" s="1"/>
  <c r="E83"/>
  <c r="F77"/>
  <c r="G77" s="1"/>
  <c r="E77"/>
  <c r="F4"/>
  <c r="G4" s="1"/>
  <c r="E4"/>
  <c r="F7"/>
  <c r="G7" s="1"/>
  <c r="E7"/>
  <c r="F56"/>
  <c r="G56" s="1"/>
  <c r="E56"/>
  <c r="F76"/>
  <c r="G76" s="1"/>
  <c r="E76"/>
  <c r="F12"/>
  <c r="G12" s="1"/>
  <c r="E12"/>
  <c r="F70"/>
  <c r="G70" s="1"/>
  <c r="E70"/>
  <c r="F71"/>
  <c r="G71" s="1"/>
  <c r="E71"/>
  <c r="F21"/>
  <c r="G21" s="1"/>
  <c r="E21"/>
  <c r="F67"/>
  <c r="G67" s="1"/>
  <c r="E67"/>
  <c r="G31"/>
  <c r="F31"/>
  <c r="E31"/>
  <c r="F22"/>
  <c r="G22" s="1"/>
  <c r="E22"/>
  <c r="F29"/>
  <c r="G29" s="1"/>
  <c r="E29"/>
  <c r="F39"/>
  <c r="G39" s="1"/>
  <c r="E39"/>
  <c r="F51"/>
  <c r="G51" s="1"/>
  <c r="E51"/>
  <c r="F88"/>
  <c r="G88" s="1"/>
  <c r="E88"/>
  <c r="F58"/>
  <c r="G58" s="1"/>
  <c r="E58"/>
  <c r="F60"/>
  <c r="G60" s="1"/>
  <c r="E60"/>
  <c r="F5"/>
  <c r="G5" s="1"/>
  <c r="E5"/>
  <c r="F73"/>
  <c r="G73" s="1"/>
  <c r="E73"/>
  <c r="F62"/>
  <c r="G62" s="1"/>
  <c r="E62"/>
  <c r="G61"/>
  <c r="F61"/>
  <c r="E61"/>
  <c r="F15"/>
  <c r="G15" s="1"/>
  <c r="E15"/>
  <c r="F80"/>
  <c r="G80" s="1"/>
  <c r="E80"/>
  <c r="F11"/>
  <c r="G11" s="1"/>
  <c r="E11"/>
  <c r="F42"/>
  <c r="G42" s="1"/>
  <c r="E42"/>
  <c r="G95"/>
  <c r="F95"/>
  <c r="E95"/>
  <c r="G101"/>
  <c r="F101"/>
  <c r="E101"/>
  <c r="F27"/>
  <c r="G27" s="1"/>
  <c r="E27"/>
  <c r="G96"/>
  <c r="F96"/>
  <c r="E96"/>
  <c r="F53"/>
  <c r="G53" s="1"/>
  <c r="E53"/>
  <c r="F32"/>
  <c r="G32" s="1"/>
  <c r="E32"/>
  <c r="F75"/>
  <c r="G75" s="1"/>
  <c r="E75"/>
  <c r="G30"/>
  <c r="F30"/>
  <c r="E30"/>
  <c r="F18"/>
  <c r="G18" s="1"/>
  <c r="E18"/>
  <c r="F35"/>
  <c r="G35" s="1"/>
  <c r="E35"/>
  <c r="F66"/>
  <c r="G66" s="1"/>
  <c r="E66"/>
  <c r="F43"/>
  <c r="G43" s="1"/>
  <c r="E43"/>
  <c r="F82"/>
  <c r="G82" s="1"/>
  <c r="E82"/>
  <c r="F24"/>
  <c r="G24" s="1"/>
  <c r="E24"/>
  <c r="F45"/>
  <c r="G45" s="1"/>
  <c r="E45"/>
  <c r="F85"/>
  <c r="G85" s="1"/>
  <c r="E85"/>
  <c r="F64"/>
  <c r="G64" s="1"/>
  <c r="E64"/>
  <c r="F41"/>
  <c r="G41" s="1"/>
  <c r="E41"/>
  <c r="F90"/>
  <c r="G90" s="1"/>
  <c r="E90"/>
  <c r="F36"/>
  <c r="G36" s="1"/>
  <c r="E36"/>
  <c r="F108" i="11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F99"/>
  <c r="G99" s="1"/>
  <c r="E99"/>
  <c r="G98"/>
  <c r="F98"/>
  <c r="E98"/>
  <c r="G97"/>
  <c r="F97"/>
  <c r="E97"/>
  <c r="F96"/>
  <c r="G96" s="1"/>
  <c r="E96"/>
  <c r="G95"/>
  <c r="F95"/>
  <c r="E95"/>
  <c r="G94"/>
  <c r="F94"/>
  <c r="E94"/>
  <c r="G93"/>
  <c r="F93"/>
  <c r="E93"/>
  <c r="F92"/>
  <c r="G92" s="1"/>
  <c r="E92"/>
  <c r="F91"/>
  <c r="G91" s="1"/>
  <c r="E91"/>
  <c r="G90"/>
  <c r="F90"/>
  <c r="E90"/>
  <c r="G89"/>
  <c r="F89"/>
  <c r="E89"/>
  <c r="F88"/>
  <c r="G88" s="1"/>
  <c r="E88"/>
  <c r="F87"/>
  <c r="G87" s="1"/>
  <c r="E87"/>
  <c r="G86"/>
  <c r="F86"/>
  <c r="E86"/>
  <c r="G85"/>
  <c r="F85"/>
  <c r="E85"/>
  <c r="F84"/>
  <c r="G84" s="1"/>
  <c r="E84"/>
  <c r="F83"/>
  <c r="G83" s="1"/>
  <c r="E83"/>
  <c r="G82"/>
  <c r="F82"/>
  <c r="E82"/>
  <c r="G81"/>
  <c r="F81"/>
  <c r="E81"/>
  <c r="F80"/>
  <c r="G80" s="1"/>
  <c r="E80"/>
  <c r="F79"/>
  <c r="G79" s="1"/>
  <c r="E79"/>
  <c r="G78"/>
  <c r="F78"/>
  <c r="E78"/>
  <c r="G77"/>
  <c r="F77"/>
  <c r="E77"/>
  <c r="F76"/>
  <c r="G76" s="1"/>
  <c r="E76"/>
  <c r="F75"/>
  <c r="G75" s="1"/>
  <c r="E75"/>
  <c r="G74"/>
  <c r="F74"/>
  <c r="E74"/>
  <c r="G73"/>
  <c r="F73"/>
  <c r="E73"/>
  <c r="F72"/>
  <c r="G72" s="1"/>
  <c r="E72"/>
  <c r="F71"/>
  <c r="G71" s="1"/>
  <c r="E71"/>
  <c r="G70"/>
  <c r="F70"/>
  <c r="E70"/>
  <c r="G69"/>
  <c r="F69"/>
  <c r="E69"/>
  <c r="F68"/>
  <c r="G68" s="1"/>
  <c r="E68"/>
  <c r="F67"/>
  <c r="G67" s="1"/>
  <c r="E67"/>
  <c r="G66"/>
  <c r="F66"/>
  <c r="E66"/>
  <c r="G65"/>
  <c r="F65"/>
  <c r="E65"/>
  <c r="F64"/>
  <c r="G64" s="1"/>
  <c r="E64"/>
  <c r="F63"/>
  <c r="G63" s="1"/>
  <c r="E63"/>
  <c r="G62"/>
  <c r="F62"/>
  <c r="E62"/>
  <c r="G61"/>
  <c r="F61"/>
  <c r="E61"/>
  <c r="F60"/>
  <c r="G60" s="1"/>
  <c r="E60"/>
  <c r="F59"/>
  <c r="G59" s="1"/>
  <c r="E59"/>
  <c r="G58"/>
  <c r="F58"/>
  <c r="E58"/>
  <c r="G57"/>
  <c r="F57"/>
  <c r="E57"/>
  <c r="F56"/>
  <c r="G56" s="1"/>
  <c r="E56"/>
  <c r="G55"/>
  <c r="F55"/>
  <c r="E55"/>
  <c r="G54"/>
  <c r="F54"/>
  <c r="E54"/>
  <c r="G53"/>
  <c r="F53"/>
  <c r="E53"/>
  <c r="F52"/>
  <c r="G52" s="1"/>
  <c r="E52"/>
  <c r="F51"/>
  <c r="G51" s="1"/>
  <c r="E51"/>
  <c r="G50"/>
  <c r="F50"/>
  <c r="E50"/>
  <c r="G49"/>
  <c r="F49"/>
  <c r="E49"/>
  <c r="F48"/>
  <c r="G48" s="1"/>
  <c r="E48"/>
  <c r="F47"/>
  <c r="G47" s="1"/>
  <c r="E47"/>
  <c r="G46"/>
  <c r="F46"/>
  <c r="E46"/>
  <c r="G45"/>
  <c r="F45"/>
  <c r="E45"/>
  <c r="F44"/>
  <c r="G44" s="1"/>
  <c r="E44"/>
  <c r="F43"/>
  <c r="G43" s="1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F36"/>
  <c r="G36" s="1"/>
  <c r="E36"/>
  <c r="F35"/>
  <c r="G35" s="1"/>
  <c r="E35"/>
  <c r="G34"/>
  <c r="F34"/>
  <c r="E34"/>
  <c r="G33"/>
  <c r="F33"/>
  <c r="E33"/>
  <c r="F32"/>
  <c r="G32" s="1"/>
  <c r="E32"/>
  <c r="F31"/>
  <c r="G31" s="1"/>
  <c r="E31"/>
  <c r="G30"/>
  <c r="F30"/>
  <c r="E30"/>
  <c r="G29"/>
  <c r="F29"/>
  <c r="E29"/>
  <c r="F28"/>
  <c r="G28" s="1"/>
  <c r="E28"/>
  <c r="F27"/>
  <c r="G27" s="1"/>
  <c r="E27"/>
  <c r="G26"/>
  <c r="F26"/>
  <c r="E26"/>
  <c r="G25"/>
  <c r="F25"/>
  <c r="E25"/>
  <c r="F24"/>
  <c r="G24" s="1"/>
  <c r="E24"/>
  <c r="F23"/>
  <c r="G23" s="1"/>
  <c r="E23"/>
  <c r="G22"/>
  <c r="F22"/>
  <c r="E22"/>
  <c r="G21"/>
  <c r="F21"/>
  <c r="E21"/>
  <c r="F20"/>
  <c r="G20" s="1"/>
  <c r="E20"/>
  <c r="F19"/>
  <c r="G19" s="1"/>
  <c r="E19"/>
  <c r="G18"/>
  <c r="F18"/>
  <c r="E18"/>
  <c r="G17"/>
  <c r="F17"/>
  <c r="E17"/>
  <c r="F16"/>
  <c r="G16" s="1"/>
  <c r="E16"/>
  <c r="F15"/>
  <c r="G15" s="1"/>
  <c r="E15"/>
  <c r="G14"/>
  <c r="F14"/>
  <c r="E14"/>
  <c r="G13"/>
  <c r="F13"/>
  <c r="E13"/>
  <c r="F12"/>
  <c r="G12" s="1"/>
  <c r="E12"/>
  <c r="F11"/>
  <c r="G11" s="1"/>
  <c r="E11"/>
  <c r="G10"/>
  <c r="F10"/>
  <c r="E10"/>
  <c r="G9"/>
  <c r="F9"/>
  <c r="E9"/>
  <c r="F8"/>
  <c r="G8" s="1"/>
  <c r="E8"/>
  <c r="F7"/>
  <c r="G7" s="1"/>
  <c r="E7"/>
  <c r="G6"/>
  <c r="F6"/>
  <c r="E6"/>
  <c r="G5"/>
  <c r="F5"/>
  <c r="E5"/>
  <c r="F4"/>
  <c r="G4" s="1"/>
  <c r="E4"/>
  <c r="F3"/>
  <c r="G3" s="1"/>
  <c r="E3"/>
  <c r="G2"/>
  <c r="F2"/>
  <c r="E2"/>
  <c r="F108" i="10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F100"/>
  <c r="G100" s="1"/>
  <c r="E100"/>
  <c r="G99"/>
  <c r="F99"/>
  <c r="E99"/>
  <c r="G98"/>
  <c r="F98"/>
  <c r="E98"/>
  <c r="F97"/>
  <c r="G97" s="1"/>
  <c r="E97"/>
  <c r="G96"/>
  <c r="F96"/>
  <c r="E96"/>
  <c r="G95"/>
  <c r="F95"/>
  <c r="E95"/>
  <c r="G94"/>
  <c r="F94"/>
  <c r="E94"/>
  <c r="F93"/>
  <c r="G93" s="1"/>
  <c r="E93"/>
  <c r="F92"/>
  <c r="G92" s="1"/>
  <c r="E92"/>
  <c r="G91"/>
  <c r="F91"/>
  <c r="E91"/>
  <c r="G90"/>
  <c r="F90"/>
  <c r="E90"/>
  <c r="F89"/>
  <c r="G89" s="1"/>
  <c r="E89"/>
  <c r="F88"/>
  <c r="G88" s="1"/>
  <c r="E88"/>
  <c r="G87"/>
  <c r="F87"/>
  <c r="E87"/>
  <c r="G86"/>
  <c r="F86"/>
  <c r="E86"/>
  <c r="F85"/>
  <c r="G85" s="1"/>
  <c r="E85"/>
  <c r="F84"/>
  <c r="G84" s="1"/>
  <c r="E84"/>
  <c r="G83"/>
  <c r="F83"/>
  <c r="E83"/>
  <c r="G82"/>
  <c r="F82"/>
  <c r="E82"/>
  <c r="F81"/>
  <c r="G81" s="1"/>
  <c r="E81"/>
  <c r="F80"/>
  <c r="G80" s="1"/>
  <c r="E80"/>
  <c r="G79"/>
  <c r="F79"/>
  <c r="E79"/>
  <c r="G78"/>
  <c r="F78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F68"/>
  <c r="G68" s="1"/>
  <c r="E68"/>
  <c r="G67"/>
  <c r="F67"/>
  <c r="E67"/>
  <c r="G66"/>
  <c r="F66"/>
  <c r="E66"/>
  <c r="F65"/>
  <c r="G65" s="1"/>
  <c r="E65"/>
  <c r="F64"/>
  <c r="G64" s="1"/>
  <c r="E64"/>
  <c r="G63"/>
  <c r="F63"/>
  <c r="E63"/>
  <c r="G62"/>
  <c r="F62"/>
  <c r="E62"/>
  <c r="F61"/>
  <c r="G61" s="1"/>
  <c r="E61"/>
  <c r="F60"/>
  <c r="G60" s="1"/>
  <c r="E60"/>
  <c r="G59"/>
  <c r="F59"/>
  <c r="E59"/>
  <c r="G58"/>
  <c r="F58"/>
  <c r="E58"/>
  <c r="G57"/>
  <c r="F57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G50"/>
  <c r="F50"/>
  <c r="E50"/>
  <c r="F49"/>
  <c r="G49" s="1"/>
  <c r="E49"/>
  <c r="F48"/>
  <c r="G48" s="1"/>
  <c r="E48"/>
  <c r="G47"/>
  <c r="F47"/>
  <c r="E47"/>
  <c r="G46"/>
  <c r="F46"/>
  <c r="E46"/>
  <c r="F45"/>
  <c r="G45" s="1"/>
  <c r="E45"/>
  <c r="F44"/>
  <c r="G44" s="1"/>
  <c r="E44"/>
  <c r="G43"/>
  <c r="F43"/>
  <c r="E43"/>
  <c r="G42"/>
  <c r="F42"/>
  <c r="E42"/>
  <c r="F41"/>
  <c r="G41" s="1"/>
  <c r="E41"/>
  <c r="F40"/>
  <c r="G40" s="1"/>
  <c r="E40"/>
  <c r="G39"/>
  <c r="F39"/>
  <c r="E39"/>
  <c r="G38"/>
  <c r="F38"/>
  <c r="E38"/>
  <c r="F37"/>
  <c r="G37" s="1"/>
  <c r="E37"/>
  <c r="F36"/>
  <c r="G36" s="1"/>
  <c r="E36"/>
  <c r="G35"/>
  <c r="F35"/>
  <c r="E35"/>
  <c r="G34"/>
  <c r="F34"/>
  <c r="E34"/>
  <c r="F33"/>
  <c r="G33" s="1"/>
  <c r="E33"/>
  <c r="F32"/>
  <c r="G32" s="1"/>
  <c r="E32"/>
  <c r="G31"/>
  <c r="F31"/>
  <c r="E31"/>
  <c r="G30"/>
  <c r="F30"/>
  <c r="E30"/>
  <c r="F29"/>
  <c r="G29" s="1"/>
  <c r="E29"/>
  <c r="F28"/>
  <c r="G28" s="1"/>
  <c r="E28"/>
  <c r="G27"/>
  <c r="F27"/>
  <c r="E27"/>
  <c r="G26"/>
  <c r="F26"/>
  <c r="E26"/>
  <c r="F25"/>
  <c r="G25" s="1"/>
  <c r="E25"/>
  <c r="F24"/>
  <c r="G24" s="1"/>
  <c r="E24"/>
  <c r="G23"/>
  <c r="F23"/>
  <c r="E23"/>
  <c r="G22"/>
  <c r="F22"/>
  <c r="E22"/>
  <c r="G21"/>
  <c r="F21"/>
  <c r="E21"/>
  <c r="G20"/>
  <c r="F20"/>
  <c r="E20"/>
  <c r="G19"/>
  <c r="F19"/>
  <c r="E19"/>
  <c r="G18"/>
  <c r="F18"/>
  <c r="E18"/>
  <c r="F17"/>
  <c r="G17" s="1"/>
  <c r="E17"/>
  <c r="F16"/>
  <c r="G16" s="1"/>
  <c r="E16"/>
  <c r="G15"/>
  <c r="F15"/>
  <c r="E15"/>
  <c r="G14"/>
  <c r="F14"/>
  <c r="E14"/>
  <c r="F13"/>
  <c r="G13" s="1"/>
  <c r="E13"/>
  <c r="F12"/>
  <c r="G12" s="1"/>
  <c r="E12"/>
  <c r="G11"/>
  <c r="F11"/>
  <c r="E11"/>
  <c r="G10"/>
  <c r="F10"/>
  <c r="E10"/>
  <c r="F9"/>
  <c r="G9" s="1"/>
  <c r="E9"/>
  <c r="F8"/>
  <c r="G8" s="1"/>
  <c r="E8"/>
  <c r="G7"/>
  <c r="F7"/>
  <c r="E7"/>
  <c r="G6"/>
  <c r="F6"/>
  <c r="E6"/>
  <c r="F5"/>
  <c r="G5" s="1"/>
  <c r="E5"/>
  <c r="F4"/>
  <c r="G4" s="1"/>
  <c r="E4"/>
  <c r="G3"/>
  <c r="F3"/>
  <c r="E3"/>
  <c r="G2"/>
  <c r="F2"/>
  <c r="E2"/>
  <c r="F108" i="9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G97"/>
  <c r="F97"/>
  <c r="E97"/>
  <c r="F96"/>
  <c r="G96" s="1"/>
  <c r="E96"/>
  <c r="G95"/>
  <c r="F95"/>
  <c r="E95"/>
  <c r="F94"/>
  <c r="G94" s="1"/>
  <c r="E94"/>
  <c r="G93"/>
  <c r="F93"/>
  <c r="E93"/>
  <c r="F92"/>
  <c r="G92" s="1"/>
  <c r="E92"/>
  <c r="G91"/>
  <c r="F91"/>
  <c r="E91"/>
  <c r="G90"/>
  <c r="F90"/>
  <c r="E90"/>
  <c r="G89"/>
  <c r="F89"/>
  <c r="E89"/>
  <c r="F88"/>
  <c r="G88" s="1"/>
  <c r="E88"/>
  <c r="G87"/>
  <c r="F87"/>
  <c r="E87"/>
  <c r="F86"/>
  <c r="G86" s="1"/>
  <c r="E86"/>
  <c r="G85"/>
  <c r="F85"/>
  <c r="E85"/>
  <c r="F84"/>
  <c r="G84" s="1"/>
  <c r="E84"/>
  <c r="G83"/>
  <c r="F83"/>
  <c r="E83"/>
  <c r="F82"/>
  <c r="G82" s="1"/>
  <c r="E82"/>
  <c r="G81"/>
  <c r="F81"/>
  <c r="E81"/>
  <c r="F80"/>
  <c r="G80" s="1"/>
  <c r="E80"/>
  <c r="G79"/>
  <c r="F79"/>
  <c r="E79"/>
  <c r="F78"/>
  <c r="G78" s="1"/>
  <c r="E78"/>
  <c r="G77"/>
  <c r="F77"/>
  <c r="E77"/>
  <c r="F76"/>
  <c r="G76" s="1"/>
  <c r="E76"/>
  <c r="G75"/>
  <c r="F75"/>
  <c r="E75"/>
  <c r="F74"/>
  <c r="G74" s="1"/>
  <c r="E74"/>
  <c r="G73"/>
  <c r="F73"/>
  <c r="E73"/>
  <c r="F72"/>
  <c r="G72" s="1"/>
  <c r="E72"/>
  <c r="G71"/>
  <c r="F71"/>
  <c r="E71"/>
  <c r="F70"/>
  <c r="G70" s="1"/>
  <c r="E70"/>
  <c r="G69"/>
  <c r="F69"/>
  <c r="E69"/>
  <c r="F68"/>
  <c r="G68" s="1"/>
  <c r="E68"/>
  <c r="G67"/>
  <c r="F67"/>
  <c r="E67"/>
  <c r="F66"/>
  <c r="G66" s="1"/>
  <c r="E66"/>
  <c r="G65"/>
  <c r="F65"/>
  <c r="E65"/>
  <c r="F64"/>
  <c r="G64" s="1"/>
  <c r="E64"/>
  <c r="G63"/>
  <c r="F63"/>
  <c r="E63"/>
  <c r="F62"/>
  <c r="G62" s="1"/>
  <c r="E62"/>
  <c r="G61"/>
  <c r="F61"/>
  <c r="E61"/>
  <c r="F60"/>
  <c r="G60" s="1"/>
  <c r="E60"/>
  <c r="G59"/>
  <c r="F59"/>
  <c r="E59"/>
  <c r="F58"/>
  <c r="G58" s="1"/>
  <c r="E58"/>
  <c r="G57"/>
  <c r="F57"/>
  <c r="E57"/>
  <c r="F56"/>
  <c r="G56" s="1"/>
  <c r="E56"/>
  <c r="G55"/>
  <c r="F55"/>
  <c r="E55"/>
  <c r="F54"/>
  <c r="G54" s="1"/>
  <c r="E54"/>
  <c r="G53"/>
  <c r="F53"/>
  <c r="E53"/>
  <c r="F52"/>
  <c r="G52" s="1"/>
  <c r="E52"/>
  <c r="G51"/>
  <c r="F51"/>
  <c r="E51"/>
  <c r="F50"/>
  <c r="G50" s="1"/>
  <c r="E50"/>
  <c r="G49"/>
  <c r="F49"/>
  <c r="E49"/>
  <c r="F48"/>
  <c r="G48" s="1"/>
  <c r="E48"/>
  <c r="G47"/>
  <c r="F47"/>
  <c r="E47"/>
  <c r="G46"/>
  <c r="F46"/>
  <c r="E46"/>
  <c r="G45"/>
  <c r="F45"/>
  <c r="E45"/>
  <c r="F44"/>
  <c r="G44" s="1"/>
  <c r="E44"/>
  <c r="G43"/>
  <c r="F43"/>
  <c r="E43"/>
  <c r="F42"/>
  <c r="G42" s="1"/>
  <c r="E42"/>
  <c r="G41"/>
  <c r="F41"/>
  <c r="E41"/>
  <c r="F40"/>
  <c r="G40" s="1"/>
  <c r="E40"/>
  <c r="G39"/>
  <c r="F39"/>
  <c r="E39"/>
  <c r="F38"/>
  <c r="G38" s="1"/>
  <c r="E38"/>
  <c r="G37"/>
  <c r="F37"/>
  <c r="E37"/>
  <c r="F36"/>
  <c r="G36" s="1"/>
  <c r="E36"/>
  <c r="G35"/>
  <c r="F35"/>
  <c r="E35"/>
  <c r="F34"/>
  <c r="G34" s="1"/>
  <c r="E34"/>
  <c r="G33"/>
  <c r="F33"/>
  <c r="E33"/>
  <c r="F32"/>
  <c r="G32" s="1"/>
  <c r="E32"/>
  <c r="G31"/>
  <c r="F31"/>
  <c r="E31"/>
  <c r="F30"/>
  <c r="G30" s="1"/>
  <c r="E30"/>
  <c r="G29"/>
  <c r="F29"/>
  <c r="E29"/>
  <c r="F28"/>
  <c r="G28" s="1"/>
  <c r="E28"/>
  <c r="G27"/>
  <c r="F27"/>
  <c r="E27"/>
  <c r="F26"/>
  <c r="G26" s="1"/>
  <c r="E26"/>
  <c r="G25"/>
  <c r="F25"/>
  <c r="E25"/>
  <c r="F24"/>
  <c r="G24" s="1"/>
  <c r="E24"/>
  <c r="G23"/>
  <c r="F23"/>
  <c r="E23"/>
  <c r="F22"/>
  <c r="G22" s="1"/>
  <c r="E22"/>
  <c r="G21"/>
  <c r="F21"/>
  <c r="E21"/>
  <c r="G20"/>
  <c r="F20"/>
  <c r="E20"/>
  <c r="G19"/>
  <c r="F19"/>
  <c r="E19"/>
  <c r="F18"/>
  <c r="G18" s="1"/>
  <c r="E18"/>
  <c r="G17"/>
  <c r="F17"/>
  <c r="E17"/>
  <c r="F16"/>
  <c r="G16" s="1"/>
  <c r="E16"/>
  <c r="G15"/>
  <c r="F15"/>
  <c r="E15"/>
  <c r="F14"/>
  <c r="G14" s="1"/>
  <c r="E14"/>
  <c r="G13"/>
  <c r="F13"/>
  <c r="E13"/>
  <c r="F12"/>
  <c r="G12" s="1"/>
  <c r="E12"/>
  <c r="G11"/>
  <c r="F11"/>
  <c r="E11"/>
  <c r="F10"/>
  <c r="G10" s="1"/>
  <c r="E10"/>
  <c r="G9"/>
  <c r="F9"/>
  <c r="E9"/>
  <c r="F8"/>
  <c r="G8" s="1"/>
  <c r="E8"/>
  <c r="G7"/>
  <c r="F7"/>
  <c r="E7"/>
  <c r="F6"/>
  <c r="G6" s="1"/>
  <c r="E6"/>
  <c r="G5"/>
  <c r="F5"/>
  <c r="E5"/>
  <c r="F4"/>
  <c r="G4" s="1"/>
  <c r="E4"/>
  <c r="G3"/>
  <c r="F3"/>
  <c r="E3"/>
  <c r="F2"/>
  <c r="G2" s="1"/>
  <c r="E2"/>
  <c r="F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G82"/>
  <c r="F82"/>
  <c r="E82"/>
  <c r="F81"/>
  <c r="G81" s="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F46"/>
  <c r="G46" s="1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F2"/>
  <c r="G2" s="1"/>
  <c r="E2"/>
  <c r="F108" i="7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F99"/>
  <c r="G99" s="1"/>
  <c r="E99"/>
  <c r="G98"/>
  <c r="F98"/>
  <c r="E98"/>
  <c r="G97"/>
  <c r="F97"/>
  <c r="E97"/>
  <c r="G96"/>
  <c r="F96"/>
  <c r="E96"/>
  <c r="G95"/>
  <c r="F95"/>
  <c r="E95"/>
  <c r="G94"/>
  <c r="F94"/>
  <c r="E94"/>
  <c r="G93"/>
  <c r="F93"/>
  <c r="E93"/>
  <c r="G92"/>
  <c r="F92"/>
  <c r="E92"/>
  <c r="F91"/>
  <c r="G91" s="1"/>
  <c r="E91"/>
  <c r="G90"/>
  <c r="F90"/>
  <c r="E90"/>
  <c r="G89"/>
  <c r="F89"/>
  <c r="E89"/>
  <c r="G88"/>
  <c r="F88"/>
  <c r="E88"/>
  <c r="F87"/>
  <c r="G87" s="1"/>
  <c r="E87"/>
  <c r="G86"/>
  <c r="F86"/>
  <c r="E86"/>
  <c r="G85"/>
  <c r="F85"/>
  <c r="E85"/>
  <c r="G84"/>
  <c r="F84"/>
  <c r="E84"/>
  <c r="F83"/>
  <c r="G83" s="1"/>
  <c r="E83"/>
  <c r="G82"/>
  <c r="F82"/>
  <c r="E82"/>
  <c r="G81"/>
  <c r="F81"/>
  <c r="E81"/>
  <c r="G80"/>
  <c r="F80"/>
  <c r="E80"/>
  <c r="G79"/>
  <c r="F79"/>
  <c r="E79"/>
  <c r="G78"/>
  <c r="F78"/>
  <c r="E78"/>
  <c r="G77"/>
  <c r="F77"/>
  <c r="E77"/>
  <c r="G76"/>
  <c r="F76"/>
  <c r="E76"/>
  <c r="F75"/>
  <c r="G75" s="1"/>
  <c r="E75"/>
  <c r="G74"/>
  <c r="F74"/>
  <c r="E74"/>
  <c r="G73"/>
  <c r="F73"/>
  <c r="E73"/>
  <c r="G72"/>
  <c r="F72"/>
  <c r="E72"/>
  <c r="F71"/>
  <c r="G71" s="1"/>
  <c r="E71"/>
  <c r="G70"/>
  <c r="F70"/>
  <c r="E70"/>
  <c r="G69"/>
  <c r="F69"/>
  <c r="E69"/>
  <c r="G68"/>
  <c r="F68"/>
  <c r="E68"/>
  <c r="F67"/>
  <c r="G67" s="1"/>
  <c r="E67"/>
  <c r="G66"/>
  <c r="F66"/>
  <c r="E66"/>
  <c r="G65"/>
  <c r="F65"/>
  <c r="E65"/>
  <c r="G64"/>
  <c r="F64"/>
  <c r="E64"/>
  <c r="F63"/>
  <c r="G63" s="1"/>
  <c r="E63"/>
  <c r="G62"/>
  <c r="F62"/>
  <c r="E62"/>
  <c r="G61"/>
  <c r="F61"/>
  <c r="E61"/>
  <c r="G60"/>
  <c r="F60"/>
  <c r="E60"/>
  <c r="F59"/>
  <c r="G59" s="1"/>
  <c r="E59"/>
  <c r="G58"/>
  <c r="F58"/>
  <c r="E58"/>
  <c r="G57"/>
  <c r="F57"/>
  <c r="E57"/>
  <c r="G56"/>
  <c r="F56"/>
  <c r="E56"/>
  <c r="F55"/>
  <c r="G55" s="1"/>
  <c r="E55"/>
  <c r="G54"/>
  <c r="F54"/>
  <c r="E54"/>
  <c r="G53"/>
  <c r="F53"/>
  <c r="E53"/>
  <c r="G52"/>
  <c r="F52"/>
  <c r="E52"/>
  <c r="F51"/>
  <c r="G51" s="1"/>
  <c r="E51"/>
  <c r="G50"/>
  <c r="F50"/>
  <c r="E50"/>
  <c r="G49"/>
  <c r="F49"/>
  <c r="E49"/>
  <c r="G48"/>
  <c r="F48"/>
  <c r="E48"/>
  <c r="F47"/>
  <c r="G47" s="1"/>
  <c r="E47"/>
  <c r="G46"/>
  <c r="F46"/>
  <c r="E46"/>
  <c r="G45"/>
  <c r="F45"/>
  <c r="E45"/>
  <c r="G44"/>
  <c r="F44"/>
  <c r="E44"/>
  <c r="F43"/>
  <c r="G43" s="1"/>
  <c r="E43"/>
  <c r="G42"/>
  <c r="F42"/>
  <c r="E42"/>
  <c r="G41"/>
  <c r="F41"/>
  <c r="E41"/>
  <c r="G40"/>
  <c r="F40"/>
  <c r="E40"/>
  <c r="F39"/>
  <c r="G39" s="1"/>
  <c r="E39"/>
  <c r="G38"/>
  <c r="F38"/>
  <c r="E38"/>
  <c r="G37"/>
  <c r="F37"/>
  <c r="E37"/>
  <c r="G36"/>
  <c r="F36"/>
  <c r="E36"/>
  <c r="F35"/>
  <c r="G35" s="1"/>
  <c r="E35"/>
  <c r="G34"/>
  <c r="F34"/>
  <c r="E34"/>
  <c r="G33"/>
  <c r="F33"/>
  <c r="E33"/>
  <c r="G32"/>
  <c r="F32"/>
  <c r="E32"/>
  <c r="F31"/>
  <c r="G31" s="1"/>
  <c r="E31"/>
  <c r="G30"/>
  <c r="F30"/>
  <c r="E30"/>
  <c r="G29"/>
  <c r="F29"/>
  <c r="E29"/>
  <c r="G28"/>
  <c r="F28"/>
  <c r="E28"/>
  <c r="F27"/>
  <c r="G27" s="1"/>
  <c r="E27"/>
  <c r="G26"/>
  <c r="F26"/>
  <c r="E26"/>
  <c r="G25"/>
  <c r="F25"/>
  <c r="E25"/>
  <c r="G24"/>
  <c r="F24"/>
  <c r="E24"/>
  <c r="F23"/>
  <c r="G23" s="1"/>
  <c r="E23"/>
  <c r="G22"/>
  <c r="F22"/>
  <c r="E22"/>
  <c r="G21"/>
  <c r="F21"/>
  <c r="E21"/>
  <c r="G20"/>
  <c r="F20"/>
  <c r="E20"/>
  <c r="F19"/>
  <c r="G19" s="1"/>
  <c r="E19"/>
  <c r="G18"/>
  <c r="F18"/>
  <c r="E18"/>
  <c r="G17"/>
  <c r="F17"/>
  <c r="E17"/>
  <c r="G16"/>
  <c r="F16"/>
  <c r="E16"/>
  <c r="F15"/>
  <c r="G15" s="1"/>
  <c r="E15"/>
  <c r="G14"/>
  <c r="F14"/>
  <c r="E14"/>
  <c r="G13"/>
  <c r="F13"/>
  <c r="E13"/>
  <c r="G12"/>
  <c r="F12"/>
  <c r="E12"/>
  <c r="F11"/>
  <c r="G11" s="1"/>
  <c r="E11"/>
  <c r="G10"/>
  <c r="F10"/>
  <c r="E10"/>
  <c r="G9"/>
  <c r="F9"/>
  <c r="E9"/>
  <c r="G8"/>
  <c r="F8"/>
  <c r="E8"/>
  <c r="F7"/>
  <c r="G7" s="1"/>
  <c r="E7"/>
  <c r="G6"/>
  <c r="F6"/>
  <c r="E6"/>
  <c r="G5"/>
  <c r="F5"/>
  <c r="E5"/>
  <c r="G4"/>
  <c r="F4"/>
  <c r="E4"/>
  <c r="F3"/>
  <c r="G3" s="1"/>
  <c r="E3"/>
  <c r="G2"/>
  <c r="F2"/>
  <c r="E2"/>
  <c r="F108" i="6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F99"/>
  <c r="G99" s="1"/>
  <c r="E99"/>
  <c r="G98"/>
  <c r="F98"/>
  <c r="E98"/>
  <c r="F97"/>
  <c r="G97" s="1"/>
  <c r="E97"/>
  <c r="G96"/>
  <c r="F96"/>
  <c r="E96"/>
  <c r="F95"/>
  <c r="G95" s="1"/>
  <c r="E95"/>
  <c r="G94"/>
  <c r="F94"/>
  <c r="E94"/>
  <c r="F93"/>
  <c r="G93" s="1"/>
  <c r="E93"/>
  <c r="G92"/>
  <c r="F92"/>
  <c r="E92"/>
  <c r="F91"/>
  <c r="G91" s="1"/>
  <c r="E91"/>
  <c r="G90"/>
  <c r="F90"/>
  <c r="E90"/>
  <c r="F89"/>
  <c r="G89" s="1"/>
  <c r="E89"/>
  <c r="G88"/>
  <c r="F88"/>
  <c r="E88"/>
  <c r="F87"/>
  <c r="G87" s="1"/>
  <c r="E87"/>
  <c r="G86"/>
  <c r="F86"/>
  <c r="E86"/>
  <c r="F85"/>
  <c r="G85" s="1"/>
  <c r="E85"/>
  <c r="G84"/>
  <c r="F84"/>
  <c r="E84"/>
  <c r="F83"/>
  <c r="G83" s="1"/>
  <c r="E83"/>
  <c r="G82"/>
  <c r="F82"/>
  <c r="E82"/>
  <c r="F81"/>
  <c r="G81" s="1"/>
  <c r="E81"/>
  <c r="G80"/>
  <c r="F80"/>
  <c r="E80"/>
  <c r="F79"/>
  <c r="G79" s="1"/>
  <c r="E79"/>
  <c r="G78"/>
  <c r="F78"/>
  <c r="E78"/>
  <c r="F77"/>
  <c r="G77" s="1"/>
  <c r="E77"/>
  <c r="G76"/>
  <c r="F76"/>
  <c r="E76"/>
  <c r="F75"/>
  <c r="G75" s="1"/>
  <c r="E75"/>
  <c r="G74"/>
  <c r="F74"/>
  <c r="E74"/>
  <c r="F73"/>
  <c r="G73" s="1"/>
  <c r="E73"/>
  <c r="G72"/>
  <c r="F72"/>
  <c r="E72"/>
  <c r="F71"/>
  <c r="G71" s="1"/>
  <c r="E71"/>
  <c r="G70"/>
  <c r="F70"/>
  <c r="E70"/>
  <c r="G69"/>
  <c r="F69"/>
  <c r="E69"/>
  <c r="G68"/>
  <c r="F68"/>
  <c r="E68"/>
  <c r="F67"/>
  <c r="G67" s="1"/>
  <c r="E67"/>
  <c r="G66"/>
  <c r="F66"/>
  <c r="E66"/>
  <c r="G65"/>
  <c r="F65"/>
  <c r="E65"/>
  <c r="G64"/>
  <c r="F64"/>
  <c r="E64"/>
  <c r="F63"/>
  <c r="G63" s="1"/>
  <c r="E63"/>
  <c r="G62"/>
  <c r="F62"/>
  <c r="E62"/>
  <c r="G61"/>
  <c r="F61"/>
  <c r="E61"/>
  <c r="G60"/>
  <c r="F60"/>
  <c r="E60"/>
  <c r="F59"/>
  <c r="G59" s="1"/>
  <c r="E59"/>
  <c r="G58"/>
  <c r="F58"/>
  <c r="E58"/>
  <c r="F57"/>
  <c r="G57" s="1"/>
  <c r="E57"/>
  <c r="G56"/>
  <c r="F56"/>
  <c r="E56"/>
  <c r="F55"/>
  <c r="G55" s="1"/>
  <c r="E55"/>
  <c r="G54"/>
  <c r="F54"/>
  <c r="E54"/>
  <c r="F53"/>
  <c r="G53" s="1"/>
  <c r="E53"/>
  <c r="G52"/>
  <c r="F52"/>
  <c r="E52"/>
  <c r="F51"/>
  <c r="G51" s="1"/>
  <c r="E51"/>
  <c r="G50"/>
  <c r="F50"/>
  <c r="E50"/>
  <c r="F49"/>
  <c r="G49" s="1"/>
  <c r="E49"/>
  <c r="G48"/>
  <c r="F48"/>
  <c r="E48"/>
  <c r="F47"/>
  <c r="G47" s="1"/>
  <c r="E47"/>
  <c r="G46"/>
  <c r="F46"/>
  <c r="E46"/>
  <c r="F45"/>
  <c r="G45" s="1"/>
  <c r="E45"/>
  <c r="G44"/>
  <c r="F44"/>
  <c r="E44"/>
  <c r="F43"/>
  <c r="G43" s="1"/>
  <c r="E43"/>
  <c r="G42"/>
  <c r="F42"/>
  <c r="E42"/>
  <c r="F41"/>
  <c r="G41" s="1"/>
  <c r="E41"/>
  <c r="G40"/>
  <c r="F40"/>
  <c r="E40"/>
  <c r="F39"/>
  <c r="G39" s="1"/>
  <c r="E39"/>
  <c r="G38"/>
  <c r="F38"/>
  <c r="E38"/>
  <c r="F37"/>
  <c r="G37" s="1"/>
  <c r="E37"/>
  <c r="G36"/>
  <c r="F36"/>
  <c r="E36"/>
  <c r="F35"/>
  <c r="G35" s="1"/>
  <c r="E35"/>
  <c r="G34"/>
  <c r="F34"/>
  <c r="E34"/>
  <c r="F33"/>
  <c r="G33" s="1"/>
  <c r="E33"/>
  <c r="G32"/>
  <c r="F32"/>
  <c r="E32"/>
  <c r="F31"/>
  <c r="G31" s="1"/>
  <c r="E31"/>
  <c r="G30"/>
  <c r="F30"/>
  <c r="E30"/>
  <c r="F29"/>
  <c r="G29" s="1"/>
  <c r="E29"/>
  <c r="G28"/>
  <c r="F28"/>
  <c r="E28"/>
  <c r="F27"/>
  <c r="G27" s="1"/>
  <c r="E27"/>
  <c r="G26"/>
  <c r="F26"/>
  <c r="E26"/>
  <c r="G25"/>
  <c r="F25"/>
  <c r="E25"/>
  <c r="G24"/>
  <c r="F24"/>
  <c r="E24"/>
  <c r="F23"/>
  <c r="G23" s="1"/>
  <c r="E23"/>
  <c r="G22"/>
  <c r="F22"/>
  <c r="E22"/>
  <c r="G21"/>
  <c r="F21"/>
  <c r="E21"/>
  <c r="G20"/>
  <c r="F20"/>
  <c r="E20"/>
  <c r="F19"/>
  <c r="G19" s="1"/>
  <c r="E19"/>
  <c r="G18"/>
  <c r="F18"/>
  <c r="E18"/>
  <c r="F17"/>
  <c r="G17" s="1"/>
  <c r="E17"/>
  <c r="G16"/>
  <c r="F16"/>
  <c r="E16"/>
  <c r="F15"/>
  <c r="G15" s="1"/>
  <c r="E15"/>
  <c r="G14"/>
  <c r="F14"/>
  <c r="E14"/>
  <c r="G13"/>
  <c r="F13"/>
  <c r="E13"/>
  <c r="G12"/>
  <c r="F12"/>
  <c r="E12"/>
  <c r="F11"/>
  <c r="G11" s="1"/>
  <c r="E11"/>
  <c r="G10"/>
  <c r="F10"/>
  <c r="E10"/>
  <c r="F9"/>
  <c r="G9" s="1"/>
  <c r="E9"/>
  <c r="G8"/>
  <c r="F8"/>
  <c r="E8"/>
  <c r="F7"/>
  <c r="G7" s="1"/>
  <c r="E7"/>
  <c r="G6"/>
  <c r="F6"/>
  <c r="E6"/>
  <c r="F5"/>
  <c r="G5" s="1"/>
  <c r="E5"/>
  <c r="G4"/>
  <c r="F4"/>
  <c r="E4"/>
  <c r="F3"/>
  <c r="G3" s="1"/>
  <c r="E3"/>
  <c r="G2"/>
  <c r="F2"/>
  <c r="E2"/>
  <c r="D151" i="5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157" s="1"/>
  <c r="D4"/>
  <c r="D152" s="1"/>
  <c r="D3"/>
  <c r="D2"/>
  <c r="D155" s="1"/>
  <c r="E106" i="12" l="1"/>
  <c r="E105"/>
  <c r="F107"/>
  <c r="G104"/>
  <c r="G106"/>
  <c r="G107"/>
  <c r="E107"/>
  <c r="F104"/>
  <c r="G103"/>
  <c r="E104"/>
  <c r="G105"/>
  <c r="E103"/>
  <c r="F108"/>
  <c r="F106"/>
  <c r="F103"/>
  <c r="F105"/>
  <c r="D153" i="5"/>
  <c r="D154"/>
  <c r="D156" s="1"/>
  <c r="D158"/>
</calcChain>
</file>

<file path=xl/sharedStrings.xml><?xml version="1.0" encoding="utf-8"?>
<sst xmlns="http://schemas.openxmlformats.org/spreadsheetml/2006/main" count="164" uniqueCount="34">
  <si>
    <t>test_run_id</t>
  </si>
  <si>
    <t>start_time</t>
  </si>
  <si>
    <t>stop_time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</si>
  <si>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</si>
  <si>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</si>
  <si>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</si>
  <si>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</si>
  <si>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</si>
  <si>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</si>
  <si>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</si>
  <si>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</si>
  <si>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</si>
  <si>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</si>
  <si>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</si>
  <si>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</si>
  <si>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</si>
  <si>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</si>
  <si>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</si>
  <si>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</si>
  <si>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</si>
  <si>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</si>
  <si>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</si>
  <si>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Q1(#)</t>
  </si>
  <si>
    <t>Q6(#)</t>
  </si>
  <si>
    <t>Q12(#)</t>
  </si>
  <si>
    <t>Q21(#)</t>
  </si>
  <si>
    <t>new-order(#)</t>
  </si>
  <si>
    <t>payment(#)</t>
  </si>
  <si>
    <t>trade-order(#)</t>
  </si>
  <si>
    <t>trade-update(#)</t>
  </si>
  <si>
    <t>new-order</t>
  </si>
  <si>
    <t>clusters</t>
  </si>
  <si>
    <t>zero</t>
  </si>
  <si>
    <t>surprise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</si>
</sst>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41.805999999999997</c:v>
                </c:pt>
                <c:pt idx="1">
                  <c:v>27.268000000000001</c:v>
                </c:pt>
                <c:pt idx="2">
                  <c:v>28.449000000000002</c:v>
                </c:pt>
                <c:pt idx="3">
                  <c:v>20.3</c:v>
                </c:pt>
                <c:pt idx="4">
                  <c:v>30.393000000000001</c:v>
                </c:pt>
                <c:pt idx="5">
                  <c:v>41.314</c:v>
                </c:pt>
                <c:pt idx="6">
                  <c:v>35.801000000000002</c:v>
                </c:pt>
                <c:pt idx="7">
                  <c:v>31.57</c:v>
                </c:pt>
                <c:pt idx="8">
                  <c:v>40.832999999999998</c:v>
                </c:pt>
                <c:pt idx="9">
                  <c:v>36.201000000000001</c:v>
                </c:pt>
                <c:pt idx="10">
                  <c:v>37.018999999999998</c:v>
                </c:pt>
                <c:pt idx="11">
                  <c:v>0</c:v>
                </c:pt>
                <c:pt idx="12">
                  <c:v>35.767000000000003</c:v>
                </c:pt>
                <c:pt idx="13">
                  <c:v>59.290999999999997</c:v>
                </c:pt>
                <c:pt idx="14">
                  <c:v>26.936</c:v>
                </c:pt>
                <c:pt idx="15">
                  <c:v>49.003999999999998</c:v>
                </c:pt>
                <c:pt idx="16">
                  <c:v>43.808</c:v>
                </c:pt>
                <c:pt idx="17">
                  <c:v>26.245000000000001</c:v>
                </c:pt>
                <c:pt idx="18">
                  <c:v>18.736000000000001</c:v>
                </c:pt>
                <c:pt idx="19">
                  <c:v>0</c:v>
                </c:pt>
                <c:pt idx="20">
                  <c:v>41.267000000000003</c:v>
                </c:pt>
                <c:pt idx="21">
                  <c:v>35.746000000000002</c:v>
                </c:pt>
                <c:pt idx="22">
                  <c:v>40.954999999999998</c:v>
                </c:pt>
                <c:pt idx="23">
                  <c:v>0</c:v>
                </c:pt>
                <c:pt idx="24">
                  <c:v>51.094999999999999</c:v>
                </c:pt>
                <c:pt idx="25">
                  <c:v>47.625</c:v>
                </c:pt>
                <c:pt idx="26">
                  <c:v>40.74</c:v>
                </c:pt>
                <c:pt idx="27">
                  <c:v>23.137</c:v>
                </c:pt>
                <c:pt idx="28">
                  <c:v>30.23</c:v>
                </c:pt>
                <c:pt idx="29">
                  <c:v>38.091000000000001</c:v>
                </c:pt>
                <c:pt idx="30">
                  <c:v>33.39</c:v>
                </c:pt>
                <c:pt idx="31">
                  <c:v>43.033000000000001</c:v>
                </c:pt>
                <c:pt idx="32">
                  <c:v>38.81</c:v>
                </c:pt>
                <c:pt idx="33">
                  <c:v>26.565000000000001</c:v>
                </c:pt>
                <c:pt idx="34">
                  <c:v>40.475999999999999</c:v>
                </c:pt>
                <c:pt idx="35">
                  <c:v>43.524000000000001</c:v>
                </c:pt>
                <c:pt idx="36">
                  <c:v>22.579000000000001</c:v>
                </c:pt>
                <c:pt idx="37">
                  <c:v>34.908999999999999</c:v>
                </c:pt>
                <c:pt idx="38">
                  <c:v>30.611000000000001</c:v>
                </c:pt>
                <c:pt idx="39">
                  <c:v>51.844000000000001</c:v>
                </c:pt>
                <c:pt idx="40">
                  <c:v>26.349</c:v>
                </c:pt>
                <c:pt idx="41">
                  <c:v>27.023</c:v>
                </c:pt>
                <c:pt idx="42">
                  <c:v>33.258000000000003</c:v>
                </c:pt>
                <c:pt idx="43">
                  <c:v>26.462</c:v>
                </c:pt>
                <c:pt idx="44">
                  <c:v>26.675999999999998</c:v>
                </c:pt>
                <c:pt idx="45">
                  <c:v>30.358000000000001</c:v>
                </c:pt>
                <c:pt idx="46">
                  <c:v>27.009</c:v>
                </c:pt>
                <c:pt idx="47">
                  <c:v>44.667999999999999</c:v>
                </c:pt>
                <c:pt idx="48">
                  <c:v>30.411000000000001</c:v>
                </c:pt>
                <c:pt idx="49">
                  <c:v>52.982999999999997</c:v>
                </c:pt>
                <c:pt idx="50">
                  <c:v>26.212</c:v>
                </c:pt>
                <c:pt idx="51">
                  <c:v>36.006</c:v>
                </c:pt>
                <c:pt idx="52">
                  <c:v>42.323</c:v>
                </c:pt>
                <c:pt idx="53">
                  <c:v>22.059000000000001</c:v>
                </c:pt>
                <c:pt idx="54">
                  <c:v>34.956000000000003</c:v>
                </c:pt>
                <c:pt idx="55">
                  <c:v>28.312000000000001</c:v>
                </c:pt>
                <c:pt idx="56">
                  <c:v>52.957000000000001</c:v>
                </c:pt>
                <c:pt idx="57">
                  <c:v>42.77</c:v>
                </c:pt>
                <c:pt idx="58">
                  <c:v>38.551000000000002</c:v>
                </c:pt>
                <c:pt idx="59">
                  <c:v>0</c:v>
                </c:pt>
                <c:pt idx="60">
                  <c:v>27.417000000000002</c:v>
                </c:pt>
                <c:pt idx="61">
                  <c:v>38.137</c:v>
                </c:pt>
                <c:pt idx="62">
                  <c:v>26.471</c:v>
                </c:pt>
                <c:pt idx="63">
                  <c:v>0</c:v>
                </c:pt>
                <c:pt idx="64">
                  <c:v>23.329000000000001</c:v>
                </c:pt>
                <c:pt idx="65">
                  <c:v>55.927</c:v>
                </c:pt>
                <c:pt idx="66">
                  <c:v>22.606999999999999</c:v>
                </c:pt>
                <c:pt idx="67">
                  <c:v>0</c:v>
                </c:pt>
                <c:pt idx="68">
                  <c:v>46.152000000000001</c:v>
                </c:pt>
                <c:pt idx="69">
                  <c:v>55.951000000000001</c:v>
                </c:pt>
                <c:pt idx="70">
                  <c:v>29.922000000000001</c:v>
                </c:pt>
                <c:pt idx="71">
                  <c:v>28.890999999999998</c:v>
                </c:pt>
                <c:pt idx="72">
                  <c:v>26.870999999999999</c:v>
                </c:pt>
                <c:pt idx="73">
                  <c:v>19.509</c:v>
                </c:pt>
                <c:pt idx="74">
                  <c:v>48.722000000000001</c:v>
                </c:pt>
                <c:pt idx="75">
                  <c:v>27.567</c:v>
                </c:pt>
                <c:pt idx="76">
                  <c:v>0</c:v>
                </c:pt>
                <c:pt idx="77">
                  <c:v>28.71</c:v>
                </c:pt>
                <c:pt idx="78">
                  <c:v>39.024999999999999</c:v>
                </c:pt>
                <c:pt idx="79">
                  <c:v>35.637999999999998</c:v>
                </c:pt>
                <c:pt idx="80">
                  <c:v>22.462</c:v>
                </c:pt>
                <c:pt idx="81">
                  <c:v>27.777000000000001</c:v>
                </c:pt>
                <c:pt idx="82">
                  <c:v>48.329000000000001</c:v>
                </c:pt>
                <c:pt idx="83">
                  <c:v>31.283000000000001</c:v>
                </c:pt>
                <c:pt idx="84">
                  <c:v>28.013999999999999</c:v>
                </c:pt>
                <c:pt idx="85">
                  <c:v>19.314</c:v>
                </c:pt>
                <c:pt idx="86">
                  <c:v>46.734000000000002</c:v>
                </c:pt>
                <c:pt idx="87">
                  <c:v>28.992999999999999</c:v>
                </c:pt>
                <c:pt idx="88">
                  <c:v>0</c:v>
                </c:pt>
                <c:pt idx="89">
                  <c:v>40.911999999999999</c:v>
                </c:pt>
                <c:pt idx="90">
                  <c:v>30.632000000000001</c:v>
                </c:pt>
                <c:pt idx="91">
                  <c:v>13.506</c:v>
                </c:pt>
                <c:pt idx="92">
                  <c:v>54.055999999999997</c:v>
                </c:pt>
                <c:pt idx="93">
                  <c:v>22.789000000000001</c:v>
                </c:pt>
                <c:pt idx="94">
                  <c:v>25.81</c:v>
                </c:pt>
                <c:pt idx="95">
                  <c:v>26.84</c:v>
                </c:pt>
                <c:pt idx="96">
                  <c:v>31.335000000000001</c:v>
                </c:pt>
                <c:pt idx="97">
                  <c:v>41.814999999999998</c:v>
                </c:pt>
                <c:pt idx="98">
                  <c:v>28.01</c:v>
                </c:pt>
                <c:pt idx="99">
                  <c:v>0</c:v>
                </c:pt>
              </c:numCache>
            </c:numRef>
          </c:xVal>
          <c:yVal>
            <c:numRef>
              <c:f>'Q1'!$F$2:$F$101</c:f>
              <c:numCache>
                <c:formatCode>General</c:formatCode>
                <c:ptCount val="100"/>
                <c:pt idx="0">
                  <c:v>42.738999999999997</c:v>
                </c:pt>
                <c:pt idx="1">
                  <c:v>25.152999999999999</c:v>
                </c:pt>
                <c:pt idx="2">
                  <c:v>25.234999999999999</c:v>
                </c:pt>
                <c:pt idx="3">
                  <c:v>19.43</c:v>
                </c:pt>
                <c:pt idx="4">
                  <c:v>32.439</c:v>
                </c:pt>
                <c:pt idx="5">
                  <c:v>40.93</c:v>
                </c:pt>
                <c:pt idx="6">
                  <c:v>33.283000000000001</c:v>
                </c:pt>
                <c:pt idx="7">
                  <c:v>30.957999999999998</c:v>
                </c:pt>
                <c:pt idx="8">
                  <c:v>36.628999999999998</c:v>
                </c:pt>
                <c:pt idx="9">
                  <c:v>40.622</c:v>
                </c:pt>
                <c:pt idx="10">
                  <c:v>41.744999999999997</c:v>
                </c:pt>
                <c:pt idx="11">
                  <c:v>0</c:v>
                </c:pt>
                <c:pt idx="12">
                  <c:v>35.683999999999997</c:v>
                </c:pt>
                <c:pt idx="13">
                  <c:v>56.802</c:v>
                </c:pt>
                <c:pt idx="14">
                  <c:v>30.494</c:v>
                </c:pt>
                <c:pt idx="15">
                  <c:v>45.573999999999998</c:v>
                </c:pt>
                <c:pt idx="16">
                  <c:v>38.398000000000003</c:v>
                </c:pt>
                <c:pt idx="17">
                  <c:v>24.19</c:v>
                </c:pt>
                <c:pt idx="18">
                  <c:v>15.762</c:v>
                </c:pt>
                <c:pt idx="19">
                  <c:v>0</c:v>
                </c:pt>
                <c:pt idx="20">
                  <c:v>42.161000000000001</c:v>
                </c:pt>
                <c:pt idx="21">
                  <c:v>38.454999999999998</c:v>
                </c:pt>
                <c:pt idx="22">
                  <c:v>43.305999999999997</c:v>
                </c:pt>
                <c:pt idx="23">
                  <c:v>0</c:v>
                </c:pt>
                <c:pt idx="24">
                  <c:v>50.707000000000001</c:v>
                </c:pt>
                <c:pt idx="25">
                  <c:v>45.841999999999999</c:v>
                </c:pt>
                <c:pt idx="26">
                  <c:v>40.042000000000002</c:v>
                </c:pt>
                <c:pt idx="27">
                  <c:v>21.33</c:v>
                </c:pt>
                <c:pt idx="28">
                  <c:v>28.823</c:v>
                </c:pt>
                <c:pt idx="29">
                  <c:v>27.451000000000001</c:v>
                </c:pt>
                <c:pt idx="30">
                  <c:v>36.121000000000002</c:v>
                </c:pt>
                <c:pt idx="31">
                  <c:v>40.493000000000002</c:v>
                </c:pt>
                <c:pt idx="32">
                  <c:v>40.843000000000004</c:v>
                </c:pt>
                <c:pt idx="33">
                  <c:v>24.64</c:v>
                </c:pt>
                <c:pt idx="34">
                  <c:v>43.93</c:v>
                </c:pt>
                <c:pt idx="35">
                  <c:v>41.014000000000003</c:v>
                </c:pt>
                <c:pt idx="36">
                  <c:v>21.805</c:v>
                </c:pt>
                <c:pt idx="37">
                  <c:v>35.929000000000002</c:v>
                </c:pt>
                <c:pt idx="38">
                  <c:v>34.000999999999998</c:v>
                </c:pt>
                <c:pt idx="39">
                  <c:v>48.758000000000003</c:v>
                </c:pt>
                <c:pt idx="40">
                  <c:v>23.268000000000001</c:v>
                </c:pt>
                <c:pt idx="41">
                  <c:v>25.515999999999998</c:v>
                </c:pt>
                <c:pt idx="42">
                  <c:v>33.18</c:v>
                </c:pt>
                <c:pt idx="43">
                  <c:v>24.030999999999999</c:v>
                </c:pt>
                <c:pt idx="44">
                  <c:v>26.013000000000002</c:v>
                </c:pt>
                <c:pt idx="45">
                  <c:v>29.433</c:v>
                </c:pt>
                <c:pt idx="46">
                  <c:v>25.861000000000001</c:v>
                </c:pt>
                <c:pt idx="47">
                  <c:v>45.378999999999998</c:v>
                </c:pt>
                <c:pt idx="48">
                  <c:v>32.883000000000003</c:v>
                </c:pt>
                <c:pt idx="49">
                  <c:v>54.024000000000001</c:v>
                </c:pt>
                <c:pt idx="50">
                  <c:v>27.044</c:v>
                </c:pt>
                <c:pt idx="51">
                  <c:v>40.850999999999999</c:v>
                </c:pt>
                <c:pt idx="52">
                  <c:v>40.11</c:v>
                </c:pt>
                <c:pt idx="53">
                  <c:v>21.302</c:v>
                </c:pt>
                <c:pt idx="54">
                  <c:v>35.161000000000001</c:v>
                </c:pt>
                <c:pt idx="55">
                  <c:v>29.879000000000001</c:v>
                </c:pt>
                <c:pt idx="56">
                  <c:v>49.295000000000002</c:v>
                </c:pt>
                <c:pt idx="57">
                  <c:v>41.792000000000002</c:v>
                </c:pt>
                <c:pt idx="58">
                  <c:v>39.906999999999996</c:v>
                </c:pt>
                <c:pt idx="59">
                  <c:v>0</c:v>
                </c:pt>
                <c:pt idx="60">
                  <c:v>27.22</c:v>
                </c:pt>
                <c:pt idx="61">
                  <c:v>38.314999999999998</c:v>
                </c:pt>
                <c:pt idx="62">
                  <c:v>23.225999999999999</c:v>
                </c:pt>
                <c:pt idx="63">
                  <c:v>0</c:v>
                </c:pt>
                <c:pt idx="64">
                  <c:v>20.085999999999999</c:v>
                </c:pt>
                <c:pt idx="65">
                  <c:v>52.651000000000003</c:v>
                </c:pt>
                <c:pt idx="66">
                  <c:v>22.068000000000001</c:v>
                </c:pt>
                <c:pt idx="67">
                  <c:v>0</c:v>
                </c:pt>
                <c:pt idx="68">
                  <c:v>47.173999999999999</c:v>
                </c:pt>
                <c:pt idx="69">
                  <c:v>48.058999999999997</c:v>
                </c:pt>
                <c:pt idx="70">
                  <c:v>31.675000000000001</c:v>
                </c:pt>
                <c:pt idx="71">
                  <c:v>29.41</c:v>
                </c:pt>
                <c:pt idx="72">
                  <c:v>27.51</c:v>
                </c:pt>
                <c:pt idx="73">
                  <c:v>18.57</c:v>
                </c:pt>
                <c:pt idx="74">
                  <c:v>45.701999999999998</c:v>
                </c:pt>
                <c:pt idx="75">
                  <c:v>27.628</c:v>
                </c:pt>
                <c:pt idx="76">
                  <c:v>0</c:v>
                </c:pt>
                <c:pt idx="77">
                  <c:v>27.785</c:v>
                </c:pt>
                <c:pt idx="78">
                  <c:v>36.319000000000003</c:v>
                </c:pt>
                <c:pt idx="79">
                  <c:v>38.92</c:v>
                </c:pt>
                <c:pt idx="80">
                  <c:v>19.829000000000001</c:v>
                </c:pt>
                <c:pt idx="81">
                  <c:v>28.878</c:v>
                </c:pt>
                <c:pt idx="82">
                  <c:v>42.868000000000002</c:v>
                </c:pt>
                <c:pt idx="83">
                  <c:v>31.459</c:v>
                </c:pt>
                <c:pt idx="84">
                  <c:v>27.765000000000001</c:v>
                </c:pt>
                <c:pt idx="85">
                  <c:v>18.972000000000001</c:v>
                </c:pt>
                <c:pt idx="86">
                  <c:v>45.305999999999997</c:v>
                </c:pt>
                <c:pt idx="87">
                  <c:v>30.173999999999999</c:v>
                </c:pt>
                <c:pt idx="88">
                  <c:v>0</c:v>
                </c:pt>
                <c:pt idx="89">
                  <c:v>35.792000000000002</c:v>
                </c:pt>
                <c:pt idx="90">
                  <c:v>31.512</c:v>
                </c:pt>
                <c:pt idx="91">
                  <c:v>10.907</c:v>
                </c:pt>
                <c:pt idx="92">
                  <c:v>50.88</c:v>
                </c:pt>
                <c:pt idx="93">
                  <c:v>22.193999999999999</c:v>
                </c:pt>
                <c:pt idx="94">
                  <c:v>25.132000000000001</c:v>
                </c:pt>
                <c:pt idx="95">
                  <c:v>25.966000000000001</c:v>
                </c:pt>
                <c:pt idx="96">
                  <c:v>30.117000000000001</c:v>
                </c:pt>
                <c:pt idx="97">
                  <c:v>41.905999999999999</c:v>
                </c:pt>
                <c:pt idx="98">
                  <c:v>25.795000000000002</c:v>
                </c:pt>
                <c:pt idx="99">
                  <c:v>0</c:v>
                </c:pt>
              </c:numCache>
            </c:numRef>
          </c:yVal>
        </c:ser>
        <c:axId val="58645504"/>
        <c:axId val="6378483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41.805999999999997</c:v>
                </c:pt>
                <c:pt idx="1">
                  <c:v>27.268000000000001</c:v>
                </c:pt>
                <c:pt idx="2">
                  <c:v>28.449000000000002</c:v>
                </c:pt>
                <c:pt idx="3">
                  <c:v>20.3</c:v>
                </c:pt>
                <c:pt idx="4">
                  <c:v>30.393000000000001</c:v>
                </c:pt>
                <c:pt idx="5">
                  <c:v>41.314</c:v>
                </c:pt>
                <c:pt idx="6">
                  <c:v>35.801000000000002</c:v>
                </c:pt>
                <c:pt idx="7">
                  <c:v>31.57</c:v>
                </c:pt>
                <c:pt idx="8">
                  <c:v>40.832999999999998</c:v>
                </c:pt>
                <c:pt idx="9">
                  <c:v>36.201000000000001</c:v>
                </c:pt>
                <c:pt idx="10">
                  <c:v>37.018999999999998</c:v>
                </c:pt>
                <c:pt idx="11">
                  <c:v>0</c:v>
                </c:pt>
                <c:pt idx="12">
                  <c:v>35.767000000000003</c:v>
                </c:pt>
                <c:pt idx="13">
                  <c:v>59.290999999999997</c:v>
                </c:pt>
                <c:pt idx="14">
                  <c:v>26.936</c:v>
                </c:pt>
                <c:pt idx="15">
                  <c:v>49.003999999999998</c:v>
                </c:pt>
                <c:pt idx="16">
                  <c:v>43.808</c:v>
                </c:pt>
                <c:pt idx="17">
                  <c:v>26.245000000000001</c:v>
                </c:pt>
                <c:pt idx="18">
                  <c:v>18.736000000000001</c:v>
                </c:pt>
                <c:pt idx="19">
                  <c:v>0</c:v>
                </c:pt>
                <c:pt idx="20">
                  <c:v>41.267000000000003</c:v>
                </c:pt>
                <c:pt idx="21">
                  <c:v>35.746000000000002</c:v>
                </c:pt>
                <c:pt idx="22">
                  <c:v>40.954999999999998</c:v>
                </c:pt>
                <c:pt idx="23">
                  <c:v>0</c:v>
                </c:pt>
                <c:pt idx="24">
                  <c:v>51.094999999999999</c:v>
                </c:pt>
                <c:pt idx="25">
                  <c:v>47.625</c:v>
                </c:pt>
                <c:pt idx="26">
                  <c:v>40.74</c:v>
                </c:pt>
                <c:pt idx="27">
                  <c:v>23.137</c:v>
                </c:pt>
                <c:pt idx="28">
                  <c:v>30.23</c:v>
                </c:pt>
                <c:pt idx="29">
                  <c:v>38.091000000000001</c:v>
                </c:pt>
                <c:pt idx="30">
                  <c:v>33.39</c:v>
                </c:pt>
                <c:pt idx="31">
                  <c:v>43.033000000000001</c:v>
                </c:pt>
                <c:pt idx="32">
                  <c:v>38.81</c:v>
                </c:pt>
                <c:pt idx="33">
                  <c:v>26.565000000000001</c:v>
                </c:pt>
                <c:pt idx="34">
                  <c:v>40.475999999999999</c:v>
                </c:pt>
                <c:pt idx="35">
                  <c:v>43.524000000000001</c:v>
                </c:pt>
                <c:pt idx="36">
                  <c:v>22.579000000000001</c:v>
                </c:pt>
                <c:pt idx="37">
                  <c:v>34.908999999999999</c:v>
                </c:pt>
                <c:pt idx="38">
                  <c:v>30.611000000000001</c:v>
                </c:pt>
                <c:pt idx="39">
                  <c:v>51.844000000000001</c:v>
                </c:pt>
                <c:pt idx="40">
                  <c:v>26.349</c:v>
                </c:pt>
                <c:pt idx="41">
                  <c:v>27.023</c:v>
                </c:pt>
                <c:pt idx="42">
                  <c:v>33.258000000000003</c:v>
                </c:pt>
                <c:pt idx="43">
                  <c:v>26.462</c:v>
                </c:pt>
                <c:pt idx="44">
                  <c:v>26.675999999999998</c:v>
                </c:pt>
                <c:pt idx="45">
                  <c:v>30.358000000000001</c:v>
                </c:pt>
                <c:pt idx="46">
                  <c:v>27.009</c:v>
                </c:pt>
                <c:pt idx="47">
                  <c:v>44.667999999999999</c:v>
                </c:pt>
                <c:pt idx="48">
                  <c:v>30.411000000000001</c:v>
                </c:pt>
                <c:pt idx="49">
                  <c:v>52.982999999999997</c:v>
                </c:pt>
                <c:pt idx="50">
                  <c:v>26.212</c:v>
                </c:pt>
                <c:pt idx="51">
                  <c:v>36.006</c:v>
                </c:pt>
                <c:pt idx="52">
                  <c:v>42.323</c:v>
                </c:pt>
                <c:pt idx="53">
                  <c:v>22.059000000000001</c:v>
                </c:pt>
                <c:pt idx="54">
                  <c:v>34.956000000000003</c:v>
                </c:pt>
                <c:pt idx="55">
                  <c:v>28.312000000000001</c:v>
                </c:pt>
                <c:pt idx="56">
                  <c:v>52.957000000000001</c:v>
                </c:pt>
                <c:pt idx="57">
                  <c:v>42.77</c:v>
                </c:pt>
                <c:pt idx="58">
                  <c:v>38.551000000000002</c:v>
                </c:pt>
                <c:pt idx="59">
                  <c:v>0</c:v>
                </c:pt>
                <c:pt idx="60">
                  <c:v>27.417000000000002</c:v>
                </c:pt>
                <c:pt idx="61">
                  <c:v>38.137</c:v>
                </c:pt>
                <c:pt idx="62">
                  <c:v>26.471</c:v>
                </c:pt>
                <c:pt idx="63">
                  <c:v>0</c:v>
                </c:pt>
                <c:pt idx="64">
                  <c:v>23.329000000000001</c:v>
                </c:pt>
                <c:pt idx="65">
                  <c:v>55.927</c:v>
                </c:pt>
                <c:pt idx="66">
                  <c:v>22.606999999999999</c:v>
                </c:pt>
                <c:pt idx="67">
                  <c:v>0</c:v>
                </c:pt>
                <c:pt idx="68">
                  <c:v>46.152000000000001</c:v>
                </c:pt>
                <c:pt idx="69">
                  <c:v>55.951000000000001</c:v>
                </c:pt>
                <c:pt idx="70">
                  <c:v>29.922000000000001</c:v>
                </c:pt>
                <c:pt idx="71">
                  <c:v>28.890999999999998</c:v>
                </c:pt>
                <c:pt idx="72">
                  <c:v>26.870999999999999</c:v>
                </c:pt>
                <c:pt idx="73">
                  <c:v>19.509</c:v>
                </c:pt>
                <c:pt idx="74">
                  <c:v>48.722000000000001</c:v>
                </c:pt>
                <c:pt idx="75">
                  <c:v>27.567</c:v>
                </c:pt>
                <c:pt idx="76">
                  <c:v>0</c:v>
                </c:pt>
                <c:pt idx="77">
                  <c:v>28.71</c:v>
                </c:pt>
                <c:pt idx="78">
                  <c:v>39.024999999999999</c:v>
                </c:pt>
                <c:pt idx="79">
                  <c:v>35.637999999999998</c:v>
                </c:pt>
                <c:pt idx="80">
                  <c:v>22.462</c:v>
                </c:pt>
                <c:pt idx="81">
                  <c:v>27.777000000000001</c:v>
                </c:pt>
                <c:pt idx="82">
                  <c:v>48.329000000000001</c:v>
                </c:pt>
                <c:pt idx="83">
                  <c:v>31.283000000000001</c:v>
                </c:pt>
                <c:pt idx="84">
                  <c:v>28.013999999999999</c:v>
                </c:pt>
                <c:pt idx="85">
                  <c:v>19.314</c:v>
                </c:pt>
                <c:pt idx="86">
                  <c:v>46.734000000000002</c:v>
                </c:pt>
                <c:pt idx="87">
                  <c:v>28.992999999999999</c:v>
                </c:pt>
                <c:pt idx="88">
                  <c:v>0</c:v>
                </c:pt>
                <c:pt idx="89">
                  <c:v>40.911999999999999</c:v>
                </c:pt>
                <c:pt idx="90">
                  <c:v>30.632000000000001</c:v>
                </c:pt>
                <c:pt idx="91">
                  <c:v>13.506</c:v>
                </c:pt>
                <c:pt idx="92">
                  <c:v>54.055999999999997</c:v>
                </c:pt>
                <c:pt idx="93">
                  <c:v>22.789000000000001</c:v>
                </c:pt>
                <c:pt idx="94">
                  <c:v>25.81</c:v>
                </c:pt>
                <c:pt idx="95">
                  <c:v>26.84</c:v>
                </c:pt>
                <c:pt idx="96">
                  <c:v>31.335000000000001</c:v>
                </c:pt>
                <c:pt idx="97">
                  <c:v>41.814999999999998</c:v>
                </c:pt>
                <c:pt idx="98">
                  <c:v>28.01</c:v>
                </c:pt>
                <c:pt idx="99">
                  <c:v>0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41.805999999999997</c:v>
                </c:pt>
                <c:pt idx="1">
                  <c:v>27.268000000000001</c:v>
                </c:pt>
                <c:pt idx="2">
                  <c:v>28.449000000000002</c:v>
                </c:pt>
                <c:pt idx="3">
                  <c:v>20.3</c:v>
                </c:pt>
                <c:pt idx="4">
                  <c:v>30.393000000000001</c:v>
                </c:pt>
                <c:pt idx="5">
                  <c:v>41.314</c:v>
                </c:pt>
                <c:pt idx="6">
                  <c:v>35.801000000000002</c:v>
                </c:pt>
                <c:pt idx="7">
                  <c:v>31.57</c:v>
                </c:pt>
                <c:pt idx="8">
                  <c:v>40.832999999999998</c:v>
                </c:pt>
                <c:pt idx="9">
                  <c:v>36.201000000000001</c:v>
                </c:pt>
                <c:pt idx="10">
                  <c:v>37.018999999999998</c:v>
                </c:pt>
                <c:pt idx="11">
                  <c:v>0</c:v>
                </c:pt>
                <c:pt idx="12">
                  <c:v>35.767000000000003</c:v>
                </c:pt>
                <c:pt idx="13">
                  <c:v>59.290999999999997</c:v>
                </c:pt>
                <c:pt idx="14">
                  <c:v>26.936</c:v>
                </c:pt>
                <c:pt idx="15">
                  <c:v>49.003999999999998</c:v>
                </c:pt>
                <c:pt idx="16">
                  <c:v>43.808</c:v>
                </c:pt>
                <c:pt idx="17">
                  <c:v>26.245000000000001</c:v>
                </c:pt>
                <c:pt idx="18">
                  <c:v>18.736000000000001</c:v>
                </c:pt>
                <c:pt idx="19">
                  <c:v>0</c:v>
                </c:pt>
                <c:pt idx="20">
                  <c:v>41.267000000000003</c:v>
                </c:pt>
                <c:pt idx="21">
                  <c:v>35.746000000000002</c:v>
                </c:pt>
                <c:pt idx="22">
                  <c:v>40.954999999999998</c:v>
                </c:pt>
                <c:pt idx="23">
                  <c:v>0</c:v>
                </c:pt>
                <c:pt idx="24">
                  <c:v>51.094999999999999</c:v>
                </c:pt>
                <c:pt idx="25">
                  <c:v>47.625</c:v>
                </c:pt>
                <c:pt idx="26">
                  <c:v>40.74</c:v>
                </c:pt>
                <c:pt idx="27">
                  <c:v>23.137</c:v>
                </c:pt>
                <c:pt idx="28">
                  <c:v>30.23</c:v>
                </c:pt>
                <c:pt idx="29">
                  <c:v>38.091000000000001</c:v>
                </c:pt>
                <c:pt idx="30">
                  <c:v>33.39</c:v>
                </c:pt>
                <c:pt idx="31">
                  <c:v>43.033000000000001</c:v>
                </c:pt>
                <c:pt idx="32">
                  <c:v>38.81</c:v>
                </c:pt>
                <c:pt idx="33">
                  <c:v>26.565000000000001</c:v>
                </c:pt>
                <c:pt idx="34">
                  <c:v>40.475999999999999</c:v>
                </c:pt>
                <c:pt idx="35">
                  <c:v>43.524000000000001</c:v>
                </c:pt>
                <c:pt idx="36">
                  <c:v>22.579000000000001</c:v>
                </c:pt>
                <c:pt idx="37">
                  <c:v>34.908999999999999</c:v>
                </c:pt>
                <c:pt idx="38">
                  <c:v>30.611000000000001</c:v>
                </c:pt>
                <c:pt idx="39">
                  <c:v>51.844000000000001</c:v>
                </c:pt>
                <c:pt idx="40">
                  <c:v>26.349</c:v>
                </c:pt>
                <c:pt idx="41">
                  <c:v>27.023</c:v>
                </c:pt>
                <c:pt idx="42">
                  <c:v>33.258000000000003</c:v>
                </c:pt>
                <c:pt idx="43">
                  <c:v>26.462</c:v>
                </c:pt>
                <c:pt idx="44">
                  <c:v>26.675999999999998</c:v>
                </c:pt>
                <c:pt idx="45">
                  <c:v>30.358000000000001</c:v>
                </c:pt>
                <c:pt idx="46">
                  <c:v>27.009</c:v>
                </c:pt>
                <c:pt idx="47">
                  <c:v>44.667999999999999</c:v>
                </c:pt>
                <c:pt idx="48">
                  <c:v>30.411000000000001</c:v>
                </c:pt>
                <c:pt idx="49">
                  <c:v>52.982999999999997</c:v>
                </c:pt>
                <c:pt idx="50">
                  <c:v>26.212</c:v>
                </c:pt>
                <c:pt idx="51">
                  <c:v>36.006</c:v>
                </c:pt>
                <c:pt idx="52">
                  <c:v>42.323</c:v>
                </c:pt>
                <c:pt idx="53">
                  <c:v>22.059000000000001</c:v>
                </c:pt>
                <c:pt idx="54">
                  <c:v>34.956000000000003</c:v>
                </c:pt>
                <c:pt idx="55">
                  <c:v>28.312000000000001</c:v>
                </c:pt>
                <c:pt idx="56">
                  <c:v>52.957000000000001</c:v>
                </c:pt>
                <c:pt idx="57">
                  <c:v>42.77</c:v>
                </c:pt>
                <c:pt idx="58">
                  <c:v>38.551000000000002</c:v>
                </c:pt>
                <c:pt idx="59">
                  <c:v>0</c:v>
                </c:pt>
                <c:pt idx="60">
                  <c:v>27.417000000000002</c:v>
                </c:pt>
                <c:pt idx="61">
                  <c:v>38.137</c:v>
                </c:pt>
                <c:pt idx="62">
                  <c:v>26.471</c:v>
                </c:pt>
                <c:pt idx="63">
                  <c:v>0</c:v>
                </c:pt>
                <c:pt idx="64">
                  <c:v>23.329000000000001</c:v>
                </c:pt>
                <c:pt idx="65">
                  <c:v>55.927</c:v>
                </c:pt>
                <c:pt idx="66">
                  <c:v>22.606999999999999</c:v>
                </c:pt>
                <c:pt idx="67">
                  <c:v>0</c:v>
                </c:pt>
                <c:pt idx="68">
                  <c:v>46.152000000000001</c:v>
                </c:pt>
                <c:pt idx="69">
                  <c:v>55.951000000000001</c:v>
                </c:pt>
                <c:pt idx="70">
                  <c:v>29.922000000000001</c:v>
                </c:pt>
                <c:pt idx="71">
                  <c:v>28.890999999999998</c:v>
                </c:pt>
                <c:pt idx="72">
                  <c:v>26.870999999999999</c:v>
                </c:pt>
                <c:pt idx="73">
                  <c:v>19.509</c:v>
                </c:pt>
                <c:pt idx="74">
                  <c:v>48.722000000000001</c:v>
                </c:pt>
                <c:pt idx="75">
                  <c:v>27.567</c:v>
                </c:pt>
                <c:pt idx="76">
                  <c:v>0</c:v>
                </c:pt>
                <c:pt idx="77">
                  <c:v>28.71</c:v>
                </c:pt>
                <c:pt idx="78">
                  <c:v>39.024999999999999</c:v>
                </c:pt>
                <c:pt idx="79">
                  <c:v>35.637999999999998</c:v>
                </c:pt>
                <c:pt idx="80">
                  <c:v>22.462</c:v>
                </c:pt>
                <c:pt idx="81">
                  <c:v>27.777000000000001</c:v>
                </c:pt>
                <c:pt idx="82">
                  <c:v>48.329000000000001</c:v>
                </c:pt>
                <c:pt idx="83">
                  <c:v>31.283000000000001</c:v>
                </c:pt>
                <c:pt idx="84">
                  <c:v>28.013999999999999</c:v>
                </c:pt>
                <c:pt idx="85">
                  <c:v>19.314</c:v>
                </c:pt>
                <c:pt idx="86">
                  <c:v>46.734000000000002</c:v>
                </c:pt>
                <c:pt idx="87">
                  <c:v>28.992999999999999</c:v>
                </c:pt>
                <c:pt idx="88">
                  <c:v>0</c:v>
                </c:pt>
                <c:pt idx="89">
                  <c:v>40.911999999999999</c:v>
                </c:pt>
                <c:pt idx="90">
                  <c:v>30.632000000000001</c:v>
                </c:pt>
                <c:pt idx="91">
                  <c:v>13.506</c:v>
                </c:pt>
                <c:pt idx="92">
                  <c:v>54.055999999999997</c:v>
                </c:pt>
                <c:pt idx="93">
                  <c:v>22.789000000000001</c:v>
                </c:pt>
                <c:pt idx="94">
                  <c:v>25.81</c:v>
                </c:pt>
                <c:pt idx="95">
                  <c:v>26.84</c:v>
                </c:pt>
                <c:pt idx="96">
                  <c:v>31.335000000000001</c:v>
                </c:pt>
                <c:pt idx="97">
                  <c:v>41.814999999999998</c:v>
                </c:pt>
                <c:pt idx="98">
                  <c:v>28.01</c:v>
                </c:pt>
                <c:pt idx="99">
                  <c:v>0</c:v>
                </c:pt>
              </c:numCache>
            </c:numRef>
          </c:yVal>
          <c:smooth val="1"/>
        </c:ser>
        <c:axId val="58645504"/>
        <c:axId val="63784832"/>
      </c:scatterChart>
      <c:valAx>
        <c:axId val="58645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63784832"/>
        <c:crosses val="autoZero"/>
        <c:crossBetween val="midCat"/>
      </c:valAx>
      <c:valAx>
        <c:axId val="637848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14872120151647719"/>
            </c:manualLayout>
          </c:layout>
        </c:title>
        <c:numFmt formatCode="General" sourceLinked="1"/>
        <c:tickLblPos val="nextTo"/>
        <c:crossAx val="58645504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26"/>
          <c:y val="0.18962270341207343"/>
          <c:w val="0.26976399825021879"/>
          <c:h val="8.3717191601049887E-2"/>
        </c:manualLayout>
      </c:layout>
      <c:overlay val="1"/>
    </c:legend>
    <c:plotVisOnly val="1"/>
    <c:dispBlanksAs val="gap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local(trade-order)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3.1520000000000001</c:v>
                </c:pt>
                <c:pt idx="1">
                  <c:v>3.6360000000000001</c:v>
                </c:pt>
                <c:pt idx="2">
                  <c:v>2.9769999999999999</c:v>
                </c:pt>
                <c:pt idx="3">
                  <c:v>8.3710000000000004</c:v>
                </c:pt>
                <c:pt idx="4">
                  <c:v>8.5239999999999991</c:v>
                </c:pt>
                <c:pt idx="5">
                  <c:v>6.4690000000000003</c:v>
                </c:pt>
                <c:pt idx="6">
                  <c:v>8.93</c:v>
                </c:pt>
                <c:pt idx="7">
                  <c:v>6.76</c:v>
                </c:pt>
                <c:pt idx="8">
                  <c:v>6.1680000000000001</c:v>
                </c:pt>
                <c:pt idx="9">
                  <c:v>4.6980000000000004</c:v>
                </c:pt>
                <c:pt idx="10">
                  <c:v>5.9640000000000004</c:v>
                </c:pt>
                <c:pt idx="11">
                  <c:v>2.359</c:v>
                </c:pt>
                <c:pt idx="12">
                  <c:v>10.861000000000001</c:v>
                </c:pt>
                <c:pt idx="13">
                  <c:v>4.83</c:v>
                </c:pt>
                <c:pt idx="14">
                  <c:v>3.117</c:v>
                </c:pt>
                <c:pt idx="15">
                  <c:v>4.6909999999999998</c:v>
                </c:pt>
                <c:pt idx="16">
                  <c:v>9.07</c:v>
                </c:pt>
                <c:pt idx="17">
                  <c:v>9.2579999999999991</c:v>
                </c:pt>
                <c:pt idx="18">
                  <c:v>5.9169999999999998</c:v>
                </c:pt>
                <c:pt idx="19">
                  <c:v>4.9080000000000004</c:v>
                </c:pt>
                <c:pt idx="20">
                  <c:v>7.4649999999999999</c:v>
                </c:pt>
                <c:pt idx="21">
                  <c:v>9.9700000000000006</c:v>
                </c:pt>
                <c:pt idx="22">
                  <c:v>4.8540000000000001</c:v>
                </c:pt>
                <c:pt idx="23">
                  <c:v>3.0859999999999999</c:v>
                </c:pt>
                <c:pt idx="24">
                  <c:v>10.417</c:v>
                </c:pt>
                <c:pt idx="25">
                  <c:v>5.9320000000000004</c:v>
                </c:pt>
                <c:pt idx="26">
                  <c:v>4.3689999999999998</c:v>
                </c:pt>
                <c:pt idx="27">
                  <c:v>9.0079999999999991</c:v>
                </c:pt>
                <c:pt idx="28">
                  <c:v>8.6379999999999999</c:v>
                </c:pt>
                <c:pt idx="29">
                  <c:v>9.5050000000000008</c:v>
                </c:pt>
                <c:pt idx="30">
                  <c:v>10.63</c:v>
                </c:pt>
                <c:pt idx="31">
                  <c:v>9.41</c:v>
                </c:pt>
                <c:pt idx="32">
                  <c:v>3.593</c:v>
                </c:pt>
                <c:pt idx="33">
                  <c:v>8.6750000000000007</c:v>
                </c:pt>
                <c:pt idx="34">
                  <c:v>11.057</c:v>
                </c:pt>
                <c:pt idx="35">
                  <c:v>3.673</c:v>
                </c:pt>
                <c:pt idx="36">
                  <c:v>6.4980000000000002</c:v>
                </c:pt>
                <c:pt idx="37">
                  <c:v>0</c:v>
                </c:pt>
                <c:pt idx="38">
                  <c:v>0</c:v>
                </c:pt>
                <c:pt idx="39">
                  <c:v>5.6180000000000003</c:v>
                </c:pt>
                <c:pt idx="40">
                  <c:v>8.0519999999999996</c:v>
                </c:pt>
                <c:pt idx="41">
                  <c:v>9.1669999999999998</c:v>
                </c:pt>
                <c:pt idx="42">
                  <c:v>12.976000000000001</c:v>
                </c:pt>
                <c:pt idx="43">
                  <c:v>9.0109999999999992</c:v>
                </c:pt>
                <c:pt idx="44">
                  <c:v>2.3929999999999998</c:v>
                </c:pt>
                <c:pt idx="45">
                  <c:v>9.5229999999999997</c:v>
                </c:pt>
                <c:pt idx="46">
                  <c:v>10.317</c:v>
                </c:pt>
                <c:pt idx="47">
                  <c:v>6.7389999999999999</c:v>
                </c:pt>
                <c:pt idx="48">
                  <c:v>0.86099999999999999</c:v>
                </c:pt>
                <c:pt idx="49">
                  <c:v>8.9459999999999997</c:v>
                </c:pt>
                <c:pt idx="50">
                  <c:v>2.8159999999999998</c:v>
                </c:pt>
                <c:pt idx="51">
                  <c:v>0</c:v>
                </c:pt>
                <c:pt idx="52">
                  <c:v>13.391999999999999</c:v>
                </c:pt>
                <c:pt idx="53">
                  <c:v>0</c:v>
                </c:pt>
                <c:pt idx="54">
                  <c:v>3.6110000000000002</c:v>
                </c:pt>
                <c:pt idx="55">
                  <c:v>0</c:v>
                </c:pt>
                <c:pt idx="56">
                  <c:v>0</c:v>
                </c:pt>
                <c:pt idx="57">
                  <c:v>5.3650000000000002</c:v>
                </c:pt>
                <c:pt idx="58">
                  <c:v>7.1390000000000002</c:v>
                </c:pt>
                <c:pt idx="59">
                  <c:v>8.2590000000000003</c:v>
                </c:pt>
                <c:pt idx="60">
                  <c:v>2.762</c:v>
                </c:pt>
                <c:pt idx="61">
                  <c:v>3.5169999999999999</c:v>
                </c:pt>
                <c:pt idx="62">
                  <c:v>1.8120000000000001</c:v>
                </c:pt>
                <c:pt idx="63">
                  <c:v>0</c:v>
                </c:pt>
                <c:pt idx="64">
                  <c:v>6.4820000000000002</c:v>
                </c:pt>
                <c:pt idx="65">
                  <c:v>10.191000000000001</c:v>
                </c:pt>
                <c:pt idx="66">
                  <c:v>10.308999999999999</c:v>
                </c:pt>
                <c:pt idx="67">
                  <c:v>13.025</c:v>
                </c:pt>
                <c:pt idx="68">
                  <c:v>4.8650000000000002</c:v>
                </c:pt>
                <c:pt idx="69">
                  <c:v>11.999000000000001</c:v>
                </c:pt>
                <c:pt idx="70">
                  <c:v>8.0109999999999992</c:v>
                </c:pt>
                <c:pt idx="71">
                  <c:v>2.6240000000000001</c:v>
                </c:pt>
                <c:pt idx="72">
                  <c:v>4.9249999999999998</c:v>
                </c:pt>
                <c:pt idx="73">
                  <c:v>9.5909999999999993</c:v>
                </c:pt>
                <c:pt idx="74">
                  <c:v>6.8129999999999997</c:v>
                </c:pt>
                <c:pt idx="75">
                  <c:v>9.6940000000000008</c:v>
                </c:pt>
                <c:pt idx="76">
                  <c:v>10.047000000000001</c:v>
                </c:pt>
                <c:pt idx="77">
                  <c:v>9.2720000000000002</c:v>
                </c:pt>
                <c:pt idx="78">
                  <c:v>7.4850000000000003</c:v>
                </c:pt>
                <c:pt idx="79">
                  <c:v>4.9340000000000002</c:v>
                </c:pt>
                <c:pt idx="80">
                  <c:v>6.4409999999999998</c:v>
                </c:pt>
                <c:pt idx="81">
                  <c:v>1.9530000000000001</c:v>
                </c:pt>
                <c:pt idx="82">
                  <c:v>9.73</c:v>
                </c:pt>
                <c:pt idx="83">
                  <c:v>3.8250000000000002</c:v>
                </c:pt>
                <c:pt idx="84">
                  <c:v>8.2880000000000003</c:v>
                </c:pt>
                <c:pt idx="85">
                  <c:v>6.0890000000000004</c:v>
                </c:pt>
                <c:pt idx="86">
                  <c:v>3.2130000000000001</c:v>
                </c:pt>
                <c:pt idx="87">
                  <c:v>10.14</c:v>
                </c:pt>
                <c:pt idx="88">
                  <c:v>5.423</c:v>
                </c:pt>
                <c:pt idx="89">
                  <c:v>8.4160000000000004</c:v>
                </c:pt>
                <c:pt idx="90">
                  <c:v>11.449</c:v>
                </c:pt>
                <c:pt idx="91">
                  <c:v>8.1270000000000007</c:v>
                </c:pt>
                <c:pt idx="92">
                  <c:v>1.9970000000000001</c:v>
                </c:pt>
                <c:pt idx="93">
                  <c:v>0</c:v>
                </c:pt>
                <c:pt idx="94">
                  <c:v>10.331</c:v>
                </c:pt>
                <c:pt idx="95">
                  <c:v>4.1230000000000002</c:v>
                </c:pt>
                <c:pt idx="96">
                  <c:v>9.0399999999999991</c:v>
                </c:pt>
                <c:pt idx="97">
                  <c:v>6.22</c:v>
                </c:pt>
                <c:pt idx="98">
                  <c:v>3.2730000000000001</c:v>
                </c:pt>
                <c:pt idx="99">
                  <c:v>4.2830000000000004</c:v>
                </c:pt>
              </c:numCache>
            </c:numRef>
          </c:yVal>
        </c:ser>
        <c:axId val="157417472"/>
        <c:axId val="157419392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yVal>
          <c:smooth val="1"/>
        </c:ser>
        <c:axId val="157417472"/>
        <c:axId val="157419392"/>
      </c:scatterChart>
      <c:valAx>
        <c:axId val="157417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57419392"/>
        <c:crosses val="autoZero"/>
        <c:crossBetween val="midCat"/>
      </c:valAx>
      <c:valAx>
        <c:axId val="1574193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9688065033537475"/>
            </c:manualLayout>
          </c:layout>
        </c:title>
        <c:numFmt formatCode="General" sourceLinked="1"/>
        <c:tickLblPos val="nextTo"/>
        <c:crossAx val="15741747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303"/>
          <c:y val="0.65721529600466655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local(trade-order)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3.1520000000000001</c:v>
                </c:pt>
                <c:pt idx="1">
                  <c:v>3.6360000000000001</c:v>
                </c:pt>
                <c:pt idx="2">
                  <c:v>2.9769999999999999</c:v>
                </c:pt>
                <c:pt idx="3">
                  <c:v>8.3710000000000004</c:v>
                </c:pt>
                <c:pt idx="4">
                  <c:v>8.5239999999999991</c:v>
                </c:pt>
                <c:pt idx="5">
                  <c:v>6.4690000000000003</c:v>
                </c:pt>
                <c:pt idx="6">
                  <c:v>8.93</c:v>
                </c:pt>
                <c:pt idx="7">
                  <c:v>6.76</c:v>
                </c:pt>
                <c:pt idx="8">
                  <c:v>6.1680000000000001</c:v>
                </c:pt>
                <c:pt idx="9">
                  <c:v>4.6980000000000004</c:v>
                </c:pt>
                <c:pt idx="10">
                  <c:v>5.9640000000000004</c:v>
                </c:pt>
                <c:pt idx="11">
                  <c:v>2.359</c:v>
                </c:pt>
                <c:pt idx="12">
                  <c:v>10.861000000000001</c:v>
                </c:pt>
                <c:pt idx="13">
                  <c:v>4.83</c:v>
                </c:pt>
                <c:pt idx="14">
                  <c:v>3.117</c:v>
                </c:pt>
                <c:pt idx="15">
                  <c:v>4.6909999999999998</c:v>
                </c:pt>
                <c:pt idx="16">
                  <c:v>9.07</c:v>
                </c:pt>
                <c:pt idx="17">
                  <c:v>9.2579999999999991</c:v>
                </c:pt>
                <c:pt idx="18">
                  <c:v>5.9169999999999998</c:v>
                </c:pt>
                <c:pt idx="19">
                  <c:v>4.9080000000000004</c:v>
                </c:pt>
                <c:pt idx="20">
                  <c:v>7.4649999999999999</c:v>
                </c:pt>
                <c:pt idx="21">
                  <c:v>9.9700000000000006</c:v>
                </c:pt>
                <c:pt idx="22">
                  <c:v>4.8540000000000001</c:v>
                </c:pt>
                <c:pt idx="23">
                  <c:v>3.0859999999999999</c:v>
                </c:pt>
                <c:pt idx="24">
                  <c:v>10.417</c:v>
                </c:pt>
                <c:pt idx="25">
                  <c:v>5.9320000000000004</c:v>
                </c:pt>
                <c:pt idx="26">
                  <c:v>4.3689999999999998</c:v>
                </c:pt>
                <c:pt idx="27">
                  <c:v>9.0079999999999991</c:v>
                </c:pt>
                <c:pt idx="28">
                  <c:v>8.6379999999999999</c:v>
                </c:pt>
                <c:pt idx="29">
                  <c:v>9.5050000000000008</c:v>
                </c:pt>
                <c:pt idx="30">
                  <c:v>10.63</c:v>
                </c:pt>
                <c:pt idx="31">
                  <c:v>9.41</c:v>
                </c:pt>
                <c:pt idx="32">
                  <c:v>3.593</c:v>
                </c:pt>
                <c:pt idx="33">
                  <c:v>8.6750000000000007</c:v>
                </c:pt>
                <c:pt idx="34">
                  <c:v>11.057</c:v>
                </c:pt>
                <c:pt idx="35">
                  <c:v>3.673</c:v>
                </c:pt>
                <c:pt idx="36">
                  <c:v>6.4980000000000002</c:v>
                </c:pt>
                <c:pt idx="37">
                  <c:v>0</c:v>
                </c:pt>
                <c:pt idx="38">
                  <c:v>0</c:v>
                </c:pt>
                <c:pt idx="39">
                  <c:v>5.6180000000000003</c:v>
                </c:pt>
                <c:pt idx="40">
                  <c:v>8.0519999999999996</c:v>
                </c:pt>
                <c:pt idx="41">
                  <c:v>9.1669999999999998</c:v>
                </c:pt>
                <c:pt idx="42">
                  <c:v>12.976000000000001</c:v>
                </c:pt>
                <c:pt idx="43">
                  <c:v>9.0109999999999992</c:v>
                </c:pt>
                <c:pt idx="44">
                  <c:v>2.3929999999999998</c:v>
                </c:pt>
                <c:pt idx="45">
                  <c:v>9.5229999999999997</c:v>
                </c:pt>
                <c:pt idx="46">
                  <c:v>10.317</c:v>
                </c:pt>
                <c:pt idx="47">
                  <c:v>6.7389999999999999</c:v>
                </c:pt>
                <c:pt idx="48">
                  <c:v>0.86099999999999999</c:v>
                </c:pt>
                <c:pt idx="49">
                  <c:v>8.9459999999999997</c:v>
                </c:pt>
                <c:pt idx="50">
                  <c:v>2.8159999999999998</c:v>
                </c:pt>
                <c:pt idx="51">
                  <c:v>0</c:v>
                </c:pt>
                <c:pt idx="52">
                  <c:v>13.391999999999999</c:v>
                </c:pt>
                <c:pt idx="53">
                  <c:v>0</c:v>
                </c:pt>
                <c:pt idx="54">
                  <c:v>3.6110000000000002</c:v>
                </c:pt>
                <c:pt idx="55">
                  <c:v>0</c:v>
                </c:pt>
                <c:pt idx="56">
                  <c:v>0</c:v>
                </c:pt>
                <c:pt idx="57">
                  <c:v>5.3650000000000002</c:v>
                </c:pt>
                <c:pt idx="58">
                  <c:v>7.1390000000000002</c:v>
                </c:pt>
                <c:pt idx="59">
                  <c:v>8.2590000000000003</c:v>
                </c:pt>
                <c:pt idx="60">
                  <c:v>2.762</c:v>
                </c:pt>
                <c:pt idx="61">
                  <c:v>3.5169999999999999</c:v>
                </c:pt>
                <c:pt idx="62">
                  <c:v>1.8120000000000001</c:v>
                </c:pt>
                <c:pt idx="63">
                  <c:v>0</c:v>
                </c:pt>
                <c:pt idx="64">
                  <c:v>6.4820000000000002</c:v>
                </c:pt>
                <c:pt idx="65">
                  <c:v>10.191000000000001</c:v>
                </c:pt>
                <c:pt idx="66">
                  <c:v>10.308999999999999</c:v>
                </c:pt>
                <c:pt idx="67">
                  <c:v>13.025</c:v>
                </c:pt>
                <c:pt idx="68">
                  <c:v>4.8650000000000002</c:v>
                </c:pt>
                <c:pt idx="69">
                  <c:v>11.999000000000001</c:v>
                </c:pt>
                <c:pt idx="70">
                  <c:v>8.0109999999999992</c:v>
                </c:pt>
                <c:pt idx="71">
                  <c:v>2.6240000000000001</c:v>
                </c:pt>
                <c:pt idx="72">
                  <c:v>4.9249999999999998</c:v>
                </c:pt>
                <c:pt idx="73">
                  <c:v>9.5909999999999993</c:v>
                </c:pt>
                <c:pt idx="74">
                  <c:v>6.8129999999999997</c:v>
                </c:pt>
                <c:pt idx="75">
                  <c:v>9.6940000000000008</c:v>
                </c:pt>
                <c:pt idx="76">
                  <c:v>10.047000000000001</c:v>
                </c:pt>
                <c:pt idx="77">
                  <c:v>9.2720000000000002</c:v>
                </c:pt>
                <c:pt idx="78">
                  <c:v>7.4850000000000003</c:v>
                </c:pt>
                <c:pt idx="79">
                  <c:v>4.9340000000000002</c:v>
                </c:pt>
                <c:pt idx="80">
                  <c:v>6.4409999999999998</c:v>
                </c:pt>
                <c:pt idx="81">
                  <c:v>1.9530000000000001</c:v>
                </c:pt>
                <c:pt idx="82">
                  <c:v>9.73</c:v>
                </c:pt>
                <c:pt idx="83">
                  <c:v>3.8250000000000002</c:v>
                </c:pt>
                <c:pt idx="84">
                  <c:v>8.2880000000000003</c:v>
                </c:pt>
                <c:pt idx="85">
                  <c:v>6.0890000000000004</c:v>
                </c:pt>
                <c:pt idx="86">
                  <c:v>3.2130000000000001</c:v>
                </c:pt>
                <c:pt idx="87">
                  <c:v>10.14</c:v>
                </c:pt>
                <c:pt idx="88">
                  <c:v>5.423</c:v>
                </c:pt>
                <c:pt idx="89">
                  <c:v>8.4160000000000004</c:v>
                </c:pt>
                <c:pt idx="90">
                  <c:v>11.449</c:v>
                </c:pt>
                <c:pt idx="91">
                  <c:v>8.1270000000000007</c:v>
                </c:pt>
                <c:pt idx="92">
                  <c:v>1.9970000000000001</c:v>
                </c:pt>
                <c:pt idx="93">
                  <c:v>0</c:v>
                </c:pt>
                <c:pt idx="94">
                  <c:v>10.331</c:v>
                </c:pt>
                <c:pt idx="95">
                  <c:v>4.1230000000000002</c:v>
                </c:pt>
                <c:pt idx="96">
                  <c:v>9.0399999999999991</c:v>
                </c:pt>
                <c:pt idx="97">
                  <c:v>6.22</c:v>
                </c:pt>
                <c:pt idx="98">
                  <c:v>3.2730000000000001</c:v>
                </c:pt>
                <c:pt idx="99">
                  <c:v>4.2830000000000004</c:v>
                </c:pt>
              </c:numCache>
            </c:numRef>
          </c:yVal>
        </c:ser>
        <c:axId val="158400896"/>
        <c:axId val="158403200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yVal>
          <c:smooth val="1"/>
        </c:ser>
        <c:axId val="158400896"/>
        <c:axId val="158403200"/>
      </c:scatterChart>
      <c:valAx>
        <c:axId val="158400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58403200"/>
        <c:crosses val="autoZero"/>
        <c:crossBetween val="midCat"/>
      </c:valAx>
      <c:valAx>
        <c:axId val="1584032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9688065033537475"/>
            </c:manualLayout>
          </c:layout>
        </c:title>
        <c:numFmt formatCode="General" sourceLinked="1"/>
        <c:tickLblPos val="nextTo"/>
        <c:crossAx val="15840089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325"/>
          <c:y val="0.65721529600466677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333" l="0.70000000000000062" r="0.70000000000000062" t="0.750000000000003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local(Q6)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26.521000000000001</c:v>
                </c:pt>
                <c:pt idx="1">
                  <c:v>14.237</c:v>
                </c:pt>
                <c:pt idx="2">
                  <c:v>13.888999999999999</c:v>
                </c:pt>
                <c:pt idx="3">
                  <c:v>0</c:v>
                </c:pt>
                <c:pt idx="4">
                  <c:v>18.356999999999999</c:v>
                </c:pt>
                <c:pt idx="5">
                  <c:v>25.148</c:v>
                </c:pt>
                <c:pt idx="6">
                  <c:v>20.484999999999999</c:v>
                </c:pt>
                <c:pt idx="7">
                  <c:v>18.867000000000001</c:v>
                </c:pt>
                <c:pt idx="8">
                  <c:v>22.172000000000001</c:v>
                </c:pt>
                <c:pt idx="9">
                  <c:v>23.925999999999998</c:v>
                </c:pt>
                <c:pt idx="10">
                  <c:v>25.126000000000001</c:v>
                </c:pt>
                <c:pt idx="11">
                  <c:v>18.869</c:v>
                </c:pt>
                <c:pt idx="12">
                  <c:v>21.683</c:v>
                </c:pt>
                <c:pt idx="13">
                  <c:v>34.764000000000003</c:v>
                </c:pt>
                <c:pt idx="14">
                  <c:v>0</c:v>
                </c:pt>
                <c:pt idx="15">
                  <c:v>27.713000000000001</c:v>
                </c:pt>
                <c:pt idx="16">
                  <c:v>24.062999999999999</c:v>
                </c:pt>
                <c:pt idx="17">
                  <c:v>14.535</c:v>
                </c:pt>
                <c:pt idx="18">
                  <c:v>9.3550000000000004</c:v>
                </c:pt>
                <c:pt idx="19">
                  <c:v>14.391999999999999</c:v>
                </c:pt>
                <c:pt idx="20">
                  <c:v>25.992000000000001</c:v>
                </c:pt>
                <c:pt idx="21">
                  <c:v>23.215</c:v>
                </c:pt>
                <c:pt idx="22">
                  <c:v>25.93</c:v>
                </c:pt>
                <c:pt idx="23">
                  <c:v>10.012</c:v>
                </c:pt>
                <c:pt idx="24">
                  <c:v>31.645</c:v>
                </c:pt>
                <c:pt idx="25">
                  <c:v>28.588999999999999</c:v>
                </c:pt>
                <c:pt idx="26">
                  <c:v>24.486999999999998</c:v>
                </c:pt>
                <c:pt idx="27">
                  <c:v>11.725</c:v>
                </c:pt>
                <c:pt idx="28">
                  <c:v>18.422000000000001</c:v>
                </c:pt>
                <c:pt idx="29">
                  <c:v>17.696999999999999</c:v>
                </c:pt>
                <c:pt idx="30">
                  <c:v>22.736000000000001</c:v>
                </c:pt>
                <c:pt idx="31">
                  <c:v>25.759</c:v>
                </c:pt>
                <c:pt idx="32">
                  <c:v>23.95</c:v>
                </c:pt>
                <c:pt idx="33">
                  <c:v>13.468</c:v>
                </c:pt>
                <c:pt idx="34">
                  <c:v>26.805</c:v>
                </c:pt>
                <c:pt idx="35">
                  <c:v>25.91</c:v>
                </c:pt>
                <c:pt idx="36">
                  <c:v>12.734999999999999</c:v>
                </c:pt>
                <c:pt idx="37">
                  <c:v>20.972999999999999</c:v>
                </c:pt>
                <c:pt idx="38">
                  <c:v>19.312000000000001</c:v>
                </c:pt>
                <c:pt idx="39">
                  <c:v>29.669</c:v>
                </c:pt>
                <c:pt idx="40">
                  <c:v>13.877000000000001</c:v>
                </c:pt>
                <c:pt idx="41">
                  <c:v>14.207000000000001</c:v>
                </c:pt>
                <c:pt idx="42">
                  <c:v>19.167999999999999</c:v>
                </c:pt>
                <c:pt idx="43">
                  <c:v>14.125999999999999</c:v>
                </c:pt>
                <c:pt idx="44">
                  <c:v>15.157</c:v>
                </c:pt>
                <c:pt idx="45">
                  <c:v>16.63</c:v>
                </c:pt>
                <c:pt idx="46">
                  <c:v>16.065999999999999</c:v>
                </c:pt>
                <c:pt idx="47">
                  <c:v>27.536999999999999</c:v>
                </c:pt>
                <c:pt idx="48">
                  <c:v>19.481000000000002</c:v>
                </c:pt>
                <c:pt idx="49">
                  <c:v>34.725999999999999</c:v>
                </c:pt>
                <c:pt idx="50">
                  <c:v>0</c:v>
                </c:pt>
                <c:pt idx="51">
                  <c:v>25.956</c:v>
                </c:pt>
                <c:pt idx="52">
                  <c:v>24.547999999999998</c:v>
                </c:pt>
                <c:pt idx="53">
                  <c:v>11.666</c:v>
                </c:pt>
                <c:pt idx="54">
                  <c:v>20.85</c:v>
                </c:pt>
                <c:pt idx="55">
                  <c:v>17.431999999999999</c:v>
                </c:pt>
                <c:pt idx="56">
                  <c:v>29.516999999999999</c:v>
                </c:pt>
                <c:pt idx="57">
                  <c:v>24.713000000000001</c:v>
                </c:pt>
                <c:pt idx="58">
                  <c:v>24.315999999999999</c:v>
                </c:pt>
                <c:pt idx="59">
                  <c:v>10.846</c:v>
                </c:pt>
                <c:pt idx="60">
                  <c:v>15.063000000000001</c:v>
                </c:pt>
                <c:pt idx="61">
                  <c:v>22.972999999999999</c:v>
                </c:pt>
                <c:pt idx="62">
                  <c:v>14.324</c:v>
                </c:pt>
                <c:pt idx="63">
                  <c:v>3.649</c:v>
                </c:pt>
                <c:pt idx="64">
                  <c:v>0</c:v>
                </c:pt>
                <c:pt idx="65">
                  <c:v>33.209000000000003</c:v>
                </c:pt>
                <c:pt idx="66">
                  <c:v>0</c:v>
                </c:pt>
                <c:pt idx="67">
                  <c:v>16.306999999999999</c:v>
                </c:pt>
                <c:pt idx="68">
                  <c:v>28.619</c:v>
                </c:pt>
                <c:pt idx="69">
                  <c:v>30.007000000000001</c:v>
                </c:pt>
                <c:pt idx="70">
                  <c:v>19.22</c:v>
                </c:pt>
                <c:pt idx="71">
                  <c:v>17.408999999999999</c:v>
                </c:pt>
                <c:pt idx="72">
                  <c:v>15.138</c:v>
                </c:pt>
                <c:pt idx="73">
                  <c:v>10.215</c:v>
                </c:pt>
                <c:pt idx="74">
                  <c:v>28.542999999999999</c:v>
                </c:pt>
                <c:pt idx="75">
                  <c:v>15.737</c:v>
                </c:pt>
                <c:pt idx="76">
                  <c:v>12.829000000000001</c:v>
                </c:pt>
                <c:pt idx="77">
                  <c:v>0</c:v>
                </c:pt>
                <c:pt idx="78">
                  <c:v>21.821000000000002</c:v>
                </c:pt>
                <c:pt idx="79">
                  <c:v>22.591999999999999</c:v>
                </c:pt>
                <c:pt idx="80">
                  <c:v>11.601000000000001</c:v>
                </c:pt>
                <c:pt idx="81">
                  <c:v>16.338000000000001</c:v>
                </c:pt>
                <c:pt idx="82">
                  <c:v>26.521000000000001</c:v>
                </c:pt>
                <c:pt idx="83">
                  <c:v>18.646999999999998</c:v>
                </c:pt>
                <c:pt idx="84">
                  <c:v>0</c:v>
                </c:pt>
                <c:pt idx="85">
                  <c:v>9.8930000000000007</c:v>
                </c:pt>
                <c:pt idx="86">
                  <c:v>28.007000000000001</c:v>
                </c:pt>
                <c:pt idx="87">
                  <c:v>0</c:v>
                </c:pt>
                <c:pt idx="88">
                  <c:v>17.138999999999999</c:v>
                </c:pt>
                <c:pt idx="89">
                  <c:v>21.396999999999998</c:v>
                </c:pt>
                <c:pt idx="90">
                  <c:v>19.030999999999999</c:v>
                </c:pt>
                <c:pt idx="91">
                  <c:v>5.91</c:v>
                </c:pt>
                <c:pt idx="92">
                  <c:v>31.777000000000001</c:v>
                </c:pt>
                <c:pt idx="93">
                  <c:v>0</c:v>
                </c:pt>
                <c:pt idx="94">
                  <c:v>14.702999999999999</c:v>
                </c:pt>
                <c:pt idx="95">
                  <c:v>15.166</c:v>
                </c:pt>
                <c:pt idx="96">
                  <c:v>18.04</c:v>
                </c:pt>
                <c:pt idx="97">
                  <c:v>24.556999999999999</c:v>
                </c:pt>
                <c:pt idx="98">
                  <c:v>15.278</c:v>
                </c:pt>
                <c:pt idx="99">
                  <c:v>7.4329999999999998</c:v>
                </c:pt>
              </c:numCache>
            </c:numRef>
          </c:yVal>
        </c:ser>
        <c:axId val="65360640"/>
        <c:axId val="65362560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yVal>
          <c:smooth val="1"/>
        </c:ser>
        <c:axId val="65360640"/>
        <c:axId val="65362560"/>
      </c:scatterChart>
      <c:valAx>
        <c:axId val="65360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5362560"/>
        <c:crosses val="autoZero"/>
        <c:crossBetween val="midCat"/>
      </c:valAx>
      <c:valAx>
        <c:axId val="653625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1487212015164773"/>
            </c:manualLayout>
          </c:layout>
        </c:title>
        <c:numFmt formatCode="General" sourceLinked="1"/>
        <c:tickLblPos val="nextTo"/>
        <c:crossAx val="6536064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15"/>
          <c:y val="0.18962270341207343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266" l="0.70000000000000062" r="0.70000000000000062" t="0.75000000000000266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local(Q12)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26.521000000000001</c:v>
                </c:pt>
                <c:pt idx="1">
                  <c:v>14.237</c:v>
                </c:pt>
                <c:pt idx="2">
                  <c:v>13.888999999999999</c:v>
                </c:pt>
                <c:pt idx="3">
                  <c:v>0</c:v>
                </c:pt>
                <c:pt idx="4">
                  <c:v>18.356999999999999</c:v>
                </c:pt>
                <c:pt idx="5">
                  <c:v>25.148</c:v>
                </c:pt>
                <c:pt idx="6">
                  <c:v>20.484999999999999</c:v>
                </c:pt>
                <c:pt idx="7">
                  <c:v>18.867000000000001</c:v>
                </c:pt>
                <c:pt idx="8">
                  <c:v>22.172000000000001</c:v>
                </c:pt>
                <c:pt idx="9">
                  <c:v>23.925999999999998</c:v>
                </c:pt>
                <c:pt idx="10">
                  <c:v>25.126000000000001</c:v>
                </c:pt>
                <c:pt idx="11">
                  <c:v>18.869</c:v>
                </c:pt>
                <c:pt idx="12">
                  <c:v>21.683</c:v>
                </c:pt>
                <c:pt idx="13">
                  <c:v>34.764000000000003</c:v>
                </c:pt>
                <c:pt idx="14">
                  <c:v>0</c:v>
                </c:pt>
                <c:pt idx="15">
                  <c:v>27.713000000000001</c:v>
                </c:pt>
                <c:pt idx="16">
                  <c:v>24.062999999999999</c:v>
                </c:pt>
                <c:pt idx="17">
                  <c:v>14.535</c:v>
                </c:pt>
                <c:pt idx="18">
                  <c:v>9.3550000000000004</c:v>
                </c:pt>
                <c:pt idx="19">
                  <c:v>14.391999999999999</c:v>
                </c:pt>
                <c:pt idx="20">
                  <c:v>25.992000000000001</c:v>
                </c:pt>
                <c:pt idx="21">
                  <c:v>23.215</c:v>
                </c:pt>
                <c:pt idx="22">
                  <c:v>25.93</c:v>
                </c:pt>
                <c:pt idx="23">
                  <c:v>10.012</c:v>
                </c:pt>
                <c:pt idx="24">
                  <c:v>31.645</c:v>
                </c:pt>
                <c:pt idx="25">
                  <c:v>28.588999999999999</c:v>
                </c:pt>
                <c:pt idx="26">
                  <c:v>24.486999999999998</c:v>
                </c:pt>
                <c:pt idx="27">
                  <c:v>11.725</c:v>
                </c:pt>
                <c:pt idx="28">
                  <c:v>18.422000000000001</c:v>
                </c:pt>
                <c:pt idx="29">
                  <c:v>17.696999999999999</c:v>
                </c:pt>
                <c:pt idx="30">
                  <c:v>22.736000000000001</c:v>
                </c:pt>
                <c:pt idx="31">
                  <c:v>25.759</c:v>
                </c:pt>
                <c:pt idx="32">
                  <c:v>23.95</c:v>
                </c:pt>
                <c:pt idx="33">
                  <c:v>13.468</c:v>
                </c:pt>
                <c:pt idx="34">
                  <c:v>26.805</c:v>
                </c:pt>
                <c:pt idx="35">
                  <c:v>25.91</c:v>
                </c:pt>
                <c:pt idx="36">
                  <c:v>12.734999999999999</c:v>
                </c:pt>
                <c:pt idx="37">
                  <c:v>20.972999999999999</c:v>
                </c:pt>
                <c:pt idx="38">
                  <c:v>19.312000000000001</c:v>
                </c:pt>
                <c:pt idx="39">
                  <c:v>29.669</c:v>
                </c:pt>
                <c:pt idx="40">
                  <c:v>13.877000000000001</c:v>
                </c:pt>
                <c:pt idx="41">
                  <c:v>14.207000000000001</c:v>
                </c:pt>
                <c:pt idx="42">
                  <c:v>19.167999999999999</c:v>
                </c:pt>
                <c:pt idx="43">
                  <c:v>14.125999999999999</c:v>
                </c:pt>
                <c:pt idx="44">
                  <c:v>15.157</c:v>
                </c:pt>
                <c:pt idx="45">
                  <c:v>16.63</c:v>
                </c:pt>
                <c:pt idx="46">
                  <c:v>16.065999999999999</c:v>
                </c:pt>
                <c:pt idx="47">
                  <c:v>27.536999999999999</c:v>
                </c:pt>
                <c:pt idx="48">
                  <c:v>19.481000000000002</c:v>
                </c:pt>
                <c:pt idx="49">
                  <c:v>34.725999999999999</c:v>
                </c:pt>
                <c:pt idx="50">
                  <c:v>0</c:v>
                </c:pt>
                <c:pt idx="51">
                  <c:v>25.956</c:v>
                </c:pt>
                <c:pt idx="52">
                  <c:v>24.547999999999998</c:v>
                </c:pt>
                <c:pt idx="53">
                  <c:v>11.666</c:v>
                </c:pt>
                <c:pt idx="54">
                  <c:v>20.85</c:v>
                </c:pt>
                <c:pt idx="55">
                  <c:v>17.431999999999999</c:v>
                </c:pt>
                <c:pt idx="56">
                  <c:v>29.516999999999999</c:v>
                </c:pt>
                <c:pt idx="57">
                  <c:v>24.713000000000001</c:v>
                </c:pt>
                <c:pt idx="58">
                  <c:v>24.315999999999999</c:v>
                </c:pt>
                <c:pt idx="59">
                  <c:v>10.846</c:v>
                </c:pt>
                <c:pt idx="60">
                  <c:v>15.063000000000001</c:v>
                </c:pt>
                <c:pt idx="61">
                  <c:v>22.972999999999999</c:v>
                </c:pt>
                <c:pt idx="62">
                  <c:v>14.324</c:v>
                </c:pt>
                <c:pt idx="63">
                  <c:v>3.649</c:v>
                </c:pt>
                <c:pt idx="64">
                  <c:v>0</c:v>
                </c:pt>
                <c:pt idx="65">
                  <c:v>33.209000000000003</c:v>
                </c:pt>
                <c:pt idx="66">
                  <c:v>0</c:v>
                </c:pt>
                <c:pt idx="67">
                  <c:v>16.306999999999999</c:v>
                </c:pt>
                <c:pt idx="68">
                  <c:v>28.619</c:v>
                </c:pt>
                <c:pt idx="69">
                  <c:v>30.007000000000001</c:v>
                </c:pt>
                <c:pt idx="70">
                  <c:v>19.22</c:v>
                </c:pt>
                <c:pt idx="71">
                  <c:v>17.408999999999999</c:v>
                </c:pt>
                <c:pt idx="72">
                  <c:v>15.138</c:v>
                </c:pt>
                <c:pt idx="73">
                  <c:v>10.215</c:v>
                </c:pt>
                <c:pt idx="74">
                  <c:v>28.542999999999999</c:v>
                </c:pt>
                <c:pt idx="75">
                  <c:v>15.737</c:v>
                </c:pt>
                <c:pt idx="76">
                  <c:v>12.829000000000001</c:v>
                </c:pt>
                <c:pt idx="77">
                  <c:v>0</c:v>
                </c:pt>
                <c:pt idx="78">
                  <c:v>21.821000000000002</c:v>
                </c:pt>
                <c:pt idx="79">
                  <c:v>22.591999999999999</c:v>
                </c:pt>
                <c:pt idx="80">
                  <c:v>11.601000000000001</c:v>
                </c:pt>
                <c:pt idx="81">
                  <c:v>16.338000000000001</c:v>
                </c:pt>
                <c:pt idx="82">
                  <c:v>26.521000000000001</c:v>
                </c:pt>
                <c:pt idx="83">
                  <c:v>18.646999999999998</c:v>
                </c:pt>
                <c:pt idx="84">
                  <c:v>0</c:v>
                </c:pt>
                <c:pt idx="85">
                  <c:v>9.8930000000000007</c:v>
                </c:pt>
                <c:pt idx="86">
                  <c:v>28.007000000000001</c:v>
                </c:pt>
                <c:pt idx="87">
                  <c:v>0</c:v>
                </c:pt>
                <c:pt idx="88">
                  <c:v>17.138999999999999</c:v>
                </c:pt>
                <c:pt idx="89">
                  <c:v>21.396999999999998</c:v>
                </c:pt>
                <c:pt idx="90">
                  <c:v>19.030999999999999</c:v>
                </c:pt>
                <c:pt idx="91">
                  <c:v>5.91</c:v>
                </c:pt>
                <c:pt idx="92">
                  <c:v>31.777000000000001</c:v>
                </c:pt>
                <c:pt idx="93">
                  <c:v>0</c:v>
                </c:pt>
                <c:pt idx="94">
                  <c:v>14.702999999999999</c:v>
                </c:pt>
                <c:pt idx="95">
                  <c:v>15.166</c:v>
                </c:pt>
                <c:pt idx="96">
                  <c:v>18.04</c:v>
                </c:pt>
                <c:pt idx="97">
                  <c:v>24.556999999999999</c:v>
                </c:pt>
                <c:pt idx="98">
                  <c:v>15.278</c:v>
                </c:pt>
                <c:pt idx="99">
                  <c:v>7.4329999999999998</c:v>
                </c:pt>
              </c:numCache>
            </c:numRef>
          </c:yVal>
        </c:ser>
        <c:axId val="67336448"/>
        <c:axId val="67381120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yVal>
          <c:smooth val="1"/>
        </c:ser>
        <c:axId val="67336448"/>
        <c:axId val="67381120"/>
      </c:scatterChart>
      <c:valAx>
        <c:axId val="6733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67381120"/>
        <c:crosses val="autoZero"/>
        <c:crossBetween val="midCat"/>
      </c:valAx>
      <c:valAx>
        <c:axId val="6738112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14872120151647741"/>
            </c:manualLayout>
          </c:layout>
        </c:title>
        <c:numFmt formatCode="General" sourceLinked="1"/>
        <c:tickLblPos val="nextTo"/>
        <c:crossAx val="67336448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604"/>
          <c:y val="0.18962270341207343"/>
          <c:w val="0.26976399825021885"/>
          <c:h val="8.3717191601049956E-2"/>
        </c:manualLayout>
      </c:layout>
      <c:overlay val="1"/>
    </c:legend>
    <c:plotVisOnly val="1"/>
    <c:dispBlanksAs val="gap"/>
  </c:chart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local(Q21)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26.521000000000001</c:v>
                </c:pt>
                <c:pt idx="1">
                  <c:v>14.237</c:v>
                </c:pt>
                <c:pt idx="2">
                  <c:v>13.888999999999999</c:v>
                </c:pt>
                <c:pt idx="3">
                  <c:v>0</c:v>
                </c:pt>
                <c:pt idx="4">
                  <c:v>18.356999999999999</c:v>
                </c:pt>
                <c:pt idx="5">
                  <c:v>25.148</c:v>
                </c:pt>
                <c:pt idx="6">
                  <c:v>20.484999999999999</c:v>
                </c:pt>
                <c:pt idx="7">
                  <c:v>18.867000000000001</c:v>
                </c:pt>
                <c:pt idx="8">
                  <c:v>22.172000000000001</c:v>
                </c:pt>
                <c:pt idx="9">
                  <c:v>23.925999999999998</c:v>
                </c:pt>
                <c:pt idx="10">
                  <c:v>25.126000000000001</c:v>
                </c:pt>
                <c:pt idx="11">
                  <c:v>18.869</c:v>
                </c:pt>
                <c:pt idx="12">
                  <c:v>21.683</c:v>
                </c:pt>
                <c:pt idx="13">
                  <c:v>34.764000000000003</c:v>
                </c:pt>
                <c:pt idx="14">
                  <c:v>0</c:v>
                </c:pt>
                <c:pt idx="15">
                  <c:v>27.713000000000001</c:v>
                </c:pt>
                <c:pt idx="16">
                  <c:v>24.062999999999999</c:v>
                </c:pt>
                <c:pt idx="17">
                  <c:v>14.535</c:v>
                </c:pt>
                <c:pt idx="18">
                  <c:v>9.3550000000000004</c:v>
                </c:pt>
                <c:pt idx="19">
                  <c:v>14.391999999999999</c:v>
                </c:pt>
                <c:pt idx="20">
                  <c:v>25.992000000000001</c:v>
                </c:pt>
                <c:pt idx="21">
                  <c:v>23.215</c:v>
                </c:pt>
                <c:pt idx="22">
                  <c:v>25.93</c:v>
                </c:pt>
                <c:pt idx="23">
                  <c:v>10.012</c:v>
                </c:pt>
                <c:pt idx="24">
                  <c:v>31.645</c:v>
                </c:pt>
                <c:pt idx="25">
                  <c:v>28.588999999999999</c:v>
                </c:pt>
                <c:pt idx="26">
                  <c:v>24.486999999999998</c:v>
                </c:pt>
                <c:pt idx="27">
                  <c:v>11.725</c:v>
                </c:pt>
                <c:pt idx="28">
                  <c:v>18.422000000000001</c:v>
                </c:pt>
                <c:pt idx="29">
                  <c:v>17.696999999999999</c:v>
                </c:pt>
                <c:pt idx="30">
                  <c:v>22.736000000000001</c:v>
                </c:pt>
                <c:pt idx="31">
                  <c:v>25.759</c:v>
                </c:pt>
                <c:pt idx="32">
                  <c:v>23.95</c:v>
                </c:pt>
                <c:pt idx="33">
                  <c:v>13.468</c:v>
                </c:pt>
                <c:pt idx="34">
                  <c:v>26.805</c:v>
                </c:pt>
                <c:pt idx="35">
                  <c:v>25.91</c:v>
                </c:pt>
                <c:pt idx="36">
                  <c:v>12.734999999999999</c:v>
                </c:pt>
                <c:pt idx="37">
                  <c:v>20.972999999999999</c:v>
                </c:pt>
                <c:pt idx="38">
                  <c:v>19.312000000000001</c:v>
                </c:pt>
                <c:pt idx="39">
                  <c:v>29.669</c:v>
                </c:pt>
                <c:pt idx="40">
                  <c:v>13.877000000000001</c:v>
                </c:pt>
                <c:pt idx="41">
                  <c:v>14.207000000000001</c:v>
                </c:pt>
                <c:pt idx="42">
                  <c:v>19.167999999999999</c:v>
                </c:pt>
                <c:pt idx="43">
                  <c:v>14.125999999999999</c:v>
                </c:pt>
                <c:pt idx="44">
                  <c:v>15.157</c:v>
                </c:pt>
                <c:pt idx="45">
                  <c:v>16.63</c:v>
                </c:pt>
                <c:pt idx="46">
                  <c:v>16.065999999999999</c:v>
                </c:pt>
                <c:pt idx="47">
                  <c:v>27.536999999999999</c:v>
                </c:pt>
                <c:pt idx="48">
                  <c:v>19.481000000000002</c:v>
                </c:pt>
                <c:pt idx="49">
                  <c:v>34.725999999999999</c:v>
                </c:pt>
                <c:pt idx="50">
                  <c:v>0</c:v>
                </c:pt>
                <c:pt idx="51">
                  <c:v>25.956</c:v>
                </c:pt>
                <c:pt idx="52">
                  <c:v>24.547999999999998</c:v>
                </c:pt>
                <c:pt idx="53">
                  <c:v>11.666</c:v>
                </c:pt>
                <c:pt idx="54">
                  <c:v>20.85</c:v>
                </c:pt>
                <c:pt idx="55">
                  <c:v>17.431999999999999</c:v>
                </c:pt>
                <c:pt idx="56">
                  <c:v>29.516999999999999</c:v>
                </c:pt>
                <c:pt idx="57">
                  <c:v>24.713000000000001</c:v>
                </c:pt>
                <c:pt idx="58">
                  <c:v>24.315999999999999</c:v>
                </c:pt>
                <c:pt idx="59">
                  <c:v>10.846</c:v>
                </c:pt>
                <c:pt idx="60">
                  <c:v>15.063000000000001</c:v>
                </c:pt>
                <c:pt idx="61">
                  <c:v>22.972999999999999</c:v>
                </c:pt>
                <c:pt idx="62">
                  <c:v>14.324</c:v>
                </c:pt>
                <c:pt idx="63">
                  <c:v>3.649</c:v>
                </c:pt>
                <c:pt idx="64">
                  <c:v>0</c:v>
                </c:pt>
                <c:pt idx="65">
                  <c:v>33.209000000000003</c:v>
                </c:pt>
                <c:pt idx="66">
                  <c:v>0</c:v>
                </c:pt>
                <c:pt idx="67">
                  <c:v>16.306999999999999</c:v>
                </c:pt>
                <c:pt idx="68">
                  <c:v>28.619</c:v>
                </c:pt>
                <c:pt idx="69">
                  <c:v>30.007000000000001</c:v>
                </c:pt>
                <c:pt idx="70">
                  <c:v>19.22</c:v>
                </c:pt>
                <c:pt idx="71">
                  <c:v>17.408999999999999</c:v>
                </c:pt>
                <c:pt idx="72">
                  <c:v>15.138</c:v>
                </c:pt>
                <c:pt idx="73">
                  <c:v>10.215</c:v>
                </c:pt>
                <c:pt idx="74">
                  <c:v>28.542999999999999</c:v>
                </c:pt>
                <c:pt idx="75">
                  <c:v>15.737</c:v>
                </c:pt>
                <c:pt idx="76">
                  <c:v>12.829000000000001</c:v>
                </c:pt>
                <c:pt idx="77">
                  <c:v>0</c:v>
                </c:pt>
                <c:pt idx="78">
                  <c:v>21.821000000000002</c:v>
                </c:pt>
                <c:pt idx="79">
                  <c:v>22.591999999999999</c:v>
                </c:pt>
                <c:pt idx="80">
                  <c:v>11.601000000000001</c:v>
                </c:pt>
                <c:pt idx="81">
                  <c:v>16.338000000000001</c:v>
                </c:pt>
                <c:pt idx="82">
                  <c:v>26.521000000000001</c:v>
                </c:pt>
                <c:pt idx="83">
                  <c:v>18.646999999999998</c:v>
                </c:pt>
                <c:pt idx="84">
                  <c:v>0</c:v>
                </c:pt>
                <c:pt idx="85">
                  <c:v>9.8930000000000007</c:v>
                </c:pt>
                <c:pt idx="86">
                  <c:v>28.007000000000001</c:v>
                </c:pt>
                <c:pt idx="87">
                  <c:v>0</c:v>
                </c:pt>
                <c:pt idx="88">
                  <c:v>17.138999999999999</c:v>
                </c:pt>
                <c:pt idx="89">
                  <c:v>21.396999999999998</c:v>
                </c:pt>
                <c:pt idx="90">
                  <c:v>19.030999999999999</c:v>
                </c:pt>
                <c:pt idx="91">
                  <c:v>5.91</c:v>
                </c:pt>
                <c:pt idx="92">
                  <c:v>31.777000000000001</c:v>
                </c:pt>
                <c:pt idx="93">
                  <c:v>0</c:v>
                </c:pt>
                <c:pt idx="94">
                  <c:v>14.702999999999999</c:v>
                </c:pt>
                <c:pt idx="95">
                  <c:v>15.166</c:v>
                </c:pt>
                <c:pt idx="96">
                  <c:v>18.04</c:v>
                </c:pt>
                <c:pt idx="97">
                  <c:v>24.556999999999999</c:v>
                </c:pt>
                <c:pt idx="98">
                  <c:v>15.278</c:v>
                </c:pt>
                <c:pt idx="99">
                  <c:v>7.4329999999999998</c:v>
                </c:pt>
              </c:numCache>
            </c:numRef>
          </c:yVal>
        </c:ser>
        <c:axId val="90367872"/>
        <c:axId val="103351808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26.617999999999999</c:v>
                </c:pt>
                <c:pt idx="1">
                  <c:v>15.208</c:v>
                </c:pt>
                <c:pt idx="2">
                  <c:v>16.914000000000001</c:v>
                </c:pt>
                <c:pt idx="3">
                  <c:v>0</c:v>
                </c:pt>
                <c:pt idx="4">
                  <c:v>19.109000000000002</c:v>
                </c:pt>
                <c:pt idx="5">
                  <c:v>24.07</c:v>
                </c:pt>
                <c:pt idx="6">
                  <c:v>19.202999999999999</c:v>
                </c:pt>
                <c:pt idx="7">
                  <c:v>18.831</c:v>
                </c:pt>
                <c:pt idx="8">
                  <c:v>21.463999999999999</c:v>
                </c:pt>
                <c:pt idx="9">
                  <c:v>22.116</c:v>
                </c:pt>
                <c:pt idx="10">
                  <c:v>26.812000000000001</c:v>
                </c:pt>
                <c:pt idx="11">
                  <c:v>17.882000000000001</c:v>
                </c:pt>
                <c:pt idx="12">
                  <c:v>19.34</c:v>
                </c:pt>
                <c:pt idx="13">
                  <c:v>42.103999999999999</c:v>
                </c:pt>
                <c:pt idx="14">
                  <c:v>0</c:v>
                </c:pt>
                <c:pt idx="15">
                  <c:v>27.065000000000001</c:v>
                </c:pt>
                <c:pt idx="16">
                  <c:v>22.859000000000002</c:v>
                </c:pt>
                <c:pt idx="17">
                  <c:v>14.943</c:v>
                </c:pt>
                <c:pt idx="18">
                  <c:v>10.589</c:v>
                </c:pt>
                <c:pt idx="19">
                  <c:v>15.31</c:v>
                </c:pt>
                <c:pt idx="20">
                  <c:v>26.21</c:v>
                </c:pt>
                <c:pt idx="21">
                  <c:v>21.663</c:v>
                </c:pt>
                <c:pt idx="22">
                  <c:v>23.227</c:v>
                </c:pt>
                <c:pt idx="23">
                  <c:v>10.962</c:v>
                </c:pt>
                <c:pt idx="24">
                  <c:v>30.696000000000002</c:v>
                </c:pt>
                <c:pt idx="25">
                  <c:v>25.9</c:v>
                </c:pt>
                <c:pt idx="26">
                  <c:v>21.433</c:v>
                </c:pt>
                <c:pt idx="27">
                  <c:v>13.057</c:v>
                </c:pt>
                <c:pt idx="28">
                  <c:v>17.074000000000002</c:v>
                </c:pt>
                <c:pt idx="29">
                  <c:v>18.407</c:v>
                </c:pt>
                <c:pt idx="30">
                  <c:v>22.641999999999999</c:v>
                </c:pt>
                <c:pt idx="31">
                  <c:v>22.114000000000001</c:v>
                </c:pt>
                <c:pt idx="32">
                  <c:v>24.152000000000001</c:v>
                </c:pt>
                <c:pt idx="33">
                  <c:v>14.914</c:v>
                </c:pt>
                <c:pt idx="34">
                  <c:v>24.791</c:v>
                </c:pt>
                <c:pt idx="35">
                  <c:v>25.385000000000002</c:v>
                </c:pt>
                <c:pt idx="36">
                  <c:v>12.832000000000001</c:v>
                </c:pt>
                <c:pt idx="37">
                  <c:v>21.468</c:v>
                </c:pt>
                <c:pt idx="38">
                  <c:v>22.14</c:v>
                </c:pt>
                <c:pt idx="39">
                  <c:v>28.573</c:v>
                </c:pt>
                <c:pt idx="40">
                  <c:v>14.866</c:v>
                </c:pt>
                <c:pt idx="41">
                  <c:v>15.64</c:v>
                </c:pt>
                <c:pt idx="42">
                  <c:v>19.140999999999998</c:v>
                </c:pt>
                <c:pt idx="43">
                  <c:v>15.201000000000001</c:v>
                </c:pt>
                <c:pt idx="44">
                  <c:v>15.476000000000001</c:v>
                </c:pt>
                <c:pt idx="45">
                  <c:v>17.332999999999998</c:v>
                </c:pt>
                <c:pt idx="46">
                  <c:v>16.600000000000001</c:v>
                </c:pt>
                <c:pt idx="47">
                  <c:v>26.504000000000001</c:v>
                </c:pt>
                <c:pt idx="48">
                  <c:v>19.739999999999998</c:v>
                </c:pt>
                <c:pt idx="49">
                  <c:v>35.152000000000001</c:v>
                </c:pt>
                <c:pt idx="50">
                  <c:v>0</c:v>
                </c:pt>
                <c:pt idx="51">
                  <c:v>27.872</c:v>
                </c:pt>
                <c:pt idx="52">
                  <c:v>24.247</c:v>
                </c:pt>
                <c:pt idx="53">
                  <c:v>12.573</c:v>
                </c:pt>
                <c:pt idx="54">
                  <c:v>19.353999999999999</c:v>
                </c:pt>
                <c:pt idx="55">
                  <c:v>17.036999999999999</c:v>
                </c:pt>
                <c:pt idx="56">
                  <c:v>30.385000000000002</c:v>
                </c:pt>
                <c:pt idx="57">
                  <c:v>22.681999999999999</c:v>
                </c:pt>
                <c:pt idx="58">
                  <c:v>23.436</c:v>
                </c:pt>
                <c:pt idx="59">
                  <c:v>10.683</c:v>
                </c:pt>
                <c:pt idx="60">
                  <c:v>15.723000000000001</c:v>
                </c:pt>
                <c:pt idx="61">
                  <c:v>23.094999999999999</c:v>
                </c:pt>
                <c:pt idx="62">
                  <c:v>14.833</c:v>
                </c:pt>
                <c:pt idx="63">
                  <c:v>7.4340000000000002</c:v>
                </c:pt>
                <c:pt idx="64">
                  <c:v>0</c:v>
                </c:pt>
                <c:pt idx="65">
                  <c:v>35.034999999999997</c:v>
                </c:pt>
                <c:pt idx="66">
                  <c:v>0</c:v>
                </c:pt>
                <c:pt idx="67">
                  <c:v>16.404</c:v>
                </c:pt>
                <c:pt idx="68">
                  <c:v>26.533000000000001</c:v>
                </c:pt>
                <c:pt idx="69">
                  <c:v>27.782</c:v>
                </c:pt>
                <c:pt idx="70">
                  <c:v>18.03</c:v>
                </c:pt>
                <c:pt idx="71">
                  <c:v>16.841000000000001</c:v>
                </c:pt>
                <c:pt idx="72">
                  <c:v>15.339</c:v>
                </c:pt>
                <c:pt idx="73">
                  <c:v>10.778</c:v>
                </c:pt>
                <c:pt idx="74">
                  <c:v>25.911000000000001</c:v>
                </c:pt>
                <c:pt idx="75">
                  <c:v>15.787000000000001</c:v>
                </c:pt>
                <c:pt idx="76">
                  <c:v>14.867000000000001</c:v>
                </c:pt>
                <c:pt idx="77">
                  <c:v>0</c:v>
                </c:pt>
                <c:pt idx="78">
                  <c:v>21.114000000000001</c:v>
                </c:pt>
                <c:pt idx="79">
                  <c:v>21.5</c:v>
                </c:pt>
                <c:pt idx="80">
                  <c:v>12.85</c:v>
                </c:pt>
                <c:pt idx="81">
                  <c:v>15.898</c:v>
                </c:pt>
                <c:pt idx="82">
                  <c:v>28.434000000000001</c:v>
                </c:pt>
                <c:pt idx="83">
                  <c:v>17.664000000000001</c:v>
                </c:pt>
                <c:pt idx="84">
                  <c:v>0</c:v>
                </c:pt>
                <c:pt idx="85">
                  <c:v>10.581</c:v>
                </c:pt>
                <c:pt idx="86">
                  <c:v>29.213999999999999</c:v>
                </c:pt>
                <c:pt idx="87">
                  <c:v>0</c:v>
                </c:pt>
                <c:pt idx="88">
                  <c:v>17.437999999999999</c:v>
                </c:pt>
                <c:pt idx="89">
                  <c:v>17.492999999999999</c:v>
                </c:pt>
                <c:pt idx="90">
                  <c:v>17.826000000000001</c:v>
                </c:pt>
                <c:pt idx="91">
                  <c:v>7.1710000000000003</c:v>
                </c:pt>
                <c:pt idx="92">
                  <c:v>34.482999999999997</c:v>
                </c:pt>
                <c:pt idx="93">
                  <c:v>0</c:v>
                </c:pt>
                <c:pt idx="94">
                  <c:v>14.641</c:v>
                </c:pt>
                <c:pt idx="95">
                  <c:v>16.109000000000002</c:v>
                </c:pt>
                <c:pt idx="96">
                  <c:v>18.991</c:v>
                </c:pt>
                <c:pt idx="97">
                  <c:v>24.404</c:v>
                </c:pt>
                <c:pt idx="98">
                  <c:v>16.297000000000001</c:v>
                </c:pt>
                <c:pt idx="99">
                  <c:v>8.8450000000000006</c:v>
                </c:pt>
              </c:numCache>
            </c:numRef>
          </c:yVal>
          <c:smooth val="1"/>
        </c:ser>
        <c:axId val="90367872"/>
        <c:axId val="103351808"/>
      </c:scatterChart>
      <c:valAx>
        <c:axId val="90367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03351808"/>
        <c:crosses val="autoZero"/>
        <c:crossBetween val="midCat"/>
      </c:valAx>
      <c:valAx>
        <c:axId val="1033518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14872120151647747"/>
            </c:manualLayout>
          </c:layout>
        </c:title>
        <c:numFmt formatCode="General" sourceLinked="1"/>
        <c:tickLblPos val="nextTo"/>
        <c:crossAx val="9036787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6079155730533593"/>
          <c:y val="0.18962270341207343"/>
          <c:w val="0.26976399825021885"/>
          <c:h val="8.3717191601049998E-2"/>
        </c:manualLayout>
      </c:layout>
      <c:overlay val="1"/>
    </c:legend>
    <c:plotVisOnly val="1"/>
    <c:dispBlanksAs val="gap"/>
  </c:chart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15.833</c:v>
                </c:pt>
                <c:pt idx="1">
                  <c:v>4.9779999999999998</c:v>
                </c:pt>
                <c:pt idx="2">
                  <c:v>14.981</c:v>
                </c:pt>
                <c:pt idx="3">
                  <c:v>8.3840000000000003</c:v>
                </c:pt>
                <c:pt idx="4">
                  <c:v>4.4800000000000004</c:v>
                </c:pt>
                <c:pt idx="5">
                  <c:v>12.122</c:v>
                </c:pt>
                <c:pt idx="6">
                  <c:v>17.529</c:v>
                </c:pt>
                <c:pt idx="7">
                  <c:v>6.1260000000000003</c:v>
                </c:pt>
                <c:pt idx="8">
                  <c:v>14.698</c:v>
                </c:pt>
                <c:pt idx="9">
                  <c:v>7.3209999999999997</c:v>
                </c:pt>
                <c:pt idx="10">
                  <c:v>15.23</c:v>
                </c:pt>
                <c:pt idx="11">
                  <c:v>16.463999999999999</c:v>
                </c:pt>
                <c:pt idx="12">
                  <c:v>15.18</c:v>
                </c:pt>
                <c:pt idx="13">
                  <c:v>3.8260000000000001</c:v>
                </c:pt>
                <c:pt idx="14">
                  <c:v>15.305999999999999</c:v>
                </c:pt>
                <c:pt idx="15">
                  <c:v>7.7510000000000003</c:v>
                </c:pt>
                <c:pt idx="16">
                  <c:v>0</c:v>
                </c:pt>
                <c:pt idx="17">
                  <c:v>12.574999999999999</c:v>
                </c:pt>
                <c:pt idx="18">
                  <c:v>0</c:v>
                </c:pt>
                <c:pt idx="19">
                  <c:v>0</c:v>
                </c:pt>
                <c:pt idx="20">
                  <c:v>11.598000000000001</c:v>
                </c:pt>
                <c:pt idx="21">
                  <c:v>20.209</c:v>
                </c:pt>
                <c:pt idx="22">
                  <c:v>3.629</c:v>
                </c:pt>
                <c:pt idx="23">
                  <c:v>18.614999999999998</c:v>
                </c:pt>
                <c:pt idx="24">
                  <c:v>8.798</c:v>
                </c:pt>
                <c:pt idx="25">
                  <c:v>6.2050000000000001</c:v>
                </c:pt>
                <c:pt idx="26">
                  <c:v>9.4849999999999994</c:v>
                </c:pt>
                <c:pt idx="27">
                  <c:v>20.456</c:v>
                </c:pt>
                <c:pt idx="28">
                  <c:v>8.69</c:v>
                </c:pt>
                <c:pt idx="29">
                  <c:v>11.435</c:v>
                </c:pt>
                <c:pt idx="30">
                  <c:v>4.6689999999999996</c:v>
                </c:pt>
                <c:pt idx="31">
                  <c:v>11.468</c:v>
                </c:pt>
                <c:pt idx="32">
                  <c:v>11.824</c:v>
                </c:pt>
                <c:pt idx="33">
                  <c:v>15.904999999999999</c:v>
                </c:pt>
                <c:pt idx="34">
                  <c:v>15.239000000000001</c:v>
                </c:pt>
                <c:pt idx="35">
                  <c:v>11.635</c:v>
                </c:pt>
                <c:pt idx="36">
                  <c:v>8.1940000000000008</c:v>
                </c:pt>
                <c:pt idx="37">
                  <c:v>14.117000000000001</c:v>
                </c:pt>
                <c:pt idx="38">
                  <c:v>8.3439999999999994</c:v>
                </c:pt>
                <c:pt idx="39">
                  <c:v>7.14</c:v>
                </c:pt>
                <c:pt idx="40">
                  <c:v>19.41</c:v>
                </c:pt>
                <c:pt idx="41">
                  <c:v>7.82</c:v>
                </c:pt>
                <c:pt idx="42">
                  <c:v>9.5790000000000006</c:v>
                </c:pt>
                <c:pt idx="43">
                  <c:v>21.835000000000001</c:v>
                </c:pt>
                <c:pt idx="44">
                  <c:v>21.125</c:v>
                </c:pt>
                <c:pt idx="45">
                  <c:v>4.3559999999999999</c:v>
                </c:pt>
                <c:pt idx="46">
                  <c:v>6.827</c:v>
                </c:pt>
                <c:pt idx="47">
                  <c:v>4.1680000000000001</c:v>
                </c:pt>
                <c:pt idx="48">
                  <c:v>10.423</c:v>
                </c:pt>
                <c:pt idx="49">
                  <c:v>5.4669999999999996</c:v>
                </c:pt>
                <c:pt idx="50">
                  <c:v>20.233000000000001</c:v>
                </c:pt>
                <c:pt idx="51">
                  <c:v>9.7309999999999999</c:v>
                </c:pt>
                <c:pt idx="52">
                  <c:v>0</c:v>
                </c:pt>
                <c:pt idx="53">
                  <c:v>6.359</c:v>
                </c:pt>
                <c:pt idx="54">
                  <c:v>11.493</c:v>
                </c:pt>
                <c:pt idx="55">
                  <c:v>0</c:v>
                </c:pt>
                <c:pt idx="56">
                  <c:v>0</c:v>
                </c:pt>
                <c:pt idx="57">
                  <c:v>8.7840000000000007</c:v>
                </c:pt>
                <c:pt idx="58">
                  <c:v>13.097</c:v>
                </c:pt>
                <c:pt idx="59">
                  <c:v>13.858000000000001</c:v>
                </c:pt>
                <c:pt idx="60">
                  <c:v>23.94</c:v>
                </c:pt>
                <c:pt idx="61">
                  <c:v>6.976</c:v>
                </c:pt>
                <c:pt idx="62">
                  <c:v>12.677</c:v>
                </c:pt>
                <c:pt idx="63">
                  <c:v>4.7960000000000003</c:v>
                </c:pt>
                <c:pt idx="64">
                  <c:v>0</c:v>
                </c:pt>
                <c:pt idx="65">
                  <c:v>15.085000000000001</c:v>
                </c:pt>
                <c:pt idx="66">
                  <c:v>3.7869999999999999</c:v>
                </c:pt>
                <c:pt idx="67">
                  <c:v>14.762</c:v>
                </c:pt>
                <c:pt idx="68">
                  <c:v>5.2549999999999999</c:v>
                </c:pt>
                <c:pt idx="69">
                  <c:v>18.233000000000001</c:v>
                </c:pt>
                <c:pt idx="70">
                  <c:v>0</c:v>
                </c:pt>
                <c:pt idx="71">
                  <c:v>10.412000000000001</c:v>
                </c:pt>
                <c:pt idx="72">
                  <c:v>18.963000000000001</c:v>
                </c:pt>
                <c:pt idx="73">
                  <c:v>26.225999999999999</c:v>
                </c:pt>
                <c:pt idx="74">
                  <c:v>5.633</c:v>
                </c:pt>
                <c:pt idx="75">
                  <c:v>17.93</c:v>
                </c:pt>
                <c:pt idx="76">
                  <c:v>14.705</c:v>
                </c:pt>
                <c:pt idx="77">
                  <c:v>3.6320000000000001</c:v>
                </c:pt>
                <c:pt idx="78">
                  <c:v>6.9649999999999999</c:v>
                </c:pt>
                <c:pt idx="79">
                  <c:v>17.785</c:v>
                </c:pt>
                <c:pt idx="80">
                  <c:v>11.555999999999999</c:v>
                </c:pt>
                <c:pt idx="81">
                  <c:v>0</c:v>
                </c:pt>
                <c:pt idx="82">
                  <c:v>3.3919999999999999</c:v>
                </c:pt>
                <c:pt idx="83">
                  <c:v>6.0090000000000003</c:v>
                </c:pt>
                <c:pt idx="84">
                  <c:v>28.492999999999999</c:v>
                </c:pt>
                <c:pt idx="85">
                  <c:v>11.775</c:v>
                </c:pt>
                <c:pt idx="86">
                  <c:v>20.082000000000001</c:v>
                </c:pt>
                <c:pt idx="87">
                  <c:v>11.074999999999999</c:v>
                </c:pt>
                <c:pt idx="88">
                  <c:v>12.670999999999999</c:v>
                </c:pt>
                <c:pt idx="89">
                  <c:v>5.0229999999999997</c:v>
                </c:pt>
                <c:pt idx="90">
                  <c:v>3.851</c:v>
                </c:pt>
                <c:pt idx="91">
                  <c:v>14.192</c:v>
                </c:pt>
                <c:pt idx="92">
                  <c:v>6.0540000000000003</c:v>
                </c:pt>
                <c:pt idx="93">
                  <c:v>21.431000000000001</c:v>
                </c:pt>
                <c:pt idx="94">
                  <c:v>6.3929999999999998</c:v>
                </c:pt>
                <c:pt idx="95">
                  <c:v>18.532</c:v>
                </c:pt>
                <c:pt idx="96">
                  <c:v>17.692</c:v>
                </c:pt>
                <c:pt idx="97">
                  <c:v>11.053000000000001</c:v>
                </c:pt>
                <c:pt idx="98">
                  <c:v>16.456</c:v>
                </c:pt>
                <c:pt idx="99">
                  <c:v>15.35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9.0250000000000004</c:v>
                </c:pt>
                <c:pt idx="1">
                  <c:v>3.7759999999999998</c:v>
                </c:pt>
                <c:pt idx="2">
                  <c:v>8.5709999999999997</c:v>
                </c:pt>
                <c:pt idx="3">
                  <c:v>4.0960000000000001</c:v>
                </c:pt>
                <c:pt idx="4">
                  <c:v>2.254</c:v>
                </c:pt>
                <c:pt idx="5">
                  <c:v>6.1079999999999997</c:v>
                </c:pt>
                <c:pt idx="6">
                  <c:v>9.532</c:v>
                </c:pt>
                <c:pt idx="7">
                  <c:v>3.625</c:v>
                </c:pt>
                <c:pt idx="8">
                  <c:v>8.5259999999999998</c:v>
                </c:pt>
                <c:pt idx="9">
                  <c:v>3.3620000000000001</c:v>
                </c:pt>
                <c:pt idx="10">
                  <c:v>8.3859999999999992</c:v>
                </c:pt>
                <c:pt idx="11">
                  <c:v>7.2779999999999996</c:v>
                </c:pt>
                <c:pt idx="12">
                  <c:v>7.7510000000000003</c:v>
                </c:pt>
                <c:pt idx="13">
                  <c:v>0.91700000000000004</c:v>
                </c:pt>
                <c:pt idx="14">
                  <c:v>8.0549999999999997</c:v>
                </c:pt>
                <c:pt idx="15">
                  <c:v>1.962</c:v>
                </c:pt>
                <c:pt idx="16">
                  <c:v>0</c:v>
                </c:pt>
                <c:pt idx="17">
                  <c:v>5.0289999999999999</c:v>
                </c:pt>
                <c:pt idx="18">
                  <c:v>0</c:v>
                </c:pt>
                <c:pt idx="19">
                  <c:v>0</c:v>
                </c:pt>
                <c:pt idx="20">
                  <c:v>5.4169999999999998</c:v>
                </c:pt>
                <c:pt idx="21">
                  <c:v>9.2620000000000005</c:v>
                </c:pt>
                <c:pt idx="22">
                  <c:v>1.073</c:v>
                </c:pt>
                <c:pt idx="23">
                  <c:v>8.8030000000000008</c:v>
                </c:pt>
                <c:pt idx="24">
                  <c:v>4.2110000000000003</c:v>
                </c:pt>
                <c:pt idx="25">
                  <c:v>1.865</c:v>
                </c:pt>
                <c:pt idx="26">
                  <c:v>6.3970000000000002</c:v>
                </c:pt>
                <c:pt idx="27">
                  <c:v>7.9409999999999998</c:v>
                </c:pt>
                <c:pt idx="28">
                  <c:v>4.0199999999999996</c:v>
                </c:pt>
                <c:pt idx="29">
                  <c:v>6.508</c:v>
                </c:pt>
                <c:pt idx="30">
                  <c:v>3.1680000000000001</c:v>
                </c:pt>
                <c:pt idx="31">
                  <c:v>5.6360000000000001</c:v>
                </c:pt>
                <c:pt idx="32">
                  <c:v>5.1989999999999998</c:v>
                </c:pt>
                <c:pt idx="33">
                  <c:v>8.4220000000000006</c:v>
                </c:pt>
                <c:pt idx="34">
                  <c:v>6.9880000000000004</c:v>
                </c:pt>
                <c:pt idx="35">
                  <c:v>4.34</c:v>
                </c:pt>
                <c:pt idx="36">
                  <c:v>4.2519999999999998</c:v>
                </c:pt>
                <c:pt idx="37">
                  <c:v>5.524</c:v>
                </c:pt>
                <c:pt idx="38">
                  <c:v>4.5069999999999997</c:v>
                </c:pt>
                <c:pt idx="39">
                  <c:v>3.2909999999999999</c:v>
                </c:pt>
                <c:pt idx="40">
                  <c:v>8.7739999999999991</c:v>
                </c:pt>
                <c:pt idx="41">
                  <c:v>4.9550000000000001</c:v>
                </c:pt>
                <c:pt idx="42">
                  <c:v>4.2530000000000001</c:v>
                </c:pt>
                <c:pt idx="43">
                  <c:v>9.5190000000000001</c:v>
                </c:pt>
                <c:pt idx="44">
                  <c:v>6.9930000000000003</c:v>
                </c:pt>
                <c:pt idx="45">
                  <c:v>1.569</c:v>
                </c:pt>
                <c:pt idx="46">
                  <c:v>4.4960000000000004</c:v>
                </c:pt>
                <c:pt idx="47">
                  <c:v>2.5310000000000001</c:v>
                </c:pt>
                <c:pt idx="48">
                  <c:v>3.633</c:v>
                </c:pt>
                <c:pt idx="49">
                  <c:v>0.70599999999999996</c:v>
                </c:pt>
                <c:pt idx="50">
                  <c:v>10.226000000000001</c:v>
                </c:pt>
                <c:pt idx="51">
                  <c:v>4.694</c:v>
                </c:pt>
                <c:pt idx="52">
                  <c:v>0</c:v>
                </c:pt>
                <c:pt idx="53">
                  <c:v>3.2429999999999999</c:v>
                </c:pt>
                <c:pt idx="54">
                  <c:v>5.6210000000000004</c:v>
                </c:pt>
                <c:pt idx="55">
                  <c:v>0</c:v>
                </c:pt>
                <c:pt idx="56">
                  <c:v>0</c:v>
                </c:pt>
                <c:pt idx="57">
                  <c:v>2.8969999999999998</c:v>
                </c:pt>
                <c:pt idx="58">
                  <c:v>7.2450000000000001</c:v>
                </c:pt>
                <c:pt idx="59">
                  <c:v>8.0350000000000001</c:v>
                </c:pt>
                <c:pt idx="60">
                  <c:v>11.465999999999999</c:v>
                </c:pt>
                <c:pt idx="61">
                  <c:v>3.093</c:v>
                </c:pt>
                <c:pt idx="62">
                  <c:v>4.9729999999999999</c:v>
                </c:pt>
                <c:pt idx="63">
                  <c:v>3.9630000000000001</c:v>
                </c:pt>
                <c:pt idx="64">
                  <c:v>0</c:v>
                </c:pt>
                <c:pt idx="65">
                  <c:v>6.8810000000000002</c:v>
                </c:pt>
                <c:pt idx="66">
                  <c:v>2.5880000000000001</c:v>
                </c:pt>
                <c:pt idx="67">
                  <c:v>8.0790000000000006</c:v>
                </c:pt>
                <c:pt idx="68">
                  <c:v>0.92400000000000004</c:v>
                </c:pt>
                <c:pt idx="69">
                  <c:v>7.7510000000000003</c:v>
                </c:pt>
                <c:pt idx="70">
                  <c:v>0</c:v>
                </c:pt>
                <c:pt idx="71">
                  <c:v>4.3010000000000002</c:v>
                </c:pt>
                <c:pt idx="72">
                  <c:v>6.9370000000000003</c:v>
                </c:pt>
                <c:pt idx="73">
                  <c:v>11.128</c:v>
                </c:pt>
                <c:pt idx="74">
                  <c:v>1.764</c:v>
                </c:pt>
                <c:pt idx="75">
                  <c:v>8.4610000000000003</c:v>
                </c:pt>
                <c:pt idx="76">
                  <c:v>7.5629999999999997</c:v>
                </c:pt>
                <c:pt idx="77">
                  <c:v>1.6679999999999999</c:v>
                </c:pt>
                <c:pt idx="78">
                  <c:v>4.4119999999999999</c:v>
                </c:pt>
                <c:pt idx="79">
                  <c:v>8.9130000000000003</c:v>
                </c:pt>
                <c:pt idx="80">
                  <c:v>5.7039999999999997</c:v>
                </c:pt>
                <c:pt idx="81">
                  <c:v>0</c:v>
                </c:pt>
                <c:pt idx="82">
                  <c:v>0.69299999999999995</c:v>
                </c:pt>
                <c:pt idx="83">
                  <c:v>3.234</c:v>
                </c:pt>
                <c:pt idx="84">
                  <c:v>12.708</c:v>
                </c:pt>
                <c:pt idx="85">
                  <c:v>6.4349999999999996</c:v>
                </c:pt>
                <c:pt idx="86">
                  <c:v>9.016</c:v>
                </c:pt>
                <c:pt idx="87">
                  <c:v>5.2190000000000003</c:v>
                </c:pt>
                <c:pt idx="88">
                  <c:v>7.2140000000000004</c:v>
                </c:pt>
                <c:pt idx="89">
                  <c:v>3.831</c:v>
                </c:pt>
                <c:pt idx="90">
                  <c:v>2.6440000000000001</c:v>
                </c:pt>
                <c:pt idx="91">
                  <c:v>6.6779999999999999</c:v>
                </c:pt>
                <c:pt idx="92">
                  <c:v>1.9239999999999999</c:v>
                </c:pt>
                <c:pt idx="93">
                  <c:v>9.33</c:v>
                </c:pt>
                <c:pt idx="94">
                  <c:v>3.3679999999999999</c:v>
                </c:pt>
                <c:pt idx="95">
                  <c:v>8.9670000000000005</c:v>
                </c:pt>
                <c:pt idx="96">
                  <c:v>9.048</c:v>
                </c:pt>
                <c:pt idx="97">
                  <c:v>4.6219999999999999</c:v>
                </c:pt>
                <c:pt idx="98">
                  <c:v>8.6449999999999996</c:v>
                </c:pt>
                <c:pt idx="99">
                  <c:v>8.2360000000000007</c:v>
                </c:pt>
              </c:numCache>
            </c:numRef>
          </c:yVal>
        </c:ser>
        <c:axId val="103492992"/>
        <c:axId val="13895462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15.833</c:v>
                </c:pt>
                <c:pt idx="1">
                  <c:v>4.9779999999999998</c:v>
                </c:pt>
                <c:pt idx="2">
                  <c:v>14.981</c:v>
                </c:pt>
                <c:pt idx="3">
                  <c:v>8.3840000000000003</c:v>
                </c:pt>
                <c:pt idx="4">
                  <c:v>4.4800000000000004</c:v>
                </c:pt>
                <c:pt idx="5">
                  <c:v>12.122</c:v>
                </c:pt>
                <c:pt idx="6">
                  <c:v>17.529</c:v>
                </c:pt>
                <c:pt idx="7">
                  <c:v>6.1260000000000003</c:v>
                </c:pt>
                <c:pt idx="8">
                  <c:v>14.698</c:v>
                </c:pt>
                <c:pt idx="9">
                  <c:v>7.3209999999999997</c:v>
                </c:pt>
                <c:pt idx="10">
                  <c:v>15.23</c:v>
                </c:pt>
                <c:pt idx="11">
                  <c:v>16.463999999999999</c:v>
                </c:pt>
                <c:pt idx="12">
                  <c:v>15.18</c:v>
                </c:pt>
                <c:pt idx="13">
                  <c:v>3.8260000000000001</c:v>
                </c:pt>
                <c:pt idx="14">
                  <c:v>15.305999999999999</c:v>
                </c:pt>
                <c:pt idx="15">
                  <c:v>7.7510000000000003</c:v>
                </c:pt>
                <c:pt idx="16">
                  <c:v>0</c:v>
                </c:pt>
                <c:pt idx="17">
                  <c:v>12.574999999999999</c:v>
                </c:pt>
                <c:pt idx="18">
                  <c:v>0</c:v>
                </c:pt>
                <c:pt idx="19">
                  <c:v>0</c:v>
                </c:pt>
                <c:pt idx="20">
                  <c:v>11.598000000000001</c:v>
                </c:pt>
                <c:pt idx="21">
                  <c:v>20.209</c:v>
                </c:pt>
                <c:pt idx="22">
                  <c:v>3.629</c:v>
                </c:pt>
                <c:pt idx="23">
                  <c:v>18.614999999999998</c:v>
                </c:pt>
                <c:pt idx="24">
                  <c:v>8.798</c:v>
                </c:pt>
                <c:pt idx="25">
                  <c:v>6.2050000000000001</c:v>
                </c:pt>
                <c:pt idx="26">
                  <c:v>9.4849999999999994</c:v>
                </c:pt>
                <c:pt idx="27">
                  <c:v>20.456</c:v>
                </c:pt>
                <c:pt idx="28">
                  <c:v>8.69</c:v>
                </c:pt>
                <c:pt idx="29">
                  <c:v>11.435</c:v>
                </c:pt>
                <c:pt idx="30">
                  <c:v>4.6689999999999996</c:v>
                </c:pt>
                <c:pt idx="31">
                  <c:v>11.468</c:v>
                </c:pt>
                <c:pt idx="32">
                  <c:v>11.824</c:v>
                </c:pt>
                <c:pt idx="33">
                  <c:v>15.904999999999999</c:v>
                </c:pt>
                <c:pt idx="34">
                  <c:v>15.239000000000001</c:v>
                </c:pt>
                <c:pt idx="35">
                  <c:v>11.635</c:v>
                </c:pt>
                <c:pt idx="36">
                  <c:v>8.1940000000000008</c:v>
                </c:pt>
                <c:pt idx="37">
                  <c:v>14.117000000000001</c:v>
                </c:pt>
                <c:pt idx="38">
                  <c:v>8.3439999999999994</c:v>
                </c:pt>
                <c:pt idx="39">
                  <c:v>7.14</c:v>
                </c:pt>
                <c:pt idx="40">
                  <c:v>19.41</c:v>
                </c:pt>
                <c:pt idx="41">
                  <c:v>7.82</c:v>
                </c:pt>
                <c:pt idx="42">
                  <c:v>9.5790000000000006</c:v>
                </c:pt>
                <c:pt idx="43">
                  <c:v>21.835000000000001</c:v>
                </c:pt>
                <c:pt idx="44">
                  <c:v>21.125</c:v>
                </c:pt>
                <c:pt idx="45">
                  <c:v>4.3559999999999999</c:v>
                </c:pt>
                <c:pt idx="46">
                  <c:v>6.827</c:v>
                </c:pt>
                <c:pt idx="47">
                  <c:v>4.1680000000000001</c:v>
                </c:pt>
                <c:pt idx="48">
                  <c:v>10.423</c:v>
                </c:pt>
                <c:pt idx="49">
                  <c:v>5.4669999999999996</c:v>
                </c:pt>
                <c:pt idx="50">
                  <c:v>20.233000000000001</c:v>
                </c:pt>
                <c:pt idx="51">
                  <c:v>9.7309999999999999</c:v>
                </c:pt>
                <c:pt idx="52">
                  <c:v>0</c:v>
                </c:pt>
                <c:pt idx="53">
                  <c:v>6.359</c:v>
                </c:pt>
                <c:pt idx="54">
                  <c:v>11.493</c:v>
                </c:pt>
                <c:pt idx="55">
                  <c:v>0</c:v>
                </c:pt>
                <c:pt idx="56">
                  <c:v>0</c:v>
                </c:pt>
                <c:pt idx="57">
                  <c:v>8.7840000000000007</c:v>
                </c:pt>
                <c:pt idx="58">
                  <c:v>13.097</c:v>
                </c:pt>
                <c:pt idx="59">
                  <c:v>13.858000000000001</c:v>
                </c:pt>
                <c:pt idx="60">
                  <c:v>23.94</c:v>
                </c:pt>
                <c:pt idx="61">
                  <c:v>6.976</c:v>
                </c:pt>
                <c:pt idx="62">
                  <c:v>12.677</c:v>
                </c:pt>
                <c:pt idx="63">
                  <c:v>4.7960000000000003</c:v>
                </c:pt>
                <c:pt idx="64">
                  <c:v>0</c:v>
                </c:pt>
                <c:pt idx="65">
                  <c:v>15.085000000000001</c:v>
                </c:pt>
                <c:pt idx="66">
                  <c:v>3.7869999999999999</c:v>
                </c:pt>
                <c:pt idx="67">
                  <c:v>14.762</c:v>
                </c:pt>
                <c:pt idx="68">
                  <c:v>5.2549999999999999</c:v>
                </c:pt>
                <c:pt idx="69">
                  <c:v>18.233000000000001</c:v>
                </c:pt>
                <c:pt idx="70">
                  <c:v>0</c:v>
                </c:pt>
                <c:pt idx="71">
                  <c:v>10.412000000000001</c:v>
                </c:pt>
                <c:pt idx="72">
                  <c:v>18.963000000000001</c:v>
                </c:pt>
                <c:pt idx="73">
                  <c:v>26.225999999999999</c:v>
                </c:pt>
                <c:pt idx="74">
                  <c:v>5.633</c:v>
                </c:pt>
                <c:pt idx="75">
                  <c:v>17.93</c:v>
                </c:pt>
                <c:pt idx="76">
                  <c:v>14.705</c:v>
                </c:pt>
                <c:pt idx="77">
                  <c:v>3.6320000000000001</c:v>
                </c:pt>
                <c:pt idx="78">
                  <c:v>6.9649999999999999</c:v>
                </c:pt>
                <c:pt idx="79">
                  <c:v>17.785</c:v>
                </c:pt>
                <c:pt idx="80">
                  <c:v>11.555999999999999</c:v>
                </c:pt>
                <c:pt idx="81">
                  <c:v>0</c:v>
                </c:pt>
                <c:pt idx="82">
                  <c:v>3.3919999999999999</c:v>
                </c:pt>
                <c:pt idx="83">
                  <c:v>6.0090000000000003</c:v>
                </c:pt>
                <c:pt idx="84">
                  <c:v>28.492999999999999</c:v>
                </c:pt>
                <c:pt idx="85">
                  <c:v>11.775</c:v>
                </c:pt>
                <c:pt idx="86">
                  <c:v>20.082000000000001</c:v>
                </c:pt>
                <c:pt idx="87">
                  <c:v>11.074999999999999</c:v>
                </c:pt>
                <c:pt idx="88">
                  <c:v>12.670999999999999</c:v>
                </c:pt>
                <c:pt idx="89">
                  <c:v>5.0229999999999997</c:v>
                </c:pt>
                <c:pt idx="90">
                  <c:v>3.851</c:v>
                </c:pt>
                <c:pt idx="91">
                  <c:v>14.192</c:v>
                </c:pt>
                <c:pt idx="92">
                  <c:v>6.0540000000000003</c:v>
                </c:pt>
                <c:pt idx="93">
                  <c:v>21.431000000000001</c:v>
                </c:pt>
                <c:pt idx="94">
                  <c:v>6.3929999999999998</c:v>
                </c:pt>
                <c:pt idx="95">
                  <c:v>18.532</c:v>
                </c:pt>
                <c:pt idx="96">
                  <c:v>17.692</c:v>
                </c:pt>
                <c:pt idx="97">
                  <c:v>11.053000000000001</c:v>
                </c:pt>
                <c:pt idx="98">
                  <c:v>16.456</c:v>
                </c:pt>
                <c:pt idx="99">
                  <c:v>15.35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15.833</c:v>
                </c:pt>
                <c:pt idx="1">
                  <c:v>4.9779999999999998</c:v>
                </c:pt>
                <c:pt idx="2">
                  <c:v>14.981</c:v>
                </c:pt>
                <c:pt idx="3">
                  <c:v>8.3840000000000003</c:v>
                </c:pt>
                <c:pt idx="4">
                  <c:v>4.4800000000000004</c:v>
                </c:pt>
                <c:pt idx="5">
                  <c:v>12.122</c:v>
                </c:pt>
                <c:pt idx="6">
                  <c:v>17.529</c:v>
                </c:pt>
                <c:pt idx="7">
                  <c:v>6.1260000000000003</c:v>
                </c:pt>
                <c:pt idx="8">
                  <c:v>14.698</c:v>
                </c:pt>
                <c:pt idx="9">
                  <c:v>7.3209999999999997</c:v>
                </c:pt>
                <c:pt idx="10">
                  <c:v>15.23</c:v>
                </c:pt>
                <c:pt idx="11">
                  <c:v>16.463999999999999</c:v>
                </c:pt>
                <c:pt idx="12">
                  <c:v>15.18</c:v>
                </c:pt>
                <c:pt idx="13">
                  <c:v>3.8260000000000001</c:v>
                </c:pt>
                <c:pt idx="14">
                  <c:v>15.305999999999999</c:v>
                </c:pt>
                <c:pt idx="15">
                  <c:v>7.7510000000000003</c:v>
                </c:pt>
                <c:pt idx="16">
                  <c:v>0</c:v>
                </c:pt>
                <c:pt idx="17">
                  <c:v>12.574999999999999</c:v>
                </c:pt>
                <c:pt idx="18">
                  <c:v>0</c:v>
                </c:pt>
                <c:pt idx="19">
                  <c:v>0</c:v>
                </c:pt>
                <c:pt idx="20">
                  <c:v>11.598000000000001</c:v>
                </c:pt>
                <c:pt idx="21">
                  <c:v>20.209</c:v>
                </c:pt>
                <c:pt idx="22">
                  <c:v>3.629</c:v>
                </c:pt>
                <c:pt idx="23">
                  <c:v>18.614999999999998</c:v>
                </c:pt>
                <c:pt idx="24">
                  <c:v>8.798</c:v>
                </c:pt>
                <c:pt idx="25">
                  <c:v>6.2050000000000001</c:v>
                </c:pt>
                <c:pt idx="26">
                  <c:v>9.4849999999999994</c:v>
                </c:pt>
                <c:pt idx="27">
                  <c:v>20.456</c:v>
                </c:pt>
                <c:pt idx="28">
                  <c:v>8.69</c:v>
                </c:pt>
                <c:pt idx="29">
                  <c:v>11.435</c:v>
                </c:pt>
                <c:pt idx="30">
                  <c:v>4.6689999999999996</c:v>
                </c:pt>
                <c:pt idx="31">
                  <c:v>11.468</c:v>
                </c:pt>
                <c:pt idx="32">
                  <c:v>11.824</c:v>
                </c:pt>
                <c:pt idx="33">
                  <c:v>15.904999999999999</c:v>
                </c:pt>
                <c:pt idx="34">
                  <c:v>15.239000000000001</c:v>
                </c:pt>
                <c:pt idx="35">
                  <c:v>11.635</c:v>
                </c:pt>
                <c:pt idx="36">
                  <c:v>8.1940000000000008</c:v>
                </c:pt>
                <c:pt idx="37">
                  <c:v>14.117000000000001</c:v>
                </c:pt>
                <c:pt idx="38">
                  <c:v>8.3439999999999994</c:v>
                </c:pt>
                <c:pt idx="39">
                  <c:v>7.14</c:v>
                </c:pt>
                <c:pt idx="40">
                  <c:v>19.41</c:v>
                </c:pt>
                <c:pt idx="41">
                  <c:v>7.82</c:v>
                </c:pt>
                <c:pt idx="42">
                  <c:v>9.5790000000000006</c:v>
                </c:pt>
                <c:pt idx="43">
                  <c:v>21.835000000000001</c:v>
                </c:pt>
                <c:pt idx="44">
                  <c:v>21.125</c:v>
                </c:pt>
                <c:pt idx="45">
                  <c:v>4.3559999999999999</c:v>
                </c:pt>
                <c:pt idx="46">
                  <c:v>6.827</c:v>
                </c:pt>
                <c:pt idx="47">
                  <c:v>4.1680000000000001</c:v>
                </c:pt>
                <c:pt idx="48">
                  <c:v>10.423</c:v>
                </c:pt>
                <c:pt idx="49">
                  <c:v>5.4669999999999996</c:v>
                </c:pt>
                <c:pt idx="50">
                  <c:v>20.233000000000001</c:v>
                </c:pt>
                <c:pt idx="51">
                  <c:v>9.7309999999999999</c:v>
                </c:pt>
                <c:pt idx="52">
                  <c:v>0</c:v>
                </c:pt>
                <c:pt idx="53">
                  <c:v>6.359</c:v>
                </c:pt>
                <c:pt idx="54">
                  <c:v>11.493</c:v>
                </c:pt>
                <c:pt idx="55">
                  <c:v>0</c:v>
                </c:pt>
                <c:pt idx="56">
                  <c:v>0</c:v>
                </c:pt>
                <c:pt idx="57">
                  <c:v>8.7840000000000007</c:v>
                </c:pt>
                <c:pt idx="58">
                  <c:v>13.097</c:v>
                </c:pt>
                <c:pt idx="59">
                  <c:v>13.858000000000001</c:v>
                </c:pt>
                <c:pt idx="60">
                  <c:v>23.94</c:v>
                </c:pt>
                <c:pt idx="61">
                  <c:v>6.976</c:v>
                </c:pt>
                <c:pt idx="62">
                  <c:v>12.677</c:v>
                </c:pt>
                <c:pt idx="63">
                  <c:v>4.7960000000000003</c:v>
                </c:pt>
                <c:pt idx="64">
                  <c:v>0</c:v>
                </c:pt>
                <c:pt idx="65">
                  <c:v>15.085000000000001</c:v>
                </c:pt>
                <c:pt idx="66">
                  <c:v>3.7869999999999999</c:v>
                </c:pt>
                <c:pt idx="67">
                  <c:v>14.762</c:v>
                </c:pt>
                <c:pt idx="68">
                  <c:v>5.2549999999999999</c:v>
                </c:pt>
                <c:pt idx="69">
                  <c:v>18.233000000000001</c:v>
                </c:pt>
                <c:pt idx="70">
                  <c:v>0</c:v>
                </c:pt>
                <c:pt idx="71">
                  <c:v>10.412000000000001</c:v>
                </c:pt>
                <c:pt idx="72">
                  <c:v>18.963000000000001</c:v>
                </c:pt>
                <c:pt idx="73">
                  <c:v>26.225999999999999</c:v>
                </c:pt>
                <c:pt idx="74">
                  <c:v>5.633</c:v>
                </c:pt>
                <c:pt idx="75">
                  <c:v>17.93</c:v>
                </c:pt>
                <c:pt idx="76">
                  <c:v>14.705</c:v>
                </c:pt>
                <c:pt idx="77">
                  <c:v>3.6320000000000001</c:v>
                </c:pt>
                <c:pt idx="78">
                  <c:v>6.9649999999999999</c:v>
                </c:pt>
                <c:pt idx="79">
                  <c:v>17.785</c:v>
                </c:pt>
                <c:pt idx="80">
                  <c:v>11.555999999999999</c:v>
                </c:pt>
                <c:pt idx="81">
                  <c:v>0</c:v>
                </c:pt>
                <c:pt idx="82">
                  <c:v>3.3919999999999999</c:v>
                </c:pt>
                <c:pt idx="83">
                  <c:v>6.0090000000000003</c:v>
                </c:pt>
                <c:pt idx="84">
                  <c:v>28.492999999999999</c:v>
                </c:pt>
                <c:pt idx="85">
                  <c:v>11.775</c:v>
                </c:pt>
                <c:pt idx="86">
                  <c:v>20.082000000000001</c:v>
                </c:pt>
                <c:pt idx="87">
                  <c:v>11.074999999999999</c:v>
                </c:pt>
                <c:pt idx="88">
                  <c:v>12.670999999999999</c:v>
                </c:pt>
                <c:pt idx="89">
                  <c:v>5.0229999999999997</c:v>
                </c:pt>
                <c:pt idx="90">
                  <c:v>3.851</c:v>
                </c:pt>
                <c:pt idx="91">
                  <c:v>14.192</c:v>
                </c:pt>
                <c:pt idx="92">
                  <c:v>6.0540000000000003</c:v>
                </c:pt>
                <c:pt idx="93">
                  <c:v>21.431000000000001</c:v>
                </c:pt>
                <c:pt idx="94">
                  <c:v>6.3929999999999998</c:v>
                </c:pt>
                <c:pt idx="95">
                  <c:v>18.532</c:v>
                </c:pt>
                <c:pt idx="96">
                  <c:v>17.692</c:v>
                </c:pt>
                <c:pt idx="97">
                  <c:v>11.053000000000001</c:v>
                </c:pt>
                <c:pt idx="98">
                  <c:v>16.456</c:v>
                </c:pt>
                <c:pt idx="99">
                  <c:v>15.35</c:v>
                </c:pt>
              </c:numCache>
            </c:numRef>
          </c:yVal>
          <c:smooth val="1"/>
        </c:ser>
        <c:axId val="103492992"/>
        <c:axId val="138954624"/>
      </c:scatterChart>
      <c:valAx>
        <c:axId val="103492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38954624"/>
        <c:crosses val="autoZero"/>
        <c:crossBetween val="midCat"/>
      </c:valAx>
      <c:valAx>
        <c:axId val="1389546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9688065033537475"/>
            </c:manualLayout>
          </c:layout>
        </c:title>
        <c:numFmt formatCode="General" sourceLinked="1"/>
        <c:tickLblPos val="nextTo"/>
        <c:crossAx val="103492992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237"/>
          <c:y val="0.65721529600466611"/>
          <c:w val="0.26976399825021879"/>
          <c:h val="8.3717191601049887E-2"/>
        </c:manualLayout>
      </c:layout>
      <c:overlay val="1"/>
    </c:legend>
    <c:plotVisOnly val="1"/>
    <c:dispBlanksAs val="gap"/>
  </c:chart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local(new-order)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 (analysis)'!$B$2:$B$101</c:f>
              <c:numCache>
                <c:formatCode>General</c:formatCode>
                <c:ptCount val="100"/>
                <c:pt idx="0">
                  <c:v>28.492999999999999</c:v>
                </c:pt>
                <c:pt idx="1">
                  <c:v>26.225999999999999</c:v>
                </c:pt>
                <c:pt idx="2">
                  <c:v>21.125</c:v>
                </c:pt>
                <c:pt idx="3">
                  <c:v>20.456</c:v>
                </c:pt>
                <c:pt idx="4">
                  <c:v>23.94</c:v>
                </c:pt>
                <c:pt idx="5">
                  <c:v>21.835000000000001</c:v>
                </c:pt>
                <c:pt idx="6">
                  <c:v>21.431000000000001</c:v>
                </c:pt>
                <c:pt idx="7">
                  <c:v>18.963000000000001</c:v>
                </c:pt>
                <c:pt idx="8">
                  <c:v>20.082000000000001</c:v>
                </c:pt>
                <c:pt idx="9">
                  <c:v>20.209</c:v>
                </c:pt>
                <c:pt idx="10">
                  <c:v>19.41</c:v>
                </c:pt>
                <c:pt idx="11">
                  <c:v>18.233000000000001</c:v>
                </c:pt>
                <c:pt idx="12">
                  <c:v>20.233000000000001</c:v>
                </c:pt>
                <c:pt idx="13">
                  <c:v>18.614999999999998</c:v>
                </c:pt>
                <c:pt idx="14">
                  <c:v>18.532</c:v>
                </c:pt>
                <c:pt idx="15">
                  <c:v>17.93</c:v>
                </c:pt>
                <c:pt idx="16">
                  <c:v>16.463999999999999</c:v>
                </c:pt>
                <c:pt idx="17">
                  <c:v>17.785</c:v>
                </c:pt>
                <c:pt idx="18">
                  <c:v>17.692</c:v>
                </c:pt>
                <c:pt idx="19">
                  <c:v>14.117000000000001</c:v>
                </c:pt>
                <c:pt idx="20">
                  <c:v>15.239000000000001</c:v>
                </c:pt>
                <c:pt idx="21">
                  <c:v>15.085000000000001</c:v>
                </c:pt>
                <c:pt idx="22">
                  <c:v>17.529</c:v>
                </c:pt>
                <c:pt idx="23">
                  <c:v>16.456</c:v>
                </c:pt>
                <c:pt idx="24">
                  <c:v>12.677</c:v>
                </c:pt>
                <c:pt idx="25">
                  <c:v>12.574999999999999</c:v>
                </c:pt>
                <c:pt idx="26">
                  <c:v>14.192</c:v>
                </c:pt>
                <c:pt idx="27">
                  <c:v>15.904999999999999</c:v>
                </c:pt>
                <c:pt idx="28">
                  <c:v>15.18</c:v>
                </c:pt>
                <c:pt idx="29">
                  <c:v>11.635</c:v>
                </c:pt>
                <c:pt idx="30">
                  <c:v>15.305999999999999</c:v>
                </c:pt>
                <c:pt idx="31">
                  <c:v>14.705</c:v>
                </c:pt>
                <c:pt idx="32">
                  <c:v>15.35</c:v>
                </c:pt>
                <c:pt idx="33">
                  <c:v>15.23</c:v>
                </c:pt>
                <c:pt idx="34">
                  <c:v>15.833</c:v>
                </c:pt>
                <c:pt idx="35">
                  <c:v>10.423</c:v>
                </c:pt>
                <c:pt idx="36">
                  <c:v>14.762</c:v>
                </c:pt>
                <c:pt idx="37">
                  <c:v>11.824</c:v>
                </c:pt>
                <c:pt idx="38">
                  <c:v>11.053000000000001</c:v>
                </c:pt>
                <c:pt idx="39">
                  <c:v>14.981</c:v>
                </c:pt>
                <c:pt idx="40">
                  <c:v>11.598000000000001</c:v>
                </c:pt>
                <c:pt idx="41">
                  <c:v>14.698</c:v>
                </c:pt>
                <c:pt idx="42">
                  <c:v>10.412000000000001</c:v>
                </c:pt>
                <c:pt idx="43">
                  <c:v>12.122</c:v>
                </c:pt>
                <c:pt idx="44">
                  <c:v>8.7840000000000007</c:v>
                </c:pt>
                <c:pt idx="45">
                  <c:v>11.493</c:v>
                </c:pt>
                <c:pt idx="46">
                  <c:v>11.074999999999999</c:v>
                </c:pt>
                <c:pt idx="47">
                  <c:v>13.097</c:v>
                </c:pt>
                <c:pt idx="48">
                  <c:v>11.555999999999999</c:v>
                </c:pt>
                <c:pt idx="49">
                  <c:v>11.468</c:v>
                </c:pt>
                <c:pt idx="50">
                  <c:v>13.858000000000001</c:v>
                </c:pt>
                <c:pt idx="51">
                  <c:v>7.7510000000000003</c:v>
                </c:pt>
                <c:pt idx="52">
                  <c:v>12.670999999999999</c:v>
                </c:pt>
                <c:pt idx="53">
                  <c:v>11.775</c:v>
                </c:pt>
                <c:pt idx="54">
                  <c:v>9.5790000000000006</c:v>
                </c:pt>
                <c:pt idx="55">
                  <c:v>9.7309999999999999</c:v>
                </c:pt>
                <c:pt idx="56">
                  <c:v>11.435</c:v>
                </c:pt>
                <c:pt idx="57">
                  <c:v>5.4669999999999996</c:v>
                </c:pt>
                <c:pt idx="58">
                  <c:v>8.69</c:v>
                </c:pt>
                <c:pt idx="59">
                  <c:v>8.798</c:v>
                </c:pt>
                <c:pt idx="60">
                  <c:v>6.2050000000000001</c:v>
                </c:pt>
                <c:pt idx="61">
                  <c:v>5.2549999999999999</c:v>
                </c:pt>
                <c:pt idx="62">
                  <c:v>8.3840000000000003</c:v>
                </c:pt>
                <c:pt idx="63">
                  <c:v>6.0540000000000003</c:v>
                </c:pt>
                <c:pt idx="64">
                  <c:v>7.3209999999999997</c:v>
                </c:pt>
                <c:pt idx="65">
                  <c:v>8.1940000000000008</c:v>
                </c:pt>
                <c:pt idx="66">
                  <c:v>6.976</c:v>
                </c:pt>
                <c:pt idx="67">
                  <c:v>5.633</c:v>
                </c:pt>
                <c:pt idx="68">
                  <c:v>7.14</c:v>
                </c:pt>
                <c:pt idx="69">
                  <c:v>8.3439999999999994</c:v>
                </c:pt>
                <c:pt idx="70">
                  <c:v>6.359</c:v>
                </c:pt>
                <c:pt idx="71">
                  <c:v>9.4849999999999994</c:v>
                </c:pt>
                <c:pt idx="72">
                  <c:v>6.3929999999999998</c:v>
                </c:pt>
                <c:pt idx="73">
                  <c:v>3.8260000000000001</c:v>
                </c:pt>
                <c:pt idx="74">
                  <c:v>7.82</c:v>
                </c:pt>
                <c:pt idx="75">
                  <c:v>4.3559999999999999</c:v>
                </c:pt>
                <c:pt idx="76">
                  <c:v>6.0090000000000003</c:v>
                </c:pt>
                <c:pt idx="77">
                  <c:v>3.3919999999999999</c:v>
                </c:pt>
                <c:pt idx="78">
                  <c:v>3.629</c:v>
                </c:pt>
                <c:pt idx="79">
                  <c:v>6.9649999999999999</c:v>
                </c:pt>
                <c:pt idx="80">
                  <c:v>6.1260000000000003</c:v>
                </c:pt>
                <c:pt idx="81">
                  <c:v>6.827</c:v>
                </c:pt>
                <c:pt idx="82">
                  <c:v>0</c:v>
                </c:pt>
                <c:pt idx="83">
                  <c:v>4.4800000000000004</c:v>
                </c:pt>
                <c:pt idx="84">
                  <c:v>3.6320000000000001</c:v>
                </c:pt>
                <c:pt idx="85">
                  <c:v>4.1680000000000001</c:v>
                </c:pt>
                <c:pt idx="86">
                  <c:v>4.6689999999999996</c:v>
                </c:pt>
                <c:pt idx="87">
                  <c:v>3.851</c:v>
                </c:pt>
                <c:pt idx="88">
                  <c:v>4.9779999999999998</c:v>
                </c:pt>
                <c:pt idx="89">
                  <c:v>3.7869999999999999</c:v>
                </c:pt>
                <c:pt idx="90">
                  <c:v>5.0229999999999997</c:v>
                </c:pt>
                <c:pt idx="91">
                  <c:v>4.7960000000000003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 (analysis)'!$F$2:$F$101</c:f>
              <c:numCache>
                <c:formatCode>General</c:formatCode>
                <c:ptCount val="100"/>
                <c:pt idx="0">
                  <c:v>12.708</c:v>
                </c:pt>
                <c:pt idx="1">
                  <c:v>11.128</c:v>
                </c:pt>
                <c:pt idx="2">
                  <c:v>6.9930000000000003</c:v>
                </c:pt>
                <c:pt idx="3">
                  <c:v>7.9409999999999998</c:v>
                </c:pt>
                <c:pt idx="4">
                  <c:v>11.465999999999999</c:v>
                </c:pt>
                <c:pt idx="5">
                  <c:v>9.5190000000000001</c:v>
                </c:pt>
                <c:pt idx="6">
                  <c:v>9.33</c:v>
                </c:pt>
                <c:pt idx="7">
                  <c:v>6.9370000000000003</c:v>
                </c:pt>
                <c:pt idx="8">
                  <c:v>9.016</c:v>
                </c:pt>
                <c:pt idx="9">
                  <c:v>9.2620000000000005</c:v>
                </c:pt>
                <c:pt idx="10">
                  <c:v>8.7739999999999991</c:v>
                </c:pt>
                <c:pt idx="11">
                  <c:v>7.7510000000000003</c:v>
                </c:pt>
                <c:pt idx="12">
                  <c:v>10.226000000000001</c:v>
                </c:pt>
                <c:pt idx="13">
                  <c:v>8.8030000000000008</c:v>
                </c:pt>
                <c:pt idx="14">
                  <c:v>8.9670000000000005</c:v>
                </c:pt>
                <c:pt idx="15">
                  <c:v>8.4610000000000003</c:v>
                </c:pt>
                <c:pt idx="16">
                  <c:v>7.2779999999999996</c:v>
                </c:pt>
                <c:pt idx="17">
                  <c:v>8.9130000000000003</c:v>
                </c:pt>
                <c:pt idx="18">
                  <c:v>9.048</c:v>
                </c:pt>
                <c:pt idx="19">
                  <c:v>5.524</c:v>
                </c:pt>
                <c:pt idx="20">
                  <c:v>6.9880000000000004</c:v>
                </c:pt>
                <c:pt idx="21">
                  <c:v>6.8810000000000002</c:v>
                </c:pt>
                <c:pt idx="22">
                  <c:v>9.532</c:v>
                </c:pt>
                <c:pt idx="23">
                  <c:v>8.6449999999999996</c:v>
                </c:pt>
                <c:pt idx="24">
                  <c:v>4.9729999999999999</c:v>
                </c:pt>
                <c:pt idx="25">
                  <c:v>5.0289999999999999</c:v>
                </c:pt>
                <c:pt idx="26">
                  <c:v>6.6779999999999999</c:v>
                </c:pt>
                <c:pt idx="27">
                  <c:v>8.4220000000000006</c:v>
                </c:pt>
                <c:pt idx="28">
                  <c:v>7.7510000000000003</c:v>
                </c:pt>
                <c:pt idx="29">
                  <c:v>4.34</c:v>
                </c:pt>
                <c:pt idx="30">
                  <c:v>8.0549999999999997</c:v>
                </c:pt>
                <c:pt idx="31">
                  <c:v>7.5629999999999997</c:v>
                </c:pt>
                <c:pt idx="32">
                  <c:v>8.2360000000000007</c:v>
                </c:pt>
                <c:pt idx="33">
                  <c:v>8.3859999999999992</c:v>
                </c:pt>
                <c:pt idx="34">
                  <c:v>9.0250000000000004</c:v>
                </c:pt>
                <c:pt idx="35">
                  <c:v>3.633</c:v>
                </c:pt>
                <c:pt idx="36">
                  <c:v>8.0790000000000006</c:v>
                </c:pt>
                <c:pt idx="37">
                  <c:v>5.1989999999999998</c:v>
                </c:pt>
                <c:pt idx="38">
                  <c:v>4.6219999999999999</c:v>
                </c:pt>
                <c:pt idx="39">
                  <c:v>8.5709999999999997</c:v>
                </c:pt>
                <c:pt idx="40">
                  <c:v>5.4169999999999998</c:v>
                </c:pt>
                <c:pt idx="41">
                  <c:v>8.5259999999999998</c:v>
                </c:pt>
                <c:pt idx="42">
                  <c:v>4.3010000000000002</c:v>
                </c:pt>
                <c:pt idx="43">
                  <c:v>6.1079999999999997</c:v>
                </c:pt>
                <c:pt idx="44">
                  <c:v>2.8969999999999998</c:v>
                </c:pt>
                <c:pt idx="45">
                  <c:v>5.6210000000000004</c:v>
                </c:pt>
                <c:pt idx="46">
                  <c:v>5.2190000000000003</c:v>
                </c:pt>
                <c:pt idx="47">
                  <c:v>7.2450000000000001</c:v>
                </c:pt>
                <c:pt idx="48">
                  <c:v>5.7039999999999997</c:v>
                </c:pt>
                <c:pt idx="49">
                  <c:v>5.6360000000000001</c:v>
                </c:pt>
                <c:pt idx="50">
                  <c:v>8.0350000000000001</c:v>
                </c:pt>
                <c:pt idx="51">
                  <c:v>1.962</c:v>
                </c:pt>
                <c:pt idx="52">
                  <c:v>7.2140000000000004</c:v>
                </c:pt>
                <c:pt idx="53">
                  <c:v>6.4349999999999996</c:v>
                </c:pt>
                <c:pt idx="54">
                  <c:v>4.2530000000000001</c:v>
                </c:pt>
                <c:pt idx="55">
                  <c:v>4.694</c:v>
                </c:pt>
                <c:pt idx="56">
                  <c:v>6.508</c:v>
                </c:pt>
                <c:pt idx="57">
                  <c:v>0.70599999999999996</c:v>
                </c:pt>
                <c:pt idx="58">
                  <c:v>4.0199999999999996</c:v>
                </c:pt>
                <c:pt idx="59">
                  <c:v>4.2110000000000003</c:v>
                </c:pt>
                <c:pt idx="60">
                  <c:v>1.865</c:v>
                </c:pt>
                <c:pt idx="61">
                  <c:v>0.92400000000000004</c:v>
                </c:pt>
                <c:pt idx="62">
                  <c:v>4.0960000000000001</c:v>
                </c:pt>
                <c:pt idx="63">
                  <c:v>1.9239999999999999</c:v>
                </c:pt>
                <c:pt idx="64">
                  <c:v>3.3620000000000001</c:v>
                </c:pt>
                <c:pt idx="65">
                  <c:v>4.2519999999999998</c:v>
                </c:pt>
                <c:pt idx="66">
                  <c:v>3.093</c:v>
                </c:pt>
                <c:pt idx="67">
                  <c:v>1.764</c:v>
                </c:pt>
                <c:pt idx="68">
                  <c:v>3.2909999999999999</c:v>
                </c:pt>
                <c:pt idx="69">
                  <c:v>4.5069999999999997</c:v>
                </c:pt>
                <c:pt idx="70">
                  <c:v>3.2429999999999999</c:v>
                </c:pt>
                <c:pt idx="71">
                  <c:v>6.3970000000000002</c:v>
                </c:pt>
                <c:pt idx="72">
                  <c:v>3.3679999999999999</c:v>
                </c:pt>
                <c:pt idx="73">
                  <c:v>0.91700000000000004</c:v>
                </c:pt>
                <c:pt idx="74">
                  <c:v>4.9550000000000001</c:v>
                </c:pt>
                <c:pt idx="75">
                  <c:v>1.569</c:v>
                </c:pt>
                <c:pt idx="76">
                  <c:v>3.234</c:v>
                </c:pt>
                <c:pt idx="77">
                  <c:v>0.69299999999999995</c:v>
                </c:pt>
                <c:pt idx="78">
                  <c:v>1.073</c:v>
                </c:pt>
                <c:pt idx="79">
                  <c:v>4.4119999999999999</c:v>
                </c:pt>
                <c:pt idx="80">
                  <c:v>3.625</c:v>
                </c:pt>
                <c:pt idx="81">
                  <c:v>4.4960000000000004</c:v>
                </c:pt>
                <c:pt idx="82">
                  <c:v>0</c:v>
                </c:pt>
                <c:pt idx="83">
                  <c:v>2.254</c:v>
                </c:pt>
                <c:pt idx="84">
                  <c:v>1.6679999999999999</c:v>
                </c:pt>
                <c:pt idx="85">
                  <c:v>2.5310000000000001</c:v>
                </c:pt>
                <c:pt idx="86">
                  <c:v>3.1680000000000001</c:v>
                </c:pt>
                <c:pt idx="87">
                  <c:v>2.6440000000000001</c:v>
                </c:pt>
                <c:pt idx="88">
                  <c:v>3.7759999999999998</c:v>
                </c:pt>
                <c:pt idx="89">
                  <c:v>2.5880000000000001</c:v>
                </c:pt>
                <c:pt idx="90">
                  <c:v>3.831</c:v>
                </c:pt>
                <c:pt idx="91">
                  <c:v>3.9630000000000001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</c:ser>
        <c:axId val="143297536"/>
        <c:axId val="15203238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 (analysis)'!$B$2:$B$101</c:f>
              <c:numCache>
                <c:formatCode>General</c:formatCode>
                <c:ptCount val="100"/>
                <c:pt idx="0">
                  <c:v>28.492999999999999</c:v>
                </c:pt>
                <c:pt idx="1">
                  <c:v>26.225999999999999</c:v>
                </c:pt>
                <c:pt idx="2">
                  <c:v>21.125</c:v>
                </c:pt>
                <c:pt idx="3">
                  <c:v>20.456</c:v>
                </c:pt>
                <c:pt idx="4">
                  <c:v>23.94</c:v>
                </c:pt>
                <c:pt idx="5">
                  <c:v>21.835000000000001</c:v>
                </c:pt>
                <c:pt idx="6">
                  <c:v>21.431000000000001</c:v>
                </c:pt>
                <c:pt idx="7">
                  <c:v>18.963000000000001</c:v>
                </c:pt>
                <c:pt idx="8">
                  <c:v>20.082000000000001</c:v>
                </c:pt>
                <c:pt idx="9">
                  <c:v>20.209</c:v>
                </c:pt>
                <c:pt idx="10">
                  <c:v>19.41</c:v>
                </c:pt>
                <c:pt idx="11">
                  <c:v>18.233000000000001</c:v>
                </c:pt>
                <c:pt idx="12">
                  <c:v>20.233000000000001</c:v>
                </c:pt>
                <c:pt idx="13">
                  <c:v>18.614999999999998</c:v>
                </c:pt>
                <c:pt idx="14">
                  <c:v>18.532</c:v>
                </c:pt>
                <c:pt idx="15">
                  <c:v>17.93</c:v>
                </c:pt>
                <c:pt idx="16">
                  <c:v>16.463999999999999</c:v>
                </c:pt>
                <c:pt idx="17">
                  <c:v>17.785</c:v>
                </c:pt>
                <c:pt idx="18">
                  <c:v>17.692</c:v>
                </c:pt>
                <c:pt idx="19">
                  <c:v>14.117000000000001</c:v>
                </c:pt>
                <c:pt idx="20">
                  <c:v>15.239000000000001</c:v>
                </c:pt>
                <c:pt idx="21">
                  <c:v>15.085000000000001</c:v>
                </c:pt>
                <c:pt idx="22">
                  <c:v>17.529</c:v>
                </c:pt>
                <c:pt idx="23">
                  <c:v>16.456</c:v>
                </c:pt>
                <c:pt idx="24">
                  <c:v>12.677</c:v>
                </c:pt>
                <c:pt idx="25">
                  <c:v>12.574999999999999</c:v>
                </c:pt>
                <c:pt idx="26">
                  <c:v>14.192</c:v>
                </c:pt>
                <c:pt idx="27">
                  <c:v>15.904999999999999</c:v>
                </c:pt>
                <c:pt idx="28">
                  <c:v>15.18</c:v>
                </c:pt>
                <c:pt idx="29">
                  <c:v>11.635</c:v>
                </c:pt>
                <c:pt idx="30">
                  <c:v>15.305999999999999</c:v>
                </c:pt>
                <c:pt idx="31">
                  <c:v>14.705</c:v>
                </c:pt>
                <c:pt idx="32">
                  <c:v>15.35</c:v>
                </c:pt>
                <c:pt idx="33">
                  <c:v>15.23</c:v>
                </c:pt>
                <c:pt idx="34">
                  <c:v>15.833</c:v>
                </c:pt>
                <c:pt idx="35">
                  <c:v>10.423</c:v>
                </c:pt>
                <c:pt idx="36">
                  <c:v>14.762</c:v>
                </c:pt>
                <c:pt idx="37">
                  <c:v>11.824</c:v>
                </c:pt>
                <c:pt idx="38">
                  <c:v>11.053000000000001</c:v>
                </c:pt>
                <c:pt idx="39">
                  <c:v>14.981</c:v>
                </c:pt>
                <c:pt idx="40">
                  <c:v>11.598000000000001</c:v>
                </c:pt>
                <c:pt idx="41">
                  <c:v>14.698</c:v>
                </c:pt>
                <c:pt idx="42">
                  <c:v>10.412000000000001</c:v>
                </c:pt>
                <c:pt idx="43">
                  <c:v>12.122</c:v>
                </c:pt>
                <c:pt idx="44">
                  <c:v>8.7840000000000007</c:v>
                </c:pt>
                <c:pt idx="45">
                  <c:v>11.493</c:v>
                </c:pt>
                <c:pt idx="46">
                  <c:v>11.074999999999999</c:v>
                </c:pt>
                <c:pt idx="47">
                  <c:v>13.097</c:v>
                </c:pt>
                <c:pt idx="48">
                  <c:v>11.555999999999999</c:v>
                </c:pt>
                <c:pt idx="49">
                  <c:v>11.468</c:v>
                </c:pt>
                <c:pt idx="50">
                  <c:v>13.858000000000001</c:v>
                </c:pt>
                <c:pt idx="51">
                  <c:v>7.7510000000000003</c:v>
                </c:pt>
                <c:pt idx="52">
                  <c:v>12.670999999999999</c:v>
                </c:pt>
                <c:pt idx="53">
                  <c:v>11.775</c:v>
                </c:pt>
                <c:pt idx="54">
                  <c:v>9.5790000000000006</c:v>
                </c:pt>
                <c:pt idx="55">
                  <c:v>9.7309999999999999</c:v>
                </c:pt>
                <c:pt idx="56">
                  <c:v>11.435</c:v>
                </c:pt>
                <c:pt idx="57">
                  <c:v>5.4669999999999996</c:v>
                </c:pt>
                <c:pt idx="58">
                  <c:v>8.69</c:v>
                </c:pt>
                <c:pt idx="59">
                  <c:v>8.798</c:v>
                </c:pt>
                <c:pt idx="60">
                  <c:v>6.2050000000000001</c:v>
                </c:pt>
                <c:pt idx="61">
                  <c:v>5.2549999999999999</c:v>
                </c:pt>
                <c:pt idx="62">
                  <c:v>8.3840000000000003</c:v>
                </c:pt>
                <c:pt idx="63">
                  <c:v>6.0540000000000003</c:v>
                </c:pt>
                <c:pt idx="64">
                  <c:v>7.3209999999999997</c:v>
                </c:pt>
                <c:pt idx="65">
                  <c:v>8.1940000000000008</c:v>
                </c:pt>
                <c:pt idx="66">
                  <c:v>6.976</c:v>
                </c:pt>
                <c:pt idx="67">
                  <c:v>5.633</c:v>
                </c:pt>
                <c:pt idx="68">
                  <c:v>7.14</c:v>
                </c:pt>
                <c:pt idx="69">
                  <c:v>8.3439999999999994</c:v>
                </c:pt>
                <c:pt idx="70">
                  <c:v>6.359</c:v>
                </c:pt>
                <c:pt idx="71">
                  <c:v>9.4849999999999994</c:v>
                </c:pt>
                <c:pt idx="72">
                  <c:v>6.3929999999999998</c:v>
                </c:pt>
                <c:pt idx="73">
                  <c:v>3.8260000000000001</c:v>
                </c:pt>
                <c:pt idx="74">
                  <c:v>7.82</c:v>
                </c:pt>
                <c:pt idx="75">
                  <c:v>4.3559999999999999</c:v>
                </c:pt>
                <c:pt idx="76">
                  <c:v>6.0090000000000003</c:v>
                </c:pt>
                <c:pt idx="77">
                  <c:v>3.3919999999999999</c:v>
                </c:pt>
                <c:pt idx="78">
                  <c:v>3.629</c:v>
                </c:pt>
                <c:pt idx="79">
                  <c:v>6.9649999999999999</c:v>
                </c:pt>
                <c:pt idx="80">
                  <c:v>6.1260000000000003</c:v>
                </c:pt>
                <c:pt idx="81">
                  <c:v>6.827</c:v>
                </c:pt>
                <c:pt idx="82">
                  <c:v>0</c:v>
                </c:pt>
                <c:pt idx="83">
                  <c:v>4.4800000000000004</c:v>
                </c:pt>
                <c:pt idx="84">
                  <c:v>3.6320000000000001</c:v>
                </c:pt>
                <c:pt idx="85">
                  <c:v>4.1680000000000001</c:v>
                </c:pt>
                <c:pt idx="86">
                  <c:v>4.6689999999999996</c:v>
                </c:pt>
                <c:pt idx="87">
                  <c:v>3.851</c:v>
                </c:pt>
                <c:pt idx="88">
                  <c:v>4.9779999999999998</c:v>
                </c:pt>
                <c:pt idx="89">
                  <c:v>3.7869999999999999</c:v>
                </c:pt>
                <c:pt idx="90">
                  <c:v>5.0229999999999997</c:v>
                </c:pt>
                <c:pt idx="91">
                  <c:v>4.7960000000000003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xVal>
          <c:yVal>
            <c:numRef>
              <c:f>'new-order (analysis)'!$B$2:$B$101</c:f>
              <c:numCache>
                <c:formatCode>General</c:formatCode>
                <c:ptCount val="100"/>
                <c:pt idx="0">
                  <c:v>28.492999999999999</c:v>
                </c:pt>
                <c:pt idx="1">
                  <c:v>26.225999999999999</c:v>
                </c:pt>
                <c:pt idx="2">
                  <c:v>21.125</c:v>
                </c:pt>
                <c:pt idx="3">
                  <c:v>20.456</c:v>
                </c:pt>
                <c:pt idx="4">
                  <c:v>23.94</c:v>
                </c:pt>
                <c:pt idx="5">
                  <c:v>21.835000000000001</c:v>
                </c:pt>
                <c:pt idx="6">
                  <c:v>21.431000000000001</c:v>
                </c:pt>
                <c:pt idx="7">
                  <c:v>18.963000000000001</c:v>
                </c:pt>
                <c:pt idx="8">
                  <c:v>20.082000000000001</c:v>
                </c:pt>
                <c:pt idx="9">
                  <c:v>20.209</c:v>
                </c:pt>
                <c:pt idx="10">
                  <c:v>19.41</c:v>
                </c:pt>
                <c:pt idx="11">
                  <c:v>18.233000000000001</c:v>
                </c:pt>
                <c:pt idx="12">
                  <c:v>20.233000000000001</c:v>
                </c:pt>
                <c:pt idx="13">
                  <c:v>18.614999999999998</c:v>
                </c:pt>
                <c:pt idx="14">
                  <c:v>18.532</c:v>
                </c:pt>
                <c:pt idx="15">
                  <c:v>17.93</c:v>
                </c:pt>
                <c:pt idx="16">
                  <c:v>16.463999999999999</c:v>
                </c:pt>
                <c:pt idx="17">
                  <c:v>17.785</c:v>
                </c:pt>
                <c:pt idx="18">
                  <c:v>17.692</c:v>
                </c:pt>
                <c:pt idx="19">
                  <c:v>14.117000000000001</c:v>
                </c:pt>
                <c:pt idx="20">
                  <c:v>15.239000000000001</c:v>
                </c:pt>
                <c:pt idx="21">
                  <c:v>15.085000000000001</c:v>
                </c:pt>
                <c:pt idx="22">
                  <c:v>17.529</c:v>
                </c:pt>
                <c:pt idx="23">
                  <c:v>16.456</c:v>
                </c:pt>
                <c:pt idx="24">
                  <c:v>12.677</c:v>
                </c:pt>
                <c:pt idx="25">
                  <c:v>12.574999999999999</c:v>
                </c:pt>
                <c:pt idx="26">
                  <c:v>14.192</c:v>
                </c:pt>
                <c:pt idx="27">
                  <c:v>15.904999999999999</c:v>
                </c:pt>
                <c:pt idx="28">
                  <c:v>15.18</c:v>
                </c:pt>
                <c:pt idx="29">
                  <c:v>11.635</c:v>
                </c:pt>
                <c:pt idx="30">
                  <c:v>15.305999999999999</c:v>
                </c:pt>
                <c:pt idx="31">
                  <c:v>14.705</c:v>
                </c:pt>
                <c:pt idx="32">
                  <c:v>15.35</c:v>
                </c:pt>
                <c:pt idx="33">
                  <c:v>15.23</c:v>
                </c:pt>
                <c:pt idx="34">
                  <c:v>15.833</c:v>
                </c:pt>
                <c:pt idx="35">
                  <c:v>10.423</c:v>
                </c:pt>
                <c:pt idx="36">
                  <c:v>14.762</c:v>
                </c:pt>
                <c:pt idx="37">
                  <c:v>11.824</c:v>
                </c:pt>
                <c:pt idx="38">
                  <c:v>11.053000000000001</c:v>
                </c:pt>
                <c:pt idx="39">
                  <c:v>14.981</c:v>
                </c:pt>
                <c:pt idx="40">
                  <c:v>11.598000000000001</c:v>
                </c:pt>
                <c:pt idx="41">
                  <c:v>14.698</c:v>
                </c:pt>
                <c:pt idx="42">
                  <c:v>10.412000000000001</c:v>
                </c:pt>
                <c:pt idx="43">
                  <c:v>12.122</c:v>
                </c:pt>
                <c:pt idx="44">
                  <c:v>8.7840000000000007</c:v>
                </c:pt>
                <c:pt idx="45">
                  <c:v>11.493</c:v>
                </c:pt>
                <c:pt idx="46">
                  <c:v>11.074999999999999</c:v>
                </c:pt>
                <c:pt idx="47">
                  <c:v>13.097</c:v>
                </c:pt>
                <c:pt idx="48">
                  <c:v>11.555999999999999</c:v>
                </c:pt>
                <c:pt idx="49">
                  <c:v>11.468</c:v>
                </c:pt>
                <c:pt idx="50">
                  <c:v>13.858000000000001</c:v>
                </c:pt>
                <c:pt idx="51">
                  <c:v>7.7510000000000003</c:v>
                </c:pt>
                <c:pt idx="52">
                  <c:v>12.670999999999999</c:v>
                </c:pt>
                <c:pt idx="53">
                  <c:v>11.775</c:v>
                </c:pt>
                <c:pt idx="54">
                  <c:v>9.5790000000000006</c:v>
                </c:pt>
                <c:pt idx="55">
                  <c:v>9.7309999999999999</c:v>
                </c:pt>
                <c:pt idx="56">
                  <c:v>11.435</c:v>
                </c:pt>
                <c:pt idx="57">
                  <c:v>5.4669999999999996</c:v>
                </c:pt>
                <c:pt idx="58">
                  <c:v>8.69</c:v>
                </c:pt>
                <c:pt idx="59">
                  <c:v>8.798</c:v>
                </c:pt>
                <c:pt idx="60">
                  <c:v>6.2050000000000001</c:v>
                </c:pt>
                <c:pt idx="61">
                  <c:v>5.2549999999999999</c:v>
                </c:pt>
                <c:pt idx="62">
                  <c:v>8.3840000000000003</c:v>
                </c:pt>
                <c:pt idx="63">
                  <c:v>6.0540000000000003</c:v>
                </c:pt>
                <c:pt idx="64">
                  <c:v>7.3209999999999997</c:v>
                </c:pt>
                <c:pt idx="65">
                  <c:v>8.1940000000000008</c:v>
                </c:pt>
                <c:pt idx="66">
                  <c:v>6.976</c:v>
                </c:pt>
                <c:pt idx="67">
                  <c:v>5.633</c:v>
                </c:pt>
                <c:pt idx="68">
                  <c:v>7.14</c:v>
                </c:pt>
                <c:pt idx="69">
                  <c:v>8.3439999999999994</c:v>
                </c:pt>
                <c:pt idx="70">
                  <c:v>6.359</c:v>
                </c:pt>
                <c:pt idx="71">
                  <c:v>9.4849999999999994</c:v>
                </c:pt>
                <c:pt idx="72">
                  <c:v>6.3929999999999998</c:v>
                </c:pt>
                <c:pt idx="73">
                  <c:v>3.8260000000000001</c:v>
                </c:pt>
                <c:pt idx="74">
                  <c:v>7.82</c:v>
                </c:pt>
                <c:pt idx="75">
                  <c:v>4.3559999999999999</c:v>
                </c:pt>
                <c:pt idx="76">
                  <c:v>6.0090000000000003</c:v>
                </c:pt>
                <c:pt idx="77">
                  <c:v>3.3919999999999999</c:v>
                </c:pt>
                <c:pt idx="78">
                  <c:v>3.629</c:v>
                </c:pt>
                <c:pt idx="79">
                  <c:v>6.9649999999999999</c:v>
                </c:pt>
                <c:pt idx="80">
                  <c:v>6.1260000000000003</c:v>
                </c:pt>
                <c:pt idx="81">
                  <c:v>6.827</c:v>
                </c:pt>
                <c:pt idx="82">
                  <c:v>0</c:v>
                </c:pt>
                <c:pt idx="83">
                  <c:v>4.4800000000000004</c:v>
                </c:pt>
                <c:pt idx="84">
                  <c:v>3.6320000000000001</c:v>
                </c:pt>
                <c:pt idx="85">
                  <c:v>4.1680000000000001</c:v>
                </c:pt>
                <c:pt idx="86">
                  <c:v>4.6689999999999996</c:v>
                </c:pt>
                <c:pt idx="87">
                  <c:v>3.851</c:v>
                </c:pt>
                <c:pt idx="88">
                  <c:v>4.9779999999999998</c:v>
                </c:pt>
                <c:pt idx="89">
                  <c:v>3.7869999999999999</c:v>
                </c:pt>
                <c:pt idx="90">
                  <c:v>5.0229999999999997</c:v>
                </c:pt>
                <c:pt idx="91">
                  <c:v>4.7960000000000003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axId val="143297536"/>
        <c:axId val="152032384"/>
      </c:scatterChart>
      <c:valAx>
        <c:axId val="143297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52032384"/>
        <c:crosses val="autoZero"/>
        <c:crossBetween val="midCat"/>
      </c:valAx>
      <c:valAx>
        <c:axId val="1520323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7.7777777777777779E-2"/>
              <c:y val="0.1876213910761155"/>
            </c:manualLayout>
          </c:layout>
        </c:title>
        <c:numFmt formatCode="General" sourceLinked="1"/>
        <c:tickLblPos val="nextTo"/>
        <c:crossAx val="143297536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281"/>
          <c:y val="0.65721529600466633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'new-order(clusters)'!$I$1</c:f>
              <c:strCache>
                <c:ptCount val="1"/>
                <c:pt idx="0">
                  <c:v>new-order</c:v>
                </c:pt>
              </c:strCache>
            </c:strRef>
          </c:tx>
          <c:val>
            <c:numRef>
              <c:f>'new-order(clusters)'!$I$2:$I$154</c:f>
              <c:numCache>
                <c:formatCode>General</c:formatCode>
                <c:ptCount val="1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1.212127328</c:v>
                </c:pt>
                <c:pt idx="16">
                  <c:v>1.332968473</c:v>
                </c:pt>
                <c:pt idx="17">
                  <c:v>1.594710112</c:v>
                </c:pt>
                <c:pt idx="18">
                  <c:v>1.790692449</c:v>
                </c:pt>
                <c:pt idx="19">
                  <c:v>1.917847514</c:v>
                </c:pt>
                <c:pt idx="20">
                  <c:v>1.9608756300000001</c:v>
                </c:pt>
                <c:pt idx="21">
                  <c:v>2.016667843</c:v>
                </c:pt>
                <c:pt idx="22">
                  <c:v>2.1039459709999999</c:v>
                </c:pt>
                <c:pt idx="23">
                  <c:v>2.104210138</c:v>
                </c:pt>
                <c:pt idx="24">
                  <c:v>2.1195032600000001</c:v>
                </c:pt>
                <c:pt idx="25">
                  <c:v>2.174693108</c:v>
                </c:pt>
                <c:pt idx="26">
                  <c:v>2.3016486170000001</c:v>
                </c:pt>
                <c:pt idx="27">
                  <c:v>2.3476386069999999</c:v>
                </c:pt>
                <c:pt idx="28">
                  <c:v>2.4151363369999999</c:v>
                </c:pt>
                <c:pt idx="29">
                  <c:v>2.4179723260000001</c:v>
                </c:pt>
                <c:pt idx="30">
                  <c:v>2.4497673510000002</c:v>
                </c:pt>
                <c:pt idx="31">
                  <c:v>2.474517584</c:v>
                </c:pt>
                <c:pt idx="32">
                  <c:v>2.531975031</c:v>
                </c:pt>
                <c:pt idx="33">
                  <c:v>2.625529051</c:v>
                </c:pt>
                <c:pt idx="34">
                  <c:v>2.6544756889999999</c:v>
                </c:pt>
                <c:pt idx="35">
                  <c:v>2.6664752960000002</c:v>
                </c:pt>
                <c:pt idx="36">
                  <c:v>2.67242384</c:v>
                </c:pt>
                <c:pt idx="37">
                  <c:v>2.7242321970000001</c:v>
                </c:pt>
                <c:pt idx="38">
                  <c:v>2.7893528939999999</c:v>
                </c:pt>
                <c:pt idx="39">
                  <c:v>2.8627676960000001</c:v>
                </c:pt>
                <c:pt idx="40">
                  <c:v>2.878220797</c:v>
                </c:pt>
                <c:pt idx="41">
                  <c:v>2.9158306120000002</c:v>
                </c:pt>
                <c:pt idx="42">
                  <c:v>2.9676585200000001</c:v>
                </c:pt>
                <c:pt idx="43">
                  <c:v>2.9965834619999998</c:v>
                </c:pt>
                <c:pt idx="44">
                  <c:v>3.1004133220000001</c:v>
                </c:pt>
                <c:pt idx="45">
                  <c:v>3.1106088160000001</c:v>
                </c:pt>
                <c:pt idx="46">
                  <c:v>3.263916016</c:v>
                </c:pt>
                <c:pt idx="47">
                  <c:v>3.2664015289999999</c:v>
                </c:pt>
                <c:pt idx="48">
                  <c:v>3.2771406170000001</c:v>
                </c:pt>
                <c:pt idx="49">
                  <c:v>3.322284222</c:v>
                </c:pt>
                <c:pt idx="50">
                  <c:v>3.3515815729999998</c:v>
                </c:pt>
                <c:pt idx="51">
                  <c:v>3.3683216570000001</c:v>
                </c:pt>
                <c:pt idx="52">
                  <c:v>3.37134409</c:v>
                </c:pt>
                <c:pt idx="53">
                  <c:v>3.4038369660000001</c:v>
                </c:pt>
                <c:pt idx="54">
                  <c:v>3.4534862039999998</c:v>
                </c:pt>
                <c:pt idx="55">
                  <c:v>3.4582025999999999</c:v>
                </c:pt>
                <c:pt idx="56">
                  <c:v>3.5387806890000002</c:v>
                </c:pt>
                <c:pt idx="57">
                  <c:v>3.62481308</c:v>
                </c:pt>
                <c:pt idx="58">
                  <c:v>3.749629498</c:v>
                </c:pt>
                <c:pt idx="59">
                  <c:v>3.7738890650000001</c:v>
                </c:pt>
                <c:pt idx="60">
                  <c:v>3.9485800270000002</c:v>
                </c:pt>
                <c:pt idx="61">
                  <c:v>4.1352400779999998</c:v>
                </c:pt>
                <c:pt idx="62">
                  <c:v>4.2160024639999998</c:v>
                </c:pt>
                <c:pt idx="63">
                  <c:v>4.3351373669999997</c:v>
                </c:pt>
                <c:pt idx="64">
                  <c:v>4.3488488199999997</c:v>
                </c:pt>
                <c:pt idx="65">
                  <c:v>4.5077600479999997</c:v>
                </c:pt>
                <c:pt idx="66">
                  <c:v>4.6133861539999996</c:v>
                </c:pt>
                <c:pt idx="67">
                  <c:v>4.6517944340000001</c:v>
                </c:pt>
                <c:pt idx="68">
                  <c:v>4.732102394</c:v>
                </c:pt>
                <c:pt idx="69">
                  <c:v>4.7432832720000002</c:v>
                </c:pt>
                <c:pt idx="70">
                  <c:v>4.7668800349999998</c:v>
                </c:pt>
                <c:pt idx="71">
                  <c:v>4.8086233140000001</c:v>
                </c:pt>
                <c:pt idx="72">
                  <c:v>4.856903076</c:v>
                </c:pt>
                <c:pt idx="73">
                  <c:v>4.9535799029999996</c:v>
                </c:pt>
                <c:pt idx="74">
                  <c:v>4.9564685820000003</c:v>
                </c:pt>
                <c:pt idx="75">
                  <c:v>4.9974999430000002</c:v>
                </c:pt>
                <c:pt idx="76">
                  <c:v>5.00386095</c:v>
                </c:pt>
                <c:pt idx="77">
                  <c:v>5.0263547900000001</c:v>
                </c:pt>
                <c:pt idx="78">
                  <c:v>5.0382075310000003</c:v>
                </c:pt>
                <c:pt idx="79">
                  <c:v>5.0449643139999996</c:v>
                </c:pt>
                <c:pt idx="80">
                  <c:v>5.1126132010000003</c:v>
                </c:pt>
                <c:pt idx="81">
                  <c:v>5.1171336170000004</c:v>
                </c:pt>
                <c:pt idx="82">
                  <c:v>5.134792805</c:v>
                </c:pt>
                <c:pt idx="83">
                  <c:v>5.2095327380000001</c:v>
                </c:pt>
                <c:pt idx="84">
                  <c:v>5.2155199049999998</c:v>
                </c:pt>
                <c:pt idx="85">
                  <c:v>5.2298917769999997</c:v>
                </c:pt>
                <c:pt idx="86">
                  <c:v>5.3626499179999998</c:v>
                </c:pt>
                <c:pt idx="87">
                  <c:v>5.5363144870000003</c:v>
                </c:pt>
                <c:pt idx="88">
                  <c:v>5.5462517739999999</c:v>
                </c:pt>
                <c:pt idx="89">
                  <c:v>5.5940237049999997</c:v>
                </c:pt>
                <c:pt idx="90">
                  <c:v>5.6226291660000003</c:v>
                </c:pt>
                <c:pt idx="91">
                  <c:v>5.6613149639999998</c:v>
                </c:pt>
                <c:pt idx="92">
                  <c:v>5.8127641680000002</c:v>
                </c:pt>
                <c:pt idx="93">
                  <c:v>5.8490552899999999</c:v>
                </c:pt>
                <c:pt idx="94">
                  <c:v>5.8530759809999999</c:v>
                </c:pt>
                <c:pt idx="95">
                  <c:v>5.8697290420000003</c:v>
                </c:pt>
                <c:pt idx="96">
                  <c:v>5.9091935160000002</c:v>
                </c:pt>
                <c:pt idx="97">
                  <c:v>6.0361070630000002</c:v>
                </c:pt>
                <c:pt idx="98">
                  <c:v>6.0687170029999997</c:v>
                </c:pt>
                <c:pt idx="99">
                  <c:v>6.1628704069999998</c:v>
                </c:pt>
                <c:pt idx="100">
                  <c:v>6.2103176119999999</c:v>
                </c:pt>
                <c:pt idx="101">
                  <c:v>6.2576866149999999</c:v>
                </c:pt>
                <c:pt idx="102">
                  <c:v>6.5067491530000003</c:v>
                </c:pt>
                <c:pt idx="103">
                  <c:v>6.5622816090000002</c:v>
                </c:pt>
                <c:pt idx="104">
                  <c:v>6.6502537730000002</c:v>
                </c:pt>
                <c:pt idx="105">
                  <c:v>6.7680206299999996</c:v>
                </c:pt>
                <c:pt idx="106">
                  <c:v>6.7933731079999999</c:v>
                </c:pt>
                <c:pt idx="107">
                  <c:v>6.8239121440000003</c:v>
                </c:pt>
                <c:pt idx="108">
                  <c:v>7.0733404159999997</c:v>
                </c:pt>
                <c:pt idx="109">
                  <c:v>7.1279335020000003</c:v>
                </c:pt>
                <c:pt idx="110">
                  <c:v>7.2521686550000002</c:v>
                </c:pt>
                <c:pt idx="111">
                  <c:v>7.3316011430000003</c:v>
                </c:pt>
                <c:pt idx="112">
                  <c:v>7.380552292</c:v>
                </c:pt>
                <c:pt idx="113">
                  <c:v>7.4071607589999999</c:v>
                </c:pt>
                <c:pt idx="114">
                  <c:v>7.5411434169999998</c:v>
                </c:pt>
                <c:pt idx="115">
                  <c:v>7.5597534179999997</c:v>
                </c:pt>
                <c:pt idx="116">
                  <c:v>7.5651750560000002</c:v>
                </c:pt>
                <c:pt idx="117">
                  <c:v>7.6222004889999999</c:v>
                </c:pt>
                <c:pt idx="118">
                  <c:v>7.8012776370000001</c:v>
                </c:pt>
                <c:pt idx="119">
                  <c:v>7.8255996699999999</c:v>
                </c:pt>
                <c:pt idx="120">
                  <c:v>7.8366713519999998</c:v>
                </c:pt>
                <c:pt idx="121">
                  <c:v>7.9741077420000002</c:v>
                </c:pt>
                <c:pt idx="122">
                  <c:v>8.1097402570000003</c:v>
                </c:pt>
                <c:pt idx="123">
                  <c:v>8.1204328540000006</c:v>
                </c:pt>
                <c:pt idx="124">
                  <c:v>8.2408704759999996</c:v>
                </c:pt>
                <c:pt idx="125">
                  <c:v>8.3460397719999992</c:v>
                </c:pt>
                <c:pt idx="126">
                  <c:v>8.3732109070000007</c:v>
                </c:pt>
                <c:pt idx="127">
                  <c:v>8.5313158040000001</c:v>
                </c:pt>
                <c:pt idx="128">
                  <c:v>8.7810974119999994</c:v>
                </c:pt>
                <c:pt idx="129">
                  <c:v>8.8229198459999996</c:v>
                </c:pt>
                <c:pt idx="131">
                  <c:v>9.5234575269999997</c:v>
                </c:pt>
                <c:pt idx="132">
                  <c:v>9.6262607570000007</c:v>
                </c:pt>
                <c:pt idx="133">
                  <c:v>9.7267951969999995</c:v>
                </c:pt>
                <c:pt idx="134">
                  <c:v>9.9798669820000008</c:v>
                </c:pt>
                <c:pt idx="135">
                  <c:v>10.156908039999999</c:v>
                </c:pt>
                <c:pt idx="136">
                  <c:v>10.29942703</c:v>
                </c:pt>
                <c:pt idx="137">
                  <c:v>10.509733199999999</c:v>
                </c:pt>
                <c:pt idx="138">
                  <c:v>11.12612343</c:v>
                </c:pt>
                <c:pt idx="139">
                  <c:v>11.262893679999999</c:v>
                </c:pt>
                <c:pt idx="140">
                  <c:v>11.463757510000001</c:v>
                </c:pt>
                <c:pt idx="141">
                  <c:v>11.50773907</c:v>
                </c:pt>
                <c:pt idx="142">
                  <c:v>11.86872101</c:v>
                </c:pt>
                <c:pt idx="143">
                  <c:v>12.00397205</c:v>
                </c:pt>
                <c:pt idx="144">
                  <c:v>12.08472729</c:v>
                </c:pt>
                <c:pt idx="145">
                  <c:v>12.15653706</c:v>
                </c:pt>
                <c:pt idx="146">
                  <c:v>12.391596789999999</c:v>
                </c:pt>
                <c:pt idx="147">
                  <c:v>12.8126049</c:v>
                </c:pt>
                <c:pt idx="148">
                  <c:v>13.570658679999999</c:v>
                </c:pt>
                <c:pt idx="150">
                  <c:v>18.287275309999998</c:v>
                </c:pt>
                <c:pt idx="151">
                  <c:v>19.03164482</c:v>
                </c:pt>
                <c:pt idx="152">
                  <c:v>20.854776380000001</c:v>
                </c:pt>
              </c:numCache>
            </c:numRef>
          </c:val>
        </c:ser>
        <c:marker val="1"/>
        <c:axId val="154963968"/>
        <c:axId val="154966272"/>
      </c:lineChart>
      <c:catAx>
        <c:axId val="154963968"/>
        <c:scaling>
          <c:orientation val="minMax"/>
        </c:scaling>
        <c:axPos val="b"/>
        <c:tickLblPos val="nextTo"/>
        <c:crossAx val="154966272"/>
        <c:crosses val="autoZero"/>
        <c:auto val="1"/>
        <c:lblAlgn val="ctr"/>
        <c:lblOffset val="100"/>
      </c:catAx>
      <c:valAx>
        <c:axId val="154966272"/>
        <c:scaling>
          <c:orientation val="minMax"/>
        </c:scaling>
        <c:axPos val="l"/>
        <c:majorGridlines/>
        <c:numFmt formatCode="General" sourceLinked="1"/>
        <c:tickLblPos val="nextTo"/>
        <c:crossAx val="15496396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'new-order(bands)'!$I$1</c:f>
              <c:strCache>
                <c:ptCount val="1"/>
                <c:pt idx="0">
                  <c:v>new-order</c:v>
                </c:pt>
              </c:strCache>
            </c:strRef>
          </c:tx>
          <c:val>
            <c:numRef>
              <c:f>'new-order(bands)'!$I$2:$I$103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3.3921699520000002</c:v>
                </c:pt>
                <c:pt idx="11">
                  <c:v>3.629349232</c:v>
                </c:pt>
                <c:pt idx="12">
                  <c:v>3.6320016380000002</c:v>
                </c:pt>
                <c:pt idx="13">
                  <c:v>3.7868881230000002</c:v>
                </c:pt>
                <c:pt idx="14">
                  <c:v>3.8259015079999998</c:v>
                </c:pt>
                <c:pt idx="15">
                  <c:v>3.8510332109999998</c:v>
                </c:pt>
                <c:pt idx="16">
                  <c:v>4.1679449079999999</c:v>
                </c:pt>
                <c:pt idx="17">
                  <c:v>4.3561968799999997</c:v>
                </c:pt>
                <c:pt idx="18">
                  <c:v>4.4795894619999999</c:v>
                </c:pt>
                <c:pt idx="19">
                  <c:v>4.6685090069999999</c:v>
                </c:pt>
                <c:pt idx="20">
                  <c:v>4.7964668269999997</c:v>
                </c:pt>
                <c:pt idx="21">
                  <c:v>4.977520943</c:v>
                </c:pt>
                <c:pt idx="22">
                  <c:v>5.0234403609999996</c:v>
                </c:pt>
                <c:pt idx="23">
                  <c:v>5.2549400329999996</c:v>
                </c:pt>
                <c:pt idx="24">
                  <c:v>5.4674673079999998</c:v>
                </c:pt>
                <c:pt idx="25">
                  <c:v>5.6331648830000001</c:v>
                </c:pt>
                <c:pt idx="26">
                  <c:v>6.0093121529999998</c:v>
                </c:pt>
                <c:pt idx="27">
                  <c:v>6.0535507199999996</c:v>
                </c:pt>
                <c:pt idx="28">
                  <c:v>6.1261053089999997</c:v>
                </c:pt>
                <c:pt idx="29">
                  <c:v>6.2052154540000002</c:v>
                </c:pt>
                <c:pt idx="30">
                  <c:v>6.359444141</c:v>
                </c:pt>
                <c:pt idx="31">
                  <c:v>6.3925318720000002</c:v>
                </c:pt>
                <c:pt idx="32">
                  <c:v>6.8269658089999998</c:v>
                </c:pt>
                <c:pt idx="33">
                  <c:v>6.9654245379999997</c:v>
                </c:pt>
                <c:pt idx="34">
                  <c:v>6.9758944510000003</c:v>
                </c:pt>
                <c:pt idx="35">
                  <c:v>7.140489101</c:v>
                </c:pt>
                <c:pt idx="36">
                  <c:v>7.3205184939999999</c:v>
                </c:pt>
                <c:pt idx="37">
                  <c:v>7.7513175009999999</c:v>
                </c:pt>
                <c:pt idx="38">
                  <c:v>7.8197407720000003</c:v>
                </c:pt>
                <c:pt idx="39">
                  <c:v>8.1936054229999993</c:v>
                </c:pt>
                <c:pt idx="40">
                  <c:v>8.3443622590000004</c:v>
                </c:pt>
                <c:pt idx="41">
                  <c:v>8.3842687609999995</c:v>
                </c:pt>
                <c:pt idx="42">
                  <c:v>8.6903400420000008</c:v>
                </c:pt>
                <c:pt idx="43">
                  <c:v>8.7836332319999997</c:v>
                </c:pt>
                <c:pt idx="44">
                  <c:v>8.7976245879999997</c:v>
                </c:pt>
                <c:pt idx="45">
                  <c:v>9.4851474759999999</c:v>
                </c:pt>
                <c:pt idx="46">
                  <c:v>9.5793752669999996</c:v>
                </c:pt>
                <c:pt idx="47">
                  <c:v>9.7305870060000004</c:v>
                </c:pt>
                <c:pt idx="48">
                  <c:v>10.411863329999999</c:v>
                </c:pt>
                <c:pt idx="49">
                  <c:v>10.42298222</c:v>
                </c:pt>
                <c:pt idx="50">
                  <c:v>11.05280018</c:v>
                </c:pt>
                <c:pt idx="51">
                  <c:v>11.075193410000001</c:v>
                </c:pt>
                <c:pt idx="52">
                  <c:v>11.434906959999999</c:v>
                </c:pt>
                <c:pt idx="53">
                  <c:v>11.46840763</c:v>
                </c:pt>
                <c:pt idx="54">
                  <c:v>11.49281979</c:v>
                </c:pt>
                <c:pt idx="55">
                  <c:v>11.556252479999999</c:v>
                </c:pt>
                <c:pt idx="56">
                  <c:v>11.59755135</c:v>
                </c:pt>
                <c:pt idx="57">
                  <c:v>11.63540459</c:v>
                </c:pt>
                <c:pt idx="58">
                  <c:v>11.775371549999999</c:v>
                </c:pt>
                <c:pt idx="59">
                  <c:v>11.823571210000001</c:v>
                </c:pt>
                <c:pt idx="60">
                  <c:v>12.122212409999999</c:v>
                </c:pt>
                <c:pt idx="61">
                  <c:v>12.574899670000001</c:v>
                </c:pt>
                <c:pt idx="62">
                  <c:v>12.67140865</c:v>
                </c:pt>
                <c:pt idx="63">
                  <c:v>12.677181239999999</c:v>
                </c:pt>
                <c:pt idx="64">
                  <c:v>13.097061160000001</c:v>
                </c:pt>
                <c:pt idx="65">
                  <c:v>13.858011250000001</c:v>
                </c:pt>
                <c:pt idx="66">
                  <c:v>14.117195130000001</c:v>
                </c:pt>
                <c:pt idx="67">
                  <c:v>14.191749570000001</c:v>
                </c:pt>
                <c:pt idx="68">
                  <c:v>14.69841862</c:v>
                </c:pt>
                <c:pt idx="69">
                  <c:v>14.70526886</c:v>
                </c:pt>
                <c:pt idx="70">
                  <c:v>14.762043</c:v>
                </c:pt>
                <c:pt idx="71">
                  <c:v>14.981176380000001</c:v>
                </c:pt>
                <c:pt idx="72">
                  <c:v>15.084805490000001</c:v>
                </c:pt>
                <c:pt idx="73">
                  <c:v>15.179790499999999</c:v>
                </c:pt>
                <c:pt idx="74">
                  <c:v>15.230051039999999</c:v>
                </c:pt>
                <c:pt idx="75">
                  <c:v>15.239456179999999</c:v>
                </c:pt>
                <c:pt idx="76">
                  <c:v>15.306163789999999</c:v>
                </c:pt>
                <c:pt idx="77">
                  <c:v>15.34981441</c:v>
                </c:pt>
                <c:pt idx="78">
                  <c:v>15.8326292</c:v>
                </c:pt>
                <c:pt idx="79">
                  <c:v>15.90508938</c:v>
                </c:pt>
                <c:pt idx="80">
                  <c:v>16.45599747</c:v>
                </c:pt>
                <c:pt idx="81">
                  <c:v>16.463840480000002</c:v>
                </c:pt>
                <c:pt idx="82">
                  <c:v>17.52937889</c:v>
                </c:pt>
                <c:pt idx="83">
                  <c:v>17.691928860000001</c:v>
                </c:pt>
                <c:pt idx="84">
                  <c:v>17.784605030000002</c:v>
                </c:pt>
                <c:pt idx="85">
                  <c:v>17.93032646</c:v>
                </c:pt>
                <c:pt idx="86">
                  <c:v>18.233198170000001</c:v>
                </c:pt>
                <c:pt idx="87">
                  <c:v>18.53202057</c:v>
                </c:pt>
                <c:pt idx="88">
                  <c:v>18.615186690000002</c:v>
                </c:pt>
                <c:pt idx="89">
                  <c:v>18.96252441</c:v>
                </c:pt>
                <c:pt idx="90">
                  <c:v>19.409660339999999</c:v>
                </c:pt>
                <c:pt idx="91">
                  <c:v>20.081897739999999</c:v>
                </c:pt>
                <c:pt idx="92">
                  <c:v>20.208944320000001</c:v>
                </c:pt>
                <c:pt idx="93">
                  <c:v>20.232563020000001</c:v>
                </c:pt>
                <c:pt idx="94">
                  <c:v>20.45604706</c:v>
                </c:pt>
                <c:pt idx="95">
                  <c:v>21.124584200000001</c:v>
                </c:pt>
                <c:pt idx="96">
                  <c:v>21.430723189999998</c:v>
                </c:pt>
                <c:pt idx="97">
                  <c:v>21.834724430000001</c:v>
                </c:pt>
                <c:pt idx="99">
                  <c:v>23.939731600000002</c:v>
                </c:pt>
                <c:pt idx="100">
                  <c:v>26.22563744</c:v>
                </c:pt>
                <c:pt idx="101">
                  <c:v>28.493209839999999</c:v>
                </c:pt>
              </c:numCache>
            </c:numRef>
          </c:val>
        </c:ser>
        <c:marker val="1"/>
        <c:axId val="155165440"/>
        <c:axId val="155166976"/>
      </c:lineChart>
      <c:catAx>
        <c:axId val="155165440"/>
        <c:scaling>
          <c:orientation val="minMax"/>
        </c:scaling>
        <c:axPos val="b"/>
        <c:tickLblPos val="nextTo"/>
        <c:crossAx val="155166976"/>
        <c:crosses val="autoZero"/>
        <c:auto val="1"/>
        <c:lblAlgn val="ctr"/>
        <c:lblOffset val="100"/>
      </c:catAx>
      <c:valAx>
        <c:axId val="155166976"/>
        <c:scaling>
          <c:orientation val="minMax"/>
        </c:scaling>
        <c:axPos val="l"/>
        <c:majorGridlines/>
        <c:numFmt formatCode="General" sourceLinked="1"/>
        <c:tickLblPos val="nextTo"/>
        <c:crossAx val="15516544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local(payment)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3.1520000000000001</c:v>
                </c:pt>
                <c:pt idx="1">
                  <c:v>3.6360000000000001</c:v>
                </c:pt>
                <c:pt idx="2">
                  <c:v>2.9769999999999999</c:v>
                </c:pt>
                <c:pt idx="3">
                  <c:v>8.3710000000000004</c:v>
                </c:pt>
                <c:pt idx="4">
                  <c:v>8.5239999999999991</c:v>
                </c:pt>
                <c:pt idx="5">
                  <c:v>6.4690000000000003</c:v>
                </c:pt>
                <c:pt idx="6">
                  <c:v>8.93</c:v>
                </c:pt>
                <c:pt idx="7">
                  <c:v>6.76</c:v>
                </c:pt>
                <c:pt idx="8">
                  <c:v>6.1680000000000001</c:v>
                </c:pt>
                <c:pt idx="9">
                  <c:v>4.6980000000000004</c:v>
                </c:pt>
                <c:pt idx="10">
                  <c:v>5.9640000000000004</c:v>
                </c:pt>
                <c:pt idx="11">
                  <c:v>2.359</c:v>
                </c:pt>
                <c:pt idx="12">
                  <c:v>10.861000000000001</c:v>
                </c:pt>
                <c:pt idx="13">
                  <c:v>4.83</c:v>
                </c:pt>
                <c:pt idx="14">
                  <c:v>3.117</c:v>
                </c:pt>
                <c:pt idx="15">
                  <c:v>4.6909999999999998</c:v>
                </c:pt>
                <c:pt idx="16">
                  <c:v>9.07</c:v>
                </c:pt>
                <c:pt idx="17">
                  <c:v>9.2579999999999991</c:v>
                </c:pt>
                <c:pt idx="18">
                  <c:v>5.9169999999999998</c:v>
                </c:pt>
                <c:pt idx="19">
                  <c:v>4.9080000000000004</c:v>
                </c:pt>
                <c:pt idx="20">
                  <c:v>7.4649999999999999</c:v>
                </c:pt>
                <c:pt idx="21">
                  <c:v>9.9700000000000006</c:v>
                </c:pt>
                <c:pt idx="22">
                  <c:v>4.8540000000000001</c:v>
                </c:pt>
                <c:pt idx="23">
                  <c:v>3.0859999999999999</c:v>
                </c:pt>
                <c:pt idx="24">
                  <c:v>10.417</c:v>
                </c:pt>
                <c:pt idx="25">
                  <c:v>5.9320000000000004</c:v>
                </c:pt>
                <c:pt idx="26">
                  <c:v>4.3689999999999998</c:v>
                </c:pt>
                <c:pt idx="27">
                  <c:v>9.0079999999999991</c:v>
                </c:pt>
                <c:pt idx="28">
                  <c:v>8.6379999999999999</c:v>
                </c:pt>
                <c:pt idx="29">
                  <c:v>9.5050000000000008</c:v>
                </c:pt>
                <c:pt idx="30">
                  <c:v>10.63</c:v>
                </c:pt>
                <c:pt idx="31">
                  <c:v>9.41</c:v>
                </c:pt>
                <c:pt idx="32">
                  <c:v>3.593</c:v>
                </c:pt>
                <c:pt idx="33">
                  <c:v>8.6750000000000007</c:v>
                </c:pt>
                <c:pt idx="34">
                  <c:v>11.057</c:v>
                </c:pt>
                <c:pt idx="35">
                  <c:v>3.673</c:v>
                </c:pt>
                <c:pt idx="36">
                  <c:v>6.4980000000000002</c:v>
                </c:pt>
                <c:pt idx="37">
                  <c:v>0</c:v>
                </c:pt>
                <c:pt idx="38">
                  <c:v>0</c:v>
                </c:pt>
                <c:pt idx="39">
                  <c:v>5.6180000000000003</c:v>
                </c:pt>
                <c:pt idx="40">
                  <c:v>8.0519999999999996</c:v>
                </c:pt>
                <c:pt idx="41">
                  <c:v>9.1669999999999998</c:v>
                </c:pt>
                <c:pt idx="42">
                  <c:v>12.976000000000001</c:v>
                </c:pt>
                <c:pt idx="43">
                  <c:v>9.0109999999999992</c:v>
                </c:pt>
                <c:pt idx="44">
                  <c:v>2.3929999999999998</c:v>
                </c:pt>
                <c:pt idx="45">
                  <c:v>9.5229999999999997</c:v>
                </c:pt>
                <c:pt idx="46">
                  <c:v>10.317</c:v>
                </c:pt>
                <c:pt idx="47">
                  <c:v>6.7389999999999999</c:v>
                </c:pt>
                <c:pt idx="48">
                  <c:v>0.86099999999999999</c:v>
                </c:pt>
                <c:pt idx="49">
                  <c:v>8.9459999999999997</c:v>
                </c:pt>
                <c:pt idx="50">
                  <c:v>2.8159999999999998</c:v>
                </c:pt>
                <c:pt idx="51">
                  <c:v>0</c:v>
                </c:pt>
                <c:pt idx="52">
                  <c:v>13.391999999999999</c:v>
                </c:pt>
                <c:pt idx="53">
                  <c:v>0</c:v>
                </c:pt>
                <c:pt idx="54">
                  <c:v>3.6110000000000002</c:v>
                </c:pt>
                <c:pt idx="55">
                  <c:v>0</c:v>
                </c:pt>
                <c:pt idx="56">
                  <c:v>0</c:v>
                </c:pt>
                <c:pt idx="57">
                  <c:v>5.3650000000000002</c:v>
                </c:pt>
                <c:pt idx="58">
                  <c:v>7.1390000000000002</c:v>
                </c:pt>
                <c:pt idx="59">
                  <c:v>8.2590000000000003</c:v>
                </c:pt>
                <c:pt idx="60">
                  <c:v>2.762</c:v>
                </c:pt>
                <c:pt idx="61">
                  <c:v>3.5169999999999999</c:v>
                </c:pt>
                <c:pt idx="62">
                  <c:v>1.8120000000000001</c:v>
                </c:pt>
                <c:pt idx="63">
                  <c:v>0</c:v>
                </c:pt>
                <c:pt idx="64">
                  <c:v>6.4820000000000002</c:v>
                </c:pt>
                <c:pt idx="65">
                  <c:v>10.191000000000001</c:v>
                </c:pt>
                <c:pt idx="66">
                  <c:v>10.308999999999999</c:v>
                </c:pt>
                <c:pt idx="67">
                  <c:v>13.025</c:v>
                </c:pt>
                <c:pt idx="68">
                  <c:v>4.8650000000000002</c:v>
                </c:pt>
                <c:pt idx="69">
                  <c:v>11.999000000000001</c:v>
                </c:pt>
                <c:pt idx="70">
                  <c:v>8.0109999999999992</c:v>
                </c:pt>
                <c:pt idx="71">
                  <c:v>2.6240000000000001</c:v>
                </c:pt>
                <c:pt idx="72">
                  <c:v>4.9249999999999998</c:v>
                </c:pt>
                <c:pt idx="73">
                  <c:v>9.5909999999999993</c:v>
                </c:pt>
                <c:pt idx="74">
                  <c:v>6.8129999999999997</c:v>
                </c:pt>
                <c:pt idx="75">
                  <c:v>9.6940000000000008</c:v>
                </c:pt>
                <c:pt idx="76">
                  <c:v>10.047000000000001</c:v>
                </c:pt>
                <c:pt idx="77">
                  <c:v>9.2720000000000002</c:v>
                </c:pt>
                <c:pt idx="78">
                  <c:v>7.4850000000000003</c:v>
                </c:pt>
                <c:pt idx="79">
                  <c:v>4.9340000000000002</c:v>
                </c:pt>
                <c:pt idx="80">
                  <c:v>6.4409999999999998</c:v>
                </c:pt>
                <c:pt idx="81">
                  <c:v>1.9530000000000001</c:v>
                </c:pt>
                <c:pt idx="82">
                  <c:v>9.73</c:v>
                </c:pt>
                <c:pt idx="83">
                  <c:v>3.8250000000000002</c:v>
                </c:pt>
                <c:pt idx="84">
                  <c:v>8.2880000000000003</c:v>
                </c:pt>
                <c:pt idx="85">
                  <c:v>6.0890000000000004</c:v>
                </c:pt>
                <c:pt idx="86">
                  <c:v>3.2130000000000001</c:v>
                </c:pt>
                <c:pt idx="87">
                  <c:v>10.14</c:v>
                </c:pt>
                <c:pt idx="88">
                  <c:v>5.423</c:v>
                </c:pt>
                <c:pt idx="89">
                  <c:v>8.4160000000000004</c:v>
                </c:pt>
                <c:pt idx="90">
                  <c:v>11.449</c:v>
                </c:pt>
                <c:pt idx="91">
                  <c:v>8.1270000000000007</c:v>
                </c:pt>
                <c:pt idx="92">
                  <c:v>1.9970000000000001</c:v>
                </c:pt>
                <c:pt idx="93">
                  <c:v>0</c:v>
                </c:pt>
                <c:pt idx="94">
                  <c:v>10.331</c:v>
                </c:pt>
                <c:pt idx="95">
                  <c:v>4.1230000000000002</c:v>
                </c:pt>
                <c:pt idx="96">
                  <c:v>9.0399999999999991</c:v>
                </c:pt>
                <c:pt idx="97">
                  <c:v>6.22</c:v>
                </c:pt>
                <c:pt idx="98">
                  <c:v>3.2730000000000001</c:v>
                </c:pt>
                <c:pt idx="99">
                  <c:v>4.2830000000000004</c:v>
                </c:pt>
              </c:numCache>
            </c:numRef>
          </c:yVal>
        </c:ser>
        <c:axId val="156860800"/>
        <c:axId val="156863104"/>
      </c:scatterChart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3.6240000000000001</c:v>
                </c:pt>
                <c:pt idx="1">
                  <c:v>5.5030000000000001</c:v>
                </c:pt>
                <c:pt idx="2">
                  <c:v>6.8040000000000003</c:v>
                </c:pt>
                <c:pt idx="3">
                  <c:v>16.901</c:v>
                </c:pt>
                <c:pt idx="4">
                  <c:v>18.515999999999998</c:v>
                </c:pt>
                <c:pt idx="5">
                  <c:v>9.907</c:v>
                </c:pt>
                <c:pt idx="6">
                  <c:v>15.29</c:v>
                </c:pt>
                <c:pt idx="7">
                  <c:v>12.647</c:v>
                </c:pt>
                <c:pt idx="8">
                  <c:v>8.7829999999999995</c:v>
                </c:pt>
                <c:pt idx="9">
                  <c:v>8.4610000000000003</c:v>
                </c:pt>
                <c:pt idx="10">
                  <c:v>10.378</c:v>
                </c:pt>
                <c:pt idx="11">
                  <c:v>5.03</c:v>
                </c:pt>
                <c:pt idx="12">
                  <c:v>20.178000000000001</c:v>
                </c:pt>
                <c:pt idx="13">
                  <c:v>8.7240000000000002</c:v>
                </c:pt>
                <c:pt idx="14">
                  <c:v>7.16</c:v>
                </c:pt>
                <c:pt idx="15">
                  <c:v>12.842000000000001</c:v>
                </c:pt>
                <c:pt idx="16">
                  <c:v>19.923999999999999</c:v>
                </c:pt>
                <c:pt idx="17">
                  <c:v>22.413</c:v>
                </c:pt>
                <c:pt idx="18">
                  <c:v>8.9719999999999995</c:v>
                </c:pt>
                <c:pt idx="19">
                  <c:v>11.12</c:v>
                </c:pt>
                <c:pt idx="20">
                  <c:v>13.968</c:v>
                </c:pt>
                <c:pt idx="21">
                  <c:v>17.402000000000001</c:v>
                </c:pt>
                <c:pt idx="22">
                  <c:v>7.6550000000000002</c:v>
                </c:pt>
                <c:pt idx="23">
                  <c:v>7.53</c:v>
                </c:pt>
                <c:pt idx="24">
                  <c:v>21.314</c:v>
                </c:pt>
                <c:pt idx="25">
                  <c:v>9.6310000000000002</c:v>
                </c:pt>
                <c:pt idx="26">
                  <c:v>3.6709999999999998</c:v>
                </c:pt>
                <c:pt idx="27">
                  <c:v>21.013999999999999</c:v>
                </c:pt>
                <c:pt idx="28">
                  <c:v>14.826000000000001</c:v>
                </c:pt>
                <c:pt idx="29">
                  <c:v>16.672000000000001</c:v>
                </c:pt>
                <c:pt idx="30">
                  <c:v>18.852</c:v>
                </c:pt>
                <c:pt idx="31">
                  <c:v>16.03</c:v>
                </c:pt>
                <c:pt idx="32">
                  <c:v>4.5890000000000004</c:v>
                </c:pt>
                <c:pt idx="33">
                  <c:v>17.532</c:v>
                </c:pt>
                <c:pt idx="34">
                  <c:v>20.498000000000001</c:v>
                </c:pt>
                <c:pt idx="35">
                  <c:v>10.034000000000001</c:v>
                </c:pt>
                <c:pt idx="36">
                  <c:v>11.096</c:v>
                </c:pt>
                <c:pt idx="37">
                  <c:v>0</c:v>
                </c:pt>
                <c:pt idx="38">
                  <c:v>0</c:v>
                </c:pt>
                <c:pt idx="39">
                  <c:v>9.0960000000000001</c:v>
                </c:pt>
                <c:pt idx="40">
                  <c:v>16.888999999999999</c:v>
                </c:pt>
                <c:pt idx="41">
                  <c:v>24.664000000000001</c:v>
                </c:pt>
                <c:pt idx="42">
                  <c:v>30.917000000000002</c:v>
                </c:pt>
                <c:pt idx="43">
                  <c:v>19.863</c:v>
                </c:pt>
                <c:pt idx="44">
                  <c:v>9.0950000000000006</c:v>
                </c:pt>
                <c:pt idx="45">
                  <c:v>22.695</c:v>
                </c:pt>
                <c:pt idx="46">
                  <c:v>17.393000000000001</c:v>
                </c:pt>
                <c:pt idx="47">
                  <c:v>9.0630000000000006</c:v>
                </c:pt>
                <c:pt idx="48">
                  <c:v>4</c:v>
                </c:pt>
                <c:pt idx="49">
                  <c:v>15.2</c:v>
                </c:pt>
                <c:pt idx="50">
                  <c:v>4.6630000000000003</c:v>
                </c:pt>
                <c:pt idx="51">
                  <c:v>0</c:v>
                </c:pt>
                <c:pt idx="52">
                  <c:v>29.248999999999999</c:v>
                </c:pt>
                <c:pt idx="53">
                  <c:v>0</c:v>
                </c:pt>
                <c:pt idx="54">
                  <c:v>4.0359999999999996</c:v>
                </c:pt>
                <c:pt idx="55">
                  <c:v>0</c:v>
                </c:pt>
                <c:pt idx="56">
                  <c:v>0</c:v>
                </c:pt>
                <c:pt idx="57">
                  <c:v>12.702999999999999</c:v>
                </c:pt>
                <c:pt idx="58">
                  <c:v>10.154999999999999</c:v>
                </c:pt>
                <c:pt idx="59">
                  <c:v>14.07</c:v>
                </c:pt>
                <c:pt idx="60">
                  <c:v>4.673</c:v>
                </c:pt>
                <c:pt idx="61">
                  <c:v>7.694</c:v>
                </c:pt>
                <c:pt idx="62">
                  <c:v>4.5060000000000002</c:v>
                </c:pt>
                <c:pt idx="63">
                  <c:v>0</c:v>
                </c:pt>
                <c:pt idx="64">
                  <c:v>15.358000000000001</c:v>
                </c:pt>
                <c:pt idx="65">
                  <c:v>17.471</c:v>
                </c:pt>
                <c:pt idx="66">
                  <c:v>19.027000000000001</c:v>
                </c:pt>
                <c:pt idx="67">
                  <c:v>23.997</c:v>
                </c:pt>
                <c:pt idx="68">
                  <c:v>8.4960000000000004</c:v>
                </c:pt>
                <c:pt idx="69">
                  <c:v>24.756</c:v>
                </c:pt>
                <c:pt idx="70">
                  <c:v>13.016999999999999</c:v>
                </c:pt>
                <c:pt idx="71">
                  <c:v>7.5579999999999998</c:v>
                </c:pt>
                <c:pt idx="72">
                  <c:v>16.442</c:v>
                </c:pt>
                <c:pt idx="73">
                  <c:v>21.170999999999999</c:v>
                </c:pt>
                <c:pt idx="74">
                  <c:v>11.721</c:v>
                </c:pt>
                <c:pt idx="75">
                  <c:v>19.754999999999999</c:v>
                </c:pt>
                <c:pt idx="76">
                  <c:v>22.715</c:v>
                </c:pt>
                <c:pt idx="77">
                  <c:v>20.890999999999998</c:v>
                </c:pt>
                <c:pt idx="78">
                  <c:v>17.329000000000001</c:v>
                </c:pt>
                <c:pt idx="79">
                  <c:v>8.6210000000000004</c:v>
                </c:pt>
                <c:pt idx="80">
                  <c:v>11.696999999999999</c:v>
                </c:pt>
                <c:pt idx="81">
                  <c:v>4.3529999999999998</c:v>
                </c:pt>
                <c:pt idx="82">
                  <c:v>17.928000000000001</c:v>
                </c:pt>
                <c:pt idx="83">
                  <c:v>6.2690000000000001</c:v>
                </c:pt>
                <c:pt idx="84">
                  <c:v>17.297999999999998</c:v>
                </c:pt>
                <c:pt idx="85">
                  <c:v>11.87</c:v>
                </c:pt>
                <c:pt idx="86">
                  <c:v>4.8739999999999997</c:v>
                </c:pt>
                <c:pt idx="87">
                  <c:v>22.234000000000002</c:v>
                </c:pt>
                <c:pt idx="88">
                  <c:v>10.478</c:v>
                </c:pt>
                <c:pt idx="89">
                  <c:v>18.024999999999999</c:v>
                </c:pt>
                <c:pt idx="90">
                  <c:v>19.673999999999999</c:v>
                </c:pt>
                <c:pt idx="91">
                  <c:v>17.835000000000001</c:v>
                </c:pt>
                <c:pt idx="92">
                  <c:v>3.3639999999999999</c:v>
                </c:pt>
                <c:pt idx="93">
                  <c:v>0</c:v>
                </c:pt>
                <c:pt idx="94">
                  <c:v>16.332000000000001</c:v>
                </c:pt>
                <c:pt idx="95">
                  <c:v>5.18</c:v>
                </c:pt>
                <c:pt idx="96">
                  <c:v>15.648999999999999</c:v>
                </c:pt>
                <c:pt idx="97">
                  <c:v>13.064</c:v>
                </c:pt>
                <c:pt idx="98">
                  <c:v>4.2690000000000001</c:v>
                </c:pt>
                <c:pt idx="99">
                  <c:v>5.1459999999999999</c:v>
                </c:pt>
              </c:numCache>
            </c:numRef>
          </c:yVal>
          <c:smooth val="1"/>
        </c:ser>
        <c:axId val="156860800"/>
        <c:axId val="156863104"/>
      </c:scatterChart>
      <c:valAx>
        <c:axId val="156860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56863104"/>
        <c:crosses val="autoZero"/>
        <c:crossBetween val="midCat"/>
      </c:valAx>
      <c:valAx>
        <c:axId val="1568631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0.19688065033537475"/>
            </c:manualLayout>
          </c:layout>
        </c:title>
        <c:numFmt formatCode="General" sourceLinked="1"/>
        <c:tickLblPos val="nextTo"/>
        <c:crossAx val="156860800"/>
        <c:crosses val="autoZero"/>
        <c:crossBetween val="midCat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634711286089281"/>
          <c:y val="0.65721529600466633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15</xdr:col>
      <xdr:colOff>304800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0.96</a:t>
          </a:r>
        </a:p>
        <a:p xmlns:a="http://schemas.openxmlformats.org/drawingml/2006/main">
          <a:r>
            <a:rPr lang="en-US" sz="1100"/>
            <a:t>mean %error = 47.29%</a:t>
          </a:r>
        </a:p>
        <a:p xmlns:a="http://schemas.openxmlformats.org/drawingml/2006/main">
          <a:r>
            <a:rPr lang="en-US" sz="1100"/>
            <a:t>median %error= 50.29%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2</xdr:row>
      <xdr:rowOff>9525</xdr:rowOff>
    </xdr:from>
    <xdr:to>
      <xdr:col>15</xdr:col>
      <xdr:colOff>352425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0.96</a:t>
          </a:r>
        </a:p>
        <a:p xmlns:a="http://schemas.openxmlformats.org/drawingml/2006/main">
          <a:r>
            <a:rPr lang="en-US" sz="1100"/>
            <a:t>mean %error = 47.29%</a:t>
          </a:r>
        </a:p>
        <a:p xmlns:a="http://schemas.openxmlformats.org/drawingml/2006/main">
          <a:r>
            <a:rPr lang="en-US" sz="1100"/>
            <a:t>median %error= 50.29%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123</xdr:row>
      <xdr:rowOff>38100</xdr:rowOff>
    </xdr:from>
    <xdr:to>
      <xdr:col>21</xdr:col>
      <xdr:colOff>142875</xdr:colOff>
      <xdr:row>146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76</xdr:row>
      <xdr:rowOff>190499</xdr:rowOff>
    </xdr:from>
    <xdr:to>
      <xdr:col>22</xdr:col>
      <xdr:colOff>571500</xdr:colOff>
      <xdr:row>100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2</xdr:row>
      <xdr:rowOff>38100</xdr:rowOff>
    </xdr:from>
    <xdr:to>
      <xdr:col>15</xdr:col>
      <xdr:colOff>390525</xdr:colOff>
      <xdr:row>16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0.95</a:t>
          </a:r>
        </a:p>
        <a:p xmlns:a="http://schemas.openxmlformats.org/drawingml/2006/main">
          <a:r>
            <a:rPr lang="en-US" sz="1100"/>
            <a:t>mean %error = 42.13%</a:t>
          </a:r>
        </a:p>
        <a:p xmlns:a="http://schemas.openxmlformats.org/drawingml/2006/main">
          <a:r>
            <a:rPr lang="en-US" sz="1100"/>
            <a:t>median %error= 44.79%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0.95</a:t>
          </a:r>
        </a:p>
        <a:p xmlns:a="http://schemas.openxmlformats.org/drawingml/2006/main">
          <a:r>
            <a:rPr lang="en-US" sz="1100"/>
            <a:t>mean %error = 42.13%</a:t>
          </a:r>
        </a:p>
        <a:p xmlns:a="http://schemas.openxmlformats.org/drawingml/2006/main">
          <a:r>
            <a:rPr lang="en-US" sz="1100"/>
            <a:t>median %error= 44.79%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coefficient=0.98</a:t>
          </a:r>
        </a:p>
        <a:p xmlns:a="http://schemas.openxmlformats.org/drawingml/2006/main">
          <a:r>
            <a:rPr lang="en-US" sz="1100"/>
            <a:t>mean %error=  2.07%</a:t>
          </a:r>
        </a:p>
        <a:p xmlns:a="http://schemas.openxmlformats.org/drawingml/2006/main">
          <a:r>
            <a:rPr lang="en-US" sz="1100"/>
            <a:t>median %error= 1.85%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0.6375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82"/>
          <a:ext cx="183831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 0.95</a:t>
          </a:r>
        </a:p>
        <a:p xmlns:a="http://schemas.openxmlformats.org/drawingml/2006/main">
          <a:r>
            <a:rPr lang="en-US" sz="1100"/>
            <a:t>mean %error = 42.13%</a:t>
          </a:r>
        </a:p>
        <a:p xmlns:a="http://schemas.openxmlformats.org/drawingml/2006/main">
          <a:r>
            <a:rPr lang="en-US" sz="1100"/>
            <a:t>median %error= 44.79%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coefficient=0.98</a:t>
          </a:r>
        </a:p>
        <a:p xmlns:a="http://schemas.openxmlformats.org/drawingml/2006/main">
          <a:r>
            <a:rPr lang="en-US" sz="1100"/>
            <a:t>mean %error=  1.01%</a:t>
          </a:r>
        </a:p>
        <a:p xmlns:a="http://schemas.openxmlformats.org/drawingml/2006/main">
          <a:r>
            <a:rPr lang="en-US" sz="1100"/>
            <a:t>median %error= 0.16%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%error=  4.34%</a:t>
          </a:r>
        </a:p>
        <a:p xmlns:a="http://schemas.openxmlformats.org/drawingml/2006/main">
          <a:r>
            <a:rPr lang="en-US" sz="1100"/>
            <a:t>median %error= 3%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1</xdr:row>
      <xdr:rowOff>57150</xdr:rowOff>
    </xdr:from>
    <xdr:to>
      <xdr:col>15</xdr:col>
      <xdr:colOff>409575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0.61042</cdr:x>
      <cdr:y>0.50001</cdr:y>
    </cdr:from>
    <cdr:to>
      <cdr:x>1</cdr:x>
      <cdr:y>0.73265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09891" y="1371615"/>
          <a:ext cx="1781159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%error=  5.93%</a:t>
          </a:r>
        </a:p>
        <a:p xmlns:a="http://schemas.openxmlformats.org/drawingml/2006/main">
          <a:r>
            <a:rPr lang="en-US" sz="1100"/>
            <a:t>median %error= 3.61%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2</xdr:row>
      <xdr:rowOff>9525</xdr:rowOff>
    </xdr:from>
    <xdr:to>
      <xdr:col>15</xdr:col>
      <xdr:colOff>352425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workbookViewId="0">
      <selection activeCell="D1" sqref="D1:E158"/>
    </sheetView>
  </sheetViews>
  <sheetFormatPr defaultRowHeight="15"/>
  <cols>
    <col min="2" max="2" width="15.85546875" customWidth="1"/>
    <col min="3" max="3" width="15.71093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206</v>
      </c>
      <c r="B2" s="1">
        <v>41096.685381944444</v>
      </c>
      <c r="C2" s="1">
        <v>41096.693368055552</v>
      </c>
      <c r="D2">
        <f t="shared" ref="D2:D65" si="0">(C2-B2)*24*60</f>
        <v>11.499999995576218</v>
      </c>
    </row>
    <row r="3" spans="1:4">
      <c r="A3">
        <v>208</v>
      </c>
      <c r="B3" s="1">
        <v>41096.701331018521</v>
      </c>
      <c r="C3" s="1">
        <v>41096.709027777775</v>
      </c>
      <c r="D3">
        <f t="shared" si="0"/>
        <v>11.083333325805143</v>
      </c>
    </row>
    <row r="4" spans="1:4">
      <c r="A4">
        <v>210</v>
      </c>
      <c r="B4" s="1">
        <v>41096.717094907406</v>
      </c>
      <c r="C4" s="1">
        <v>41096.724722222221</v>
      </c>
      <c r="D4">
        <f t="shared" si="0"/>
        <v>10.983333333861083</v>
      </c>
    </row>
    <row r="5" spans="1:4">
      <c r="A5">
        <v>212</v>
      </c>
      <c r="B5" s="1">
        <v>41096.732604166667</v>
      </c>
      <c r="C5" s="1">
        <v>41096.74082175926</v>
      </c>
      <c r="D5">
        <f t="shared" si="0"/>
        <v>11.833333333488554</v>
      </c>
    </row>
    <row r="6" spans="1:4">
      <c r="A6">
        <v>214</v>
      </c>
      <c r="B6" s="1">
        <v>41096.749108796299</v>
      </c>
      <c r="C6" s="1">
        <v>41096.756886574076</v>
      </c>
      <c r="D6">
        <f t="shared" si="0"/>
        <v>11.199999998789281</v>
      </c>
    </row>
    <row r="7" spans="1:4">
      <c r="A7">
        <v>216</v>
      </c>
      <c r="B7" s="1">
        <v>41096.765034722222</v>
      </c>
      <c r="C7" s="1">
        <v>41096.772534722222</v>
      </c>
      <c r="D7">
        <f t="shared" si="0"/>
        <v>10.799999999580905</v>
      </c>
    </row>
    <row r="8" spans="1:4">
      <c r="A8">
        <v>218</v>
      </c>
      <c r="B8" s="1">
        <v>41096.780150462961</v>
      </c>
      <c r="C8" s="1">
        <v>41096.787800925929</v>
      </c>
      <c r="D8">
        <f t="shared" si="0"/>
        <v>11.016666674986482</v>
      </c>
    </row>
    <row r="9" spans="1:4">
      <c r="A9">
        <v>220</v>
      </c>
      <c r="B9" s="1">
        <v>41096.795416666668</v>
      </c>
      <c r="C9" s="1">
        <v>41096.803344907406</v>
      </c>
      <c r="D9">
        <f t="shared" si="0"/>
        <v>11.416666663717479</v>
      </c>
    </row>
    <row r="10" spans="1:4">
      <c r="A10">
        <v>222</v>
      </c>
      <c r="B10" s="1">
        <v>41096.811539351853</v>
      </c>
      <c r="C10" s="1">
        <v>41096.819444444445</v>
      </c>
      <c r="D10">
        <f t="shared" si="0"/>
        <v>11.383333333069459</v>
      </c>
    </row>
    <row r="11" spans="1:4">
      <c r="A11">
        <v>224</v>
      </c>
      <c r="B11" s="1">
        <v>41096.827662037038</v>
      </c>
      <c r="C11" s="1">
        <v>41096.835694444446</v>
      </c>
      <c r="D11">
        <f t="shared" si="0"/>
        <v>11.566666667349637</v>
      </c>
    </row>
    <row r="12" spans="1:4">
      <c r="A12">
        <v>226</v>
      </c>
      <c r="B12" s="1">
        <v>41096.843958333331</v>
      </c>
      <c r="C12" s="1">
        <v>41096.851354166669</v>
      </c>
      <c r="D12">
        <f t="shared" si="0"/>
        <v>10.650000006426126</v>
      </c>
    </row>
    <row r="13" spans="1:4">
      <c r="A13">
        <v>228</v>
      </c>
      <c r="B13" s="1">
        <v>41096.859085648146</v>
      </c>
      <c r="C13" s="1">
        <v>41096.866851851853</v>
      </c>
      <c r="D13">
        <f t="shared" si="0"/>
        <v>11.18333333870396</v>
      </c>
    </row>
    <row r="14" spans="1:4">
      <c r="A14">
        <v>230</v>
      </c>
      <c r="B14" s="1">
        <v>41096.874814814815</v>
      </c>
      <c r="C14" s="1">
        <v>41096.882777777777</v>
      </c>
      <c r="D14">
        <f t="shared" si="0"/>
        <v>11.466666664928198</v>
      </c>
    </row>
    <row r="15" spans="1:4">
      <c r="A15">
        <v>232</v>
      </c>
      <c r="B15" s="1">
        <v>41096.891076388885</v>
      </c>
      <c r="C15" s="1">
        <v>41096.899074074077</v>
      </c>
      <c r="D15">
        <f t="shared" si="0"/>
        <v>11.516666676616296</v>
      </c>
    </row>
    <row r="16" spans="1:4">
      <c r="A16">
        <v>234</v>
      </c>
      <c r="B16" s="1">
        <v>41096.907118055555</v>
      </c>
      <c r="C16" s="1">
        <v>41096.914965277778</v>
      </c>
      <c r="D16">
        <f t="shared" si="0"/>
        <v>11.300000001210719</v>
      </c>
    </row>
    <row r="17" spans="1:4">
      <c r="A17">
        <v>236</v>
      </c>
      <c r="B17" s="1">
        <v>41096.922858796293</v>
      </c>
      <c r="C17" s="1">
        <v>41096.930972222224</v>
      </c>
      <c r="D17">
        <f t="shared" si="0"/>
        <v>11.683333340333775</v>
      </c>
    </row>
    <row r="18" spans="1:4">
      <c r="A18">
        <v>238</v>
      </c>
      <c r="B18" s="1">
        <v>41096.939120370371</v>
      </c>
      <c r="C18" s="1">
        <v>41096.947106481479</v>
      </c>
      <c r="D18">
        <f t="shared" si="0"/>
        <v>11.499999995576218</v>
      </c>
    </row>
    <row r="19" spans="1:4">
      <c r="A19">
        <v>240</v>
      </c>
      <c r="B19" s="1">
        <v>41096.955381944441</v>
      </c>
      <c r="C19" s="1">
        <v>41096.963159722225</v>
      </c>
      <c r="D19">
        <f t="shared" si="0"/>
        <v>11.20000000926666</v>
      </c>
    </row>
    <row r="20" spans="1:4">
      <c r="A20">
        <v>242</v>
      </c>
      <c r="B20" s="1">
        <v>41096.971122685187</v>
      </c>
      <c r="C20" s="1">
        <v>41096.979062500002</v>
      </c>
      <c r="D20">
        <f t="shared" si="0"/>
        <v>11.433333334280178</v>
      </c>
    </row>
    <row r="21" spans="1:4">
      <c r="A21">
        <v>244</v>
      </c>
      <c r="B21" s="1">
        <v>41096.98741898148</v>
      </c>
      <c r="C21" s="1">
        <v>41096.995428240742</v>
      </c>
      <c r="D21">
        <f t="shared" si="0"/>
        <v>11.533333336701617</v>
      </c>
    </row>
    <row r="22" spans="1:4">
      <c r="A22">
        <v>246</v>
      </c>
      <c r="B22" s="1">
        <v>41097.00372685185</v>
      </c>
      <c r="C22" s="1">
        <v>41097.011643518519</v>
      </c>
      <c r="D22">
        <f t="shared" si="0"/>
        <v>11.400000003632158</v>
      </c>
    </row>
    <row r="23" spans="1:4">
      <c r="A23">
        <v>248</v>
      </c>
      <c r="B23" s="1">
        <v>41097.019675925927</v>
      </c>
      <c r="C23" s="1">
        <v>41097.027581018519</v>
      </c>
      <c r="D23">
        <f t="shared" si="0"/>
        <v>11.383333333069459</v>
      </c>
    </row>
    <row r="24" spans="1:4">
      <c r="A24">
        <v>250</v>
      </c>
      <c r="B24" s="1">
        <v>41097.035624999997</v>
      </c>
      <c r="C24" s="1">
        <v>41097.043553240743</v>
      </c>
      <c r="D24">
        <f t="shared" si="0"/>
        <v>11.416666674194857</v>
      </c>
    </row>
    <row r="25" spans="1:4">
      <c r="A25">
        <v>252</v>
      </c>
      <c r="B25" s="1">
        <v>41097.051655092589</v>
      </c>
      <c r="C25" s="1">
        <v>41097.059224537035</v>
      </c>
      <c r="D25">
        <f t="shared" si="0"/>
        <v>10.900000002002344</v>
      </c>
    </row>
    <row r="26" spans="1:4">
      <c r="A26">
        <v>254</v>
      </c>
      <c r="B26" s="1">
        <v>41097.066990740743</v>
      </c>
      <c r="C26" s="1">
        <v>41097.074803240743</v>
      </c>
      <c r="D26">
        <f t="shared" si="0"/>
        <v>11.25</v>
      </c>
    </row>
    <row r="27" spans="1:4">
      <c r="A27">
        <v>256</v>
      </c>
      <c r="B27" s="1">
        <v>41097.082569444443</v>
      </c>
      <c r="C27" s="1">
        <v>41097.090370370373</v>
      </c>
      <c r="D27">
        <f t="shared" si="0"/>
        <v>11.23333333991468</v>
      </c>
    </row>
    <row r="28" spans="1:4">
      <c r="A28">
        <v>258</v>
      </c>
      <c r="B28" s="1">
        <v>41097.098321759258</v>
      </c>
      <c r="C28" s="1">
        <v>41097.106168981481</v>
      </c>
      <c r="D28">
        <f t="shared" si="0"/>
        <v>11.300000001210719</v>
      </c>
    </row>
    <row r="29" spans="1:4">
      <c r="A29">
        <v>260</v>
      </c>
      <c r="B29" s="1">
        <v>41097.114189814813</v>
      </c>
      <c r="C29" s="1">
        <v>41097.122071759259</v>
      </c>
      <c r="D29">
        <f t="shared" si="0"/>
        <v>11.350000002421439</v>
      </c>
    </row>
    <row r="30" spans="1:4">
      <c r="A30">
        <v>262</v>
      </c>
      <c r="B30" s="1">
        <v>41097.13008101852</v>
      </c>
      <c r="C30" s="1">
        <v>41097.137627314813</v>
      </c>
      <c r="D30">
        <f t="shared" si="0"/>
        <v>10.866666660876945</v>
      </c>
    </row>
    <row r="31" spans="1:4">
      <c r="A31">
        <v>264</v>
      </c>
      <c r="B31" s="1">
        <v>41097.145162037035</v>
      </c>
      <c r="C31" s="1">
        <v>41097.153148148151</v>
      </c>
      <c r="D31">
        <f t="shared" si="0"/>
        <v>11.500000006053597</v>
      </c>
    </row>
    <row r="32" spans="1:4">
      <c r="A32">
        <v>266</v>
      </c>
      <c r="B32" s="1">
        <v>41097.16128472222</v>
      </c>
      <c r="C32" s="1">
        <v>41097.169189814813</v>
      </c>
      <c r="D32">
        <f t="shared" si="0"/>
        <v>11.383333333069459</v>
      </c>
    </row>
    <row r="33" spans="1:4">
      <c r="A33">
        <v>268</v>
      </c>
      <c r="B33" s="1">
        <v>41097.177222222221</v>
      </c>
      <c r="C33" s="1">
        <v>41097.18482638889</v>
      </c>
      <c r="D33">
        <f t="shared" si="0"/>
        <v>10.950000003213063</v>
      </c>
    </row>
    <row r="34" spans="1:4">
      <c r="A34">
        <v>270</v>
      </c>
      <c r="B34" s="1">
        <v>41097.192627314813</v>
      </c>
      <c r="C34" s="1">
        <v>41097.200381944444</v>
      </c>
      <c r="D34">
        <f t="shared" si="0"/>
        <v>11.166666668141261</v>
      </c>
    </row>
    <row r="35" spans="1:4">
      <c r="A35">
        <v>272</v>
      </c>
      <c r="B35" s="1">
        <v>41097.208298611113</v>
      </c>
      <c r="C35" s="1">
        <v>41097.216099537036</v>
      </c>
      <c r="D35">
        <f t="shared" si="0"/>
        <v>11.233333329437301</v>
      </c>
    </row>
    <row r="36" spans="1:4">
      <c r="A36">
        <v>274</v>
      </c>
      <c r="B36" s="1">
        <v>41097.223935185182</v>
      </c>
      <c r="C36" s="1">
        <v>41097.231666666667</v>
      </c>
      <c r="D36">
        <f t="shared" si="0"/>
        <v>11.133333337493241</v>
      </c>
    </row>
    <row r="37" spans="1:4">
      <c r="A37">
        <v>276</v>
      </c>
      <c r="B37" s="1">
        <v>41097.239872685182</v>
      </c>
      <c r="C37" s="1">
        <v>41097.24759259259</v>
      </c>
      <c r="D37">
        <f t="shared" si="0"/>
        <v>11.116666666930541</v>
      </c>
    </row>
    <row r="38" spans="1:4">
      <c r="A38">
        <v>278</v>
      </c>
      <c r="B38" s="1">
        <v>41097.255462962959</v>
      </c>
      <c r="C38" s="1">
        <v>41097.262881944444</v>
      </c>
      <c r="D38">
        <f t="shared" si="0"/>
        <v>10.683333337074146</v>
      </c>
    </row>
    <row r="39" spans="1:4">
      <c r="A39">
        <v>280</v>
      </c>
      <c r="B39" s="1">
        <v>41097.270543981482</v>
      </c>
      <c r="C39" s="1">
        <v>41097.278287037036</v>
      </c>
      <c r="D39">
        <f t="shared" si="0"/>
        <v>11.149999997578561</v>
      </c>
    </row>
    <row r="40" spans="1:4">
      <c r="A40">
        <v>282</v>
      </c>
      <c r="B40" s="1">
        <v>41097.286238425928</v>
      </c>
      <c r="C40" s="1">
        <v>41097.293969907405</v>
      </c>
      <c r="D40">
        <f t="shared" si="0"/>
        <v>11.133333327015862</v>
      </c>
    </row>
    <row r="41" spans="1:4">
      <c r="A41">
        <v>284</v>
      </c>
      <c r="B41" s="1">
        <v>41097.301701388889</v>
      </c>
      <c r="C41" s="1">
        <v>41097.309432870374</v>
      </c>
      <c r="D41">
        <f t="shared" si="0"/>
        <v>11.133333337493241</v>
      </c>
    </row>
    <row r="42" spans="1:4">
      <c r="A42">
        <v>286</v>
      </c>
      <c r="B42" s="1">
        <v>41097.317615740743</v>
      </c>
      <c r="C42" s="1">
        <v>41097.325578703705</v>
      </c>
      <c r="D42">
        <f t="shared" si="0"/>
        <v>11.466666664928198</v>
      </c>
    </row>
    <row r="43" spans="1:4">
      <c r="A43">
        <v>288</v>
      </c>
      <c r="B43" s="1">
        <v>41097.333599537036</v>
      </c>
      <c r="C43" s="1">
        <v>41097.341620370367</v>
      </c>
      <c r="D43">
        <f t="shared" si="0"/>
        <v>11.549999996786937</v>
      </c>
    </row>
    <row r="44" spans="1:4">
      <c r="A44">
        <v>290</v>
      </c>
      <c r="B44" s="1">
        <v>41097.349722222221</v>
      </c>
      <c r="C44" s="1">
        <v>41097.357256944444</v>
      </c>
      <c r="D44">
        <f t="shared" si="0"/>
        <v>10.850000000791624</v>
      </c>
    </row>
    <row r="45" spans="1:4">
      <c r="A45">
        <v>292</v>
      </c>
      <c r="B45" s="1">
        <v>41097.365057870367</v>
      </c>
      <c r="C45" s="1">
        <v>41097.372569444444</v>
      </c>
      <c r="D45">
        <f t="shared" si="0"/>
        <v>10.816666670143604</v>
      </c>
    </row>
    <row r="46" spans="1:4">
      <c r="A46">
        <v>294</v>
      </c>
      <c r="B46" s="1">
        <v>41097.380462962959</v>
      </c>
      <c r="C46" s="1">
        <v>41097.388483796298</v>
      </c>
      <c r="D46">
        <f t="shared" si="0"/>
        <v>11.550000007264316</v>
      </c>
    </row>
    <row r="47" spans="1:4">
      <c r="A47">
        <v>296</v>
      </c>
      <c r="B47" s="1">
        <v>41097.396655092591</v>
      </c>
      <c r="C47" s="1">
        <v>41097.404780092591</v>
      </c>
      <c r="D47">
        <f t="shared" si="0"/>
        <v>11.700000000419095</v>
      </c>
    </row>
    <row r="48" spans="1:4">
      <c r="A48">
        <v>298</v>
      </c>
      <c r="B48" s="1">
        <v>41097.413148148145</v>
      </c>
      <c r="C48" s="1">
        <v>41097.420995370368</v>
      </c>
      <c r="D48">
        <f t="shared" si="0"/>
        <v>11.300000001210719</v>
      </c>
    </row>
    <row r="49" spans="1:4">
      <c r="A49">
        <v>300</v>
      </c>
      <c r="B49" s="1">
        <v>41097.429050925923</v>
      </c>
      <c r="C49" s="1">
        <v>41097.436701388891</v>
      </c>
      <c r="D49">
        <f t="shared" si="0"/>
        <v>11.016666674986482</v>
      </c>
    </row>
    <row r="50" spans="1:4">
      <c r="A50">
        <v>302</v>
      </c>
      <c r="B50" s="1">
        <v>41097.444594907407</v>
      </c>
      <c r="C50" s="1">
        <v>41097.452164351853</v>
      </c>
      <c r="D50">
        <f t="shared" si="0"/>
        <v>10.900000002002344</v>
      </c>
    </row>
    <row r="51" spans="1:4">
      <c r="A51">
        <v>304</v>
      </c>
      <c r="B51" s="1">
        <v>41097.459907407407</v>
      </c>
      <c r="C51" s="1">
        <v>41097.467893518522</v>
      </c>
      <c r="D51">
        <f t="shared" si="0"/>
        <v>11.500000006053597</v>
      </c>
    </row>
    <row r="52" spans="1:4">
      <c r="A52">
        <v>306</v>
      </c>
      <c r="B52" s="1">
        <v>41097.475902777776</v>
      </c>
      <c r="C52" s="1">
        <v>41097.483912037038</v>
      </c>
      <c r="D52">
        <f t="shared" si="0"/>
        <v>11.533333336701617</v>
      </c>
    </row>
    <row r="53" spans="1:4">
      <c r="A53">
        <v>308</v>
      </c>
      <c r="B53" s="1">
        <v>41097.492037037038</v>
      </c>
      <c r="C53" s="1">
        <v>41097.499826388892</v>
      </c>
      <c r="D53">
        <f t="shared" si="0"/>
        <v>11.21666666935198</v>
      </c>
    </row>
    <row r="54" spans="1:4">
      <c r="A54">
        <v>310</v>
      </c>
      <c r="B54" s="1">
        <v>41097.507824074077</v>
      </c>
      <c r="C54" s="1">
        <v>41097.515717592592</v>
      </c>
      <c r="D54">
        <f t="shared" si="0"/>
        <v>11.366666662506759</v>
      </c>
    </row>
    <row r="55" spans="1:4">
      <c r="A55">
        <v>312</v>
      </c>
      <c r="B55" s="1">
        <v>41097.523819444446</v>
      </c>
      <c r="C55" s="1">
        <v>41097.531863425924</v>
      </c>
      <c r="D55">
        <f t="shared" si="0"/>
        <v>11.583333327434957</v>
      </c>
    </row>
    <row r="56" spans="1:4">
      <c r="A56">
        <v>314</v>
      </c>
      <c r="B56" s="1">
        <v>41097.540243055555</v>
      </c>
      <c r="C56" s="1">
        <v>41097.54824074074</v>
      </c>
      <c r="D56">
        <f t="shared" si="0"/>
        <v>11.516666666138917</v>
      </c>
    </row>
    <row r="57" spans="1:4">
      <c r="A57">
        <v>316</v>
      </c>
      <c r="B57" s="1">
        <v>41097.556319444448</v>
      </c>
      <c r="C57" s="1">
        <v>41097.564016203702</v>
      </c>
      <c r="D57">
        <f t="shared" si="0"/>
        <v>11.083333325805143</v>
      </c>
    </row>
    <row r="58" spans="1:4">
      <c r="A58">
        <v>318</v>
      </c>
      <c r="B58" s="1">
        <v>41097.571921296294</v>
      </c>
      <c r="C58" s="1">
        <v>41097.579861111109</v>
      </c>
      <c r="D58">
        <f t="shared" si="0"/>
        <v>11.433333334280178</v>
      </c>
    </row>
    <row r="59" spans="1:4">
      <c r="A59">
        <v>320</v>
      </c>
      <c r="B59" s="1">
        <v>41097.588148148148</v>
      </c>
      <c r="C59" s="1">
        <v>41097.595972222225</v>
      </c>
      <c r="D59">
        <f t="shared" si="0"/>
        <v>11.266666670562699</v>
      </c>
    </row>
    <row r="60" spans="1:4">
      <c r="A60">
        <v>322</v>
      </c>
      <c r="B60" s="1">
        <v>41097.604039351849</v>
      </c>
      <c r="C60" s="1">
        <v>41097.612025462964</v>
      </c>
      <c r="D60">
        <f t="shared" si="0"/>
        <v>11.500000006053597</v>
      </c>
    </row>
    <row r="61" spans="1:4">
      <c r="A61">
        <v>324</v>
      </c>
      <c r="B61" s="1">
        <v>41097.620173611111</v>
      </c>
      <c r="C61" s="1">
        <v>41097.628240740742</v>
      </c>
      <c r="D61">
        <f t="shared" si="0"/>
        <v>11.616666668560356</v>
      </c>
    </row>
    <row r="62" spans="1:4">
      <c r="A62">
        <v>326</v>
      </c>
      <c r="B62" s="1">
        <v>41097.636608796296</v>
      </c>
      <c r="C62" s="1">
        <v>41097.644583333335</v>
      </c>
      <c r="D62">
        <f t="shared" si="0"/>
        <v>11.483333335490897</v>
      </c>
    </row>
    <row r="63" spans="1:4">
      <c r="A63">
        <v>328</v>
      </c>
      <c r="B63" s="1">
        <v>41097.652696759258</v>
      </c>
      <c r="C63" s="1">
        <v>41097.66034722222</v>
      </c>
      <c r="D63">
        <f t="shared" si="0"/>
        <v>11.016666664509103</v>
      </c>
    </row>
    <row r="64" spans="1:4">
      <c r="A64">
        <v>330</v>
      </c>
      <c r="B64" s="1">
        <v>41097.66810185185</v>
      </c>
      <c r="C64" s="1">
        <v>41097.675729166665</v>
      </c>
      <c r="D64">
        <f t="shared" si="0"/>
        <v>10.983333333861083</v>
      </c>
    </row>
    <row r="65" spans="1:4">
      <c r="A65">
        <v>332</v>
      </c>
      <c r="B65" s="1">
        <v>41097.683368055557</v>
      </c>
      <c r="C65" s="1">
        <v>41097.691238425927</v>
      </c>
      <c r="D65">
        <f t="shared" si="0"/>
        <v>11.333333331858739</v>
      </c>
    </row>
    <row r="66" spans="1:4">
      <c r="A66">
        <v>334</v>
      </c>
      <c r="B66" s="1">
        <v>41097.69908564815</v>
      </c>
      <c r="C66" s="1">
        <v>41097.706712962965</v>
      </c>
      <c r="D66">
        <f t="shared" ref="D66:D129" si="1">(C66-B66)*24*60</f>
        <v>10.983333333861083</v>
      </c>
    </row>
    <row r="67" spans="1:4">
      <c r="A67">
        <v>336</v>
      </c>
      <c r="B67" s="1">
        <v>41097.714768518519</v>
      </c>
      <c r="C67" s="1">
        <v>41097.722349537034</v>
      </c>
      <c r="D67">
        <f t="shared" si="1"/>
        <v>10.916666662087664</v>
      </c>
    </row>
    <row r="68" spans="1:4">
      <c r="A68">
        <v>338</v>
      </c>
      <c r="B68" s="1">
        <v>41097.730034722219</v>
      </c>
      <c r="C68" s="1">
        <v>41097.737685185188</v>
      </c>
      <c r="D68">
        <f t="shared" si="1"/>
        <v>11.016666674986482</v>
      </c>
    </row>
    <row r="69" spans="1:4">
      <c r="A69">
        <v>340</v>
      </c>
      <c r="B69" s="1">
        <v>41097.745509259257</v>
      </c>
      <c r="C69" s="1">
        <v>41097.753541666665</v>
      </c>
      <c r="D69">
        <f t="shared" si="1"/>
        <v>11.566666667349637</v>
      </c>
    </row>
    <row r="70" spans="1:4">
      <c r="A70">
        <v>342</v>
      </c>
      <c r="B70" s="1">
        <v>41097.761678240742</v>
      </c>
      <c r="C70" s="1">
        <v>41097.769479166665</v>
      </c>
      <c r="D70">
        <f t="shared" si="1"/>
        <v>11.233333329437301</v>
      </c>
    </row>
    <row r="71" spans="1:4">
      <c r="A71">
        <v>344</v>
      </c>
      <c r="B71" s="1">
        <v>41097.777418981481</v>
      </c>
      <c r="C71" s="1">
        <v>41097.785081018519</v>
      </c>
      <c r="D71">
        <f t="shared" si="1"/>
        <v>11.033333335071802</v>
      </c>
    </row>
    <row r="72" spans="1:4">
      <c r="A72">
        <v>346</v>
      </c>
      <c r="B72" s="1">
        <v>41097.792916666665</v>
      </c>
      <c r="C72" s="1">
        <v>41097.800925925927</v>
      </c>
      <c r="D72">
        <f t="shared" si="1"/>
        <v>11.533333336701617</v>
      </c>
    </row>
    <row r="73" spans="1:4">
      <c r="A73">
        <v>348</v>
      </c>
      <c r="B73" s="1">
        <v>41097.809108796297</v>
      </c>
      <c r="C73" s="1">
        <v>41097.81658564815</v>
      </c>
      <c r="D73">
        <f t="shared" si="1"/>
        <v>10.766666668932885</v>
      </c>
    </row>
    <row r="74" spans="1:4">
      <c r="A74">
        <v>350</v>
      </c>
      <c r="B74" s="1">
        <v>41097.824282407404</v>
      </c>
      <c r="C74" s="1">
        <v>41097.832129629627</v>
      </c>
      <c r="D74">
        <f t="shared" si="1"/>
        <v>11.300000001210719</v>
      </c>
    </row>
    <row r="75" spans="1:4">
      <c r="A75">
        <v>352</v>
      </c>
      <c r="B75" s="1">
        <v>41097.840115740742</v>
      </c>
      <c r="C75" s="1">
        <v>41097.847604166665</v>
      </c>
      <c r="D75">
        <f t="shared" si="1"/>
        <v>10.783333329018205</v>
      </c>
    </row>
    <row r="76" spans="1:4">
      <c r="A76">
        <v>354</v>
      </c>
      <c r="B76" s="1">
        <v>41097.855347222219</v>
      </c>
      <c r="C76" s="1">
        <v>41097.863125000003</v>
      </c>
      <c r="D76">
        <f t="shared" si="1"/>
        <v>11.20000000926666</v>
      </c>
    </row>
    <row r="77" spans="1:4">
      <c r="A77">
        <v>356</v>
      </c>
      <c r="B77" s="1">
        <v>41097.87096064815</v>
      </c>
      <c r="C77" s="1">
        <v>41097.878599537034</v>
      </c>
      <c r="D77">
        <f t="shared" si="1"/>
        <v>10.999999993946403</v>
      </c>
    </row>
    <row r="78" spans="1:4">
      <c r="A78">
        <v>358</v>
      </c>
      <c r="B78" s="1">
        <v>41097.886504629627</v>
      </c>
      <c r="C78" s="1">
        <v>41097.894444444442</v>
      </c>
      <c r="D78">
        <f t="shared" si="1"/>
        <v>11.433333334280178</v>
      </c>
    </row>
    <row r="79" spans="1:4">
      <c r="A79">
        <v>360</v>
      </c>
      <c r="B79" s="1">
        <v>41097.902337962965</v>
      </c>
      <c r="C79" s="1">
        <v>41097.910011574073</v>
      </c>
      <c r="D79">
        <f t="shared" si="1"/>
        <v>11.049999995157123</v>
      </c>
    </row>
    <row r="80" spans="1:4">
      <c r="A80">
        <v>362</v>
      </c>
      <c r="B80" s="1">
        <v>41097.918043981481</v>
      </c>
      <c r="C80" s="1">
        <v>41097.925833333335</v>
      </c>
      <c r="D80">
        <f t="shared" si="1"/>
        <v>11.21666666935198</v>
      </c>
    </row>
    <row r="81" spans="1:4">
      <c r="A81">
        <v>364</v>
      </c>
      <c r="B81" s="1">
        <v>41097.93372685185</v>
      </c>
      <c r="C81" s="1">
        <v>41097.941701388889</v>
      </c>
      <c r="D81">
        <f t="shared" si="1"/>
        <v>11.483333335490897</v>
      </c>
    </row>
    <row r="82" spans="1:4">
      <c r="A82">
        <v>366</v>
      </c>
      <c r="B82" s="1">
        <v>41097.949861111112</v>
      </c>
      <c r="C82" s="1">
        <v>41097.957835648151</v>
      </c>
      <c r="D82">
        <f t="shared" si="1"/>
        <v>11.483333335490897</v>
      </c>
    </row>
    <row r="83" spans="1:4">
      <c r="A83">
        <v>368</v>
      </c>
      <c r="B83" s="1">
        <v>41097.965671296297</v>
      </c>
      <c r="C83" s="1">
        <v>41097.972951388889</v>
      </c>
      <c r="D83">
        <f t="shared" si="1"/>
        <v>10.483333332231268</v>
      </c>
    </row>
    <row r="84" spans="1:4">
      <c r="A84">
        <v>370</v>
      </c>
      <c r="B84" s="1">
        <v>41097.980393518519</v>
      </c>
      <c r="C84" s="1">
        <v>41097.987800925926</v>
      </c>
      <c r="D84">
        <f t="shared" si="1"/>
        <v>10.666666666511446</v>
      </c>
    </row>
    <row r="85" spans="1:4">
      <c r="A85">
        <v>372</v>
      </c>
      <c r="B85" s="1">
        <v>41097.995717592596</v>
      </c>
      <c r="C85" s="1">
        <v>41098.003321759257</v>
      </c>
      <c r="D85">
        <f t="shared" si="1"/>
        <v>10.949999992735684</v>
      </c>
    </row>
    <row r="86" spans="1:4">
      <c r="A86">
        <v>374</v>
      </c>
      <c r="B86" s="1">
        <v>41098.01121527778</v>
      </c>
      <c r="C86" s="1">
        <v>41098.019097222219</v>
      </c>
      <c r="D86">
        <f t="shared" si="1"/>
        <v>11.34999999194406</v>
      </c>
    </row>
    <row r="87" spans="1:4">
      <c r="A87">
        <v>376</v>
      </c>
      <c r="B87" s="1">
        <v>41098.027233796296</v>
      </c>
      <c r="C87" s="1">
        <v>41098.034884259258</v>
      </c>
      <c r="D87">
        <f t="shared" si="1"/>
        <v>11.016666664509103</v>
      </c>
    </row>
    <row r="88" spans="1:4">
      <c r="A88">
        <v>378</v>
      </c>
      <c r="B88" s="1">
        <v>41098.042569444442</v>
      </c>
      <c r="C88" s="1">
        <v>41098.050509259258</v>
      </c>
      <c r="D88">
        <f t="shared" si="1"/>
        <v>11.433333334280178</v>
      </c>
    </row>
    <row r="89" spans="1:4">
      <c r="A89">
        <v>380</v>
      </c>
      <c r="B89" s="1">
        <v>41098.058692129627</v>
      </c>
      <c r="C89" s="1">
        <v>41098.066354166665</v>
      </c>
      <c r="D89">
        <f t="shared" si="1"/>
        <v>11.033333335071802</v>
      </c>
    </row>
    <row r="90" spans="1:4">
      <c r="A90">
        <v>382</v>
      </c>
      <c r="B90" s="1">
        <v>41098.074259259258</v>
      </c>
      <c r="C90" s="1">
        <v>41098.081979166665</v>
      </c>
      <c r="D90">
        <f t="shared" si="1"/>
        <v>11.116666666930541</v>
      </c>
    </row>
    <row r="91" spans="1:4">
      <c r="A91">
        <v>384</v>
      </c>
      <c r="B91" s="1">
        <v>41098.09002314815</v>
      </c>
      <c r="C91" s="1">
        <v>41098.098009259258</v>
      </c>
      <c r="D91">
        <f t="shared" si="1"/>
        <v>11.499999995576218</v>
      </c>
    </row>
    <row r="92" spans="1:4">
      <c r="A92">
        <v>386</v>
      </c>
      <c r="B92" s="1">
        <v>41098.106261574074</v>
      </c>
      <c r="C92" s="1">
        <v>41098.114178240743</v>
      </c>
      <c r="D92">
        <f t="shared" si="1"/>
        <v>11.400000003632158</v>
      </c>
    </row>
    <row r="93" spans="1:4">
      <c r="A93">
        <v>388</v>
      </c>
      <c r="B93" s="1">
        <v>41098.12222222222</v>
      </c>
      <c r="C93" s="1">
        <v>41098.129872685182</v>
      </c>
      <c r="D93">
        <f t="shared" si="1"/>
        <v>11.016666664509103</v>
      </c>
    </row>
    <row r="94" spans="1:4">
      <c r="A94">
        <v>390</v>
      </c>
      <c r="B94" s="1">
        <v>41098.13789351852</v>
      </c>
      <c r="C94" s="1">
        <v>41098.145775462966</v>
      </c>
      <c r="D94">
        <f t="shared" si="1"/>
        <v>11.350000002421439</v>
      </c>
    </row>
    <row r="95" spans="1:4">
      <c r="A95">
        <v>392</v>
      </c>
      <c r="B95" s="1">
        <v>41098.154004629629</v>
      </c>
      <c r="C95" s="1">
        <v>41098.161840277775</v>
      </c>
      <c r="D95">
        <f t="shared" si="1"/>
        <v>11.28333333064802</v>
      </c>
    </row>
    <row r="96" spans="1:4">
      <c r="A96">
        <v>394</v>
      </c>
      <c r="B96" s="1">
        <v>41098.169965277775</v>
      </c>
      <c r="C96" s="1">
        <v>41098.177534722221</v>
      </c>
      <c r="D96">
        <f t="shared" si="1"/>
        <v>10.900000002002344</v>
      </c>
    </row>
    <row r="97" spans="1:4">
      <c r="A97">
        <v>396</v>
      </c>
      <c r="B97" s="1">
        <v>41098.185254629629</v>
      </c>
      <c r="C97" s="1">
        <v>41098.193148148152</v>
      </c>
      <c r="D97">
        <f t="shared" si="1"/>
        <v>11.366666672984138</v>
      </c>
    </row>
    <row r="98" spans="1:4">
      <c r="A98">
        <v>398</v>
      </c>
      <c r="B98" s="1">
        <v>41098.201064814813</v>
      </c>
      <c r="C98" s="1">
        <v>41098.209004629629</v>
      </c>
      <c r="D98">
        <f t="shared" si="1"/>
        <v>11.433333334280178</v>
      </c>
    </row>
    <row r="99" spans="1:4">
      <c r="A99">
        <v>400</v>
      </c>
      <c r="B99" s="1">
        <v>41098.217083333337</v>
      </c>
      <c r="C99" s="1">
        <v>41098.225092592591</v>
      </c>
      <c r="D99">
        <f t="shared" si="1"/>
        <v>11.533333326224238</v>
      </c>
    </row>
    <row r="100" spans="1:4">
      <c r="A100">
        <v>402</v>
      </c>
      <c r="B100" s="1">
        <v>41098.23333333333</v>
      </c>
      <c r="C100" s="1">
        <v>41098.241481481484</v>
      </c>
      <c r="D100">
        <f t="shared" si="1"/>
        <v>11.733333341544494</v>
      </c>
    </row>
    <row r="101" spans="1:4">
      <c r="A101">
        <v>404</v>
      </c>
      <c r="B101" s="1">
        <v>41098.249814814815</v>
      </c>
      <c r="C101" s="1">
        <v>41098.257361111115</v>
      </c>
      <c r="D101">
        <f t="shared" si="1"/>
        <v>10.866666671354324</v>
      </c>
    </row>
    <row r="102" spans="1:4">
      <c r="A102">
        <v>406</v>
      </c>
      <c r="B102" s="1">
        <v>41098.265173611115</v>
      </c>
      <c r="C102" s="1">
        <v>41098.272974537038</v>
      </c>
      <c r="D102">
        <f t="shared" si="1"/>
        <v>11.233333329437301</v>
      </c>
    </row>
    <row r="103" spans="1:4">
      <c r="A103">
        <v>408</v>
      </c>
      <c r="B103" s="1">
        <v>41098.280914351853</v>
      </c>
      <c r="C103" s="1">
        <v>41098.288703703707</v>
      </c>
      <c r="D103">
        <f t="shared" si="1"/>
        <v>11.21666666935198</v>
      </c>
    </row>
    <row r="104" spans="1:4">
      <c r="A104">
        <v>410</v>
      </c>
      <c r="B104" s="1">
        <v>41098.2965625</v>
      </c>
      <c r="C104" s="1">
        <v>41098.304085648146</v>
      </c>
      <c r="D104">
        <f t="shared" si="1"/>
        <v>10.833333330228925</v>
      </c>
    </row>
    <row r="105" spans="1:4">
      <c r="A105">
        <v>412</v>
      </c>
      <c r="B105" s="1">
        <v>41098.31177083333</v>
      </c>
      <c r="C105" s="1">
        <v>41098.319652777776</v>
      </c>
      <c r="D105">
        <f t="shared" si="1"/>
        <v>11.350000002421439</v>
      </c>
    </row>
    <row r="106" spans="1:4">
      <c r="A106">
        <v>414</v>
      </c>
      <c r="B106" s="1">
        <v>41098.327719907407</v>
      </c>
      <c r="C106" s="1">
        <v>41098.335706018515</v>
      </c>
      <c r="D106">
        <f t="shared" si="1"/>
        <v>11.499999995576218</v>
      </c>
    </row>
    <row r="107" spans="1:4">
      <c r="A107">
        <v>416</v>
      </c>
      <c r="B107" s="1">
        <v>41098.343831018516</v>
      </c>
      <c r="C107" s="1">
        <v>41098.351631944446</v>
      </c>
      <c r="D107">
        <f t="shared" si="1"/>
        <v>11.23333333991468</v>
      </c>
    </row>
    <row r="108" spans="1:4">
      <c r="A108">
        <v>418</v>
      </c>
      <c r="B108" s="1">
        <v>41098.359733796293</v>
      </c>
      <c r="C108" s="1">
        <v>41098.367604166669</v>
      </c>
      <c r="D108">
        <f t="shared" si="1"/>
        <v>11.333333342336118</v>
      </c>
    </row>
    <row r="109" spans="1:4">
      <c r="A109">
        <v>420</v>
      </c>
      <c r="B109" s="1">
        <v>41098.375497685185</v>
      </c>
      <c r="C109" s="1">
        <v>41098.383310185185</v>
      </c>
      <c r="D109">
        <f t="shared" si="1"/>
        <v>11.25</v>
      </c>
    </row>
    <row r="110" spans="1:4">
      <c r="A110">
        <v>422</v>
      </c>
      <c r="B110" s="1">
        <v>41098.391215277778</v>
      </c>
      <c r="C110" s="1">
        <v>41098.399097222224</v>
      </c>
      <c r="D110">
        <f t="shared" si="1"/>
        <v>11.350000002421439</v>
      </c>
    </row>
    <row r="111" spans="1:4">
      <c r="A111">
        <v>424</v>
      </c>
      <c r="B111" s="1">
        <v>41098.407222222224</v>
      </c>
      <c r="C111" s="1">
        <v>41098.415127314816</v>
      </c>
      <c r="D111">
        <f t="shared" si="1"/>
        <v>11.383333333069459</v>
      </c>
    </row>
    <row r="112" spans="1:4">
      <c r="A112">
        <v>426</v>
      </c>
      <c r="B112" s="1">
        <v>41098.423194444447</v>
      </c>
      <c r="C112" s="1">
        <v>41098.431168981479</v>
      </c>
      <c r="D112">
        <f t="shared" si="1"/>
        <v>11.483333325013518</v>
      </c>
    </row>
    <row r="113" spans="1:4">
      <c r="A113">
        <v>428</v>
      </c>
      <c r="B113" s="1">
        <v>41098.439467592594</v>
      </c>
      <c r="C113" s="1">
        <v>41098.446898148148</v>
      </c>
      <c r="D113">
        <f t="shared" si="1"/>
        <v>10.699999997159466</v>
      </c>
    </row>
    <row r="114" spans="1:4">
      <c r="A114">
        <v>430</v>
      </c>
      <c r="B114" s="1">
        <v>41098.454513888886</v>
      </c>
      <c r="C114" s="1">
        <v>41098.462442129632</v>
      </c>
      <c r="D114">
        <f t="shared" si="1"/>
        <v>11.416666674194857</v>
      </c>
    </row>
    <row r="115" spans="1:4">
      <c r="A115">
        <v>432</v>
      </c>
      <c r="B115" s="1">
        <v>41098.470983796295</v>
      </c>
      <c r="C115" s="1">
        <v>41098.47865740741</v>
      </c>
      <c r="D115">
        <f t="shared" si="1"/>
        <v>11.050000005634502</v>
      </c>
    </row>
    <row r="116" spans="1:4">
      <c r="A116">
        <v>434</v>
      </c>
      <c r="B116" s="1">
        <v>41098.486527777779</v>
      </c>
      <c r="C116" s="1">
        <v>41098.494363425925</v>
      </c>
      <c r="D116">
        <f t="shared" si="1"/>
        <v>11.28333333064802</v>
      </c>
    </row>
    <row r="117" spans="1:4">
      <c r="A117">
        <v>436</v>
      </c>
      <c r="B117" s="1">
        <v>41098.502291666664</v>
      </c>
      <c r="C117" s="1">
        <v>41098.510046296295</v>
      </c>
      <c r="D117">
        <f t="shared" si="1"/>
        <v>11.166666668141261</v>
      </c>
    </row>
    <row r="118" spans="1:4">
      <c r="A118">
        <v>438</v>
      </c>
      <c r="B118" s="1">
        <v>41098.518020833333</v>
      </c>
      <c r="C118" s="1">
        <v>41098.526030092595</v>
      </c>
      <c r="D118">
        <f t="shared" si="1"/>
        <v>11.533333336701617</v>
      </c>
    </row>
    <row r="119" spans="1:4">
      <c r="A119">
        <v>440</v>
      </c>
      <c r="B119" s="1">
        <v>41098.534305555557</v>
      </c>
      <c r="C119" s="1">
        <v>41098.541944444441</v>
      </c>
      <c r="D119">
        <f t="shared" si="1"/>
        <v>10.999999993946403</v>
      </c>
    </row>
    <row r="120" spans="1:4">
      <c r="A120">
        <v>442</v>
      </c>
      <c r="B120" s="1">
        <v>41098.549953703703</v>
      </c>
      <c r="C120" s="1">
        <v>41098.55777777778</v>
      </c>
      <c r="D120">
        <f t="shared" si="1"/>
        <v>11.266666670562699</v>
      </c>
    </row>
    <row r="121" spans="1:4">
      <c r="A121">
        <v>444</v>
      </c>
      <c r="B121" s="1">
        <v>41098.565706018519</v>
      </c>
      <c r="C121" s="1">
        <v>41098.573854166665</v>
      </c>
      <c r="D121">
        <f t="shared" si="1"/>
        <v>11.733333331067115</v>
      </c>
    </row>
    <row r="122" spans="1:4">
      <c r="A122">
        <v>446</v>
      </c>
      <c r="B122" s="1">
        <v>41098.582118055558</v>
      </c>
      <c r="C122" s="1">
        <v>41098.589918981481</v>
      </c>
      <c r="D122">
        <f t="shared" si="1"/>
        <v>11.233333329437301</v>
      </c>
    </row>
    <row r="123" spans="1:4">
      <c r="A123">
        <v>448</v>
      </c>
      <c r="B123" s="1">
        <v>41098.597951388889</v>
      </c>
      <c r="C123" s="1">
        <v>41098.605740740742</v>
      </c>
      <c r="D123">
        <f t="shared" si="1"/>
        <v>11.21666666935198</v>
      </c>
    </row>
    <row r="124" spans="1:4">
      <c r="A124">
        <v>450</v>
      </c>
      <c r="B124" s="1">
        <v>41098.61378472222</v>
      </c>
      <c r="C124" s="1">
        <v>41098.621782407405</v>
      </c>
      <c r="D124">
        <f t="shared" si="1"/>
        <v>11.516666666138917</v>
      </c>
    </row>
    <row r="125" spans="1:4">
      <c r="A125">
        <v>452</v>
      </c>
      <c r="B125" s="1">
        <v>41098.629826388889</v>
      </c>
      <c r="C125" s="1">
        <v>41098.63753472222</v>
      </c>
      <c r="D125">
        <f t="shared" si="1"/>
        <v>11.099999996367842</v>
      </c>
    </row>
    <row r="126" spans="1:4">
      <c r="A126">
        <v>454</v>
      </c>
      <c r="B126" s="1">
        <v>41098.645416666666</v>
      </c>
      <c r="C126" s="1">
        <v>41098.653124999997</v>
      </c>
      <c r="D126">
        <f t="shared" si="1"/>
        <v>11.099999996367842</v>
      </c>
    </row>
    <row r="127" spans="1:4">
      <c r="A127">
        <v>456</v>
      </c>
      <c r="B127" s="1">
        <v>41098.660995370374</v>
      </c>
      <c r="C127" s="1">
        <v>41098.668564814812</v>
      </c>
      <c r="D127">
        <f t="shared" si="1"/>
        <v>10.899999991524965</v>
      </c>
    </row>
    <row r="128" spans="1:4">
      <c r="A128">
        <v>458</v>
      </c>
      <c r="B128" s="1">
        <v>41098.676446759258</v>
      </c>
      <c r="C128" s="1">
        <v>41098.684131944443</v>
      </c>
      <c r="D128">
        <f t="shared" si="1"/>
        <v>11.066666665719822</v>
      </c>
    </row>
    <row r="129" spans="1:4">
      <c r="A129">
        <v>460</v>
      </c>
      <c r="B129" s="1">
        <v>41098.692060185182</v>
      </c>
      <c r="C129" s="1">
        <v>41098.699861111112</v>
      </c>
      <c r="D129">
        <f t="shared" si="1"/>
        <v>11.23333333991468</v>
      </c>
    </row>
    <row r="130" spans="1:4">
      <c r="A130">
        <v>462</v>
      </c>
      <c r="B130" s="1">
        <v>41098.707800925928</v>
      </c>
      <c r="C130" s="1">
        <v>41098.715613425928</v>
      </c>
      <c r="D130">
        <f t="shared" ref="D130:D150" si="2">(C130-B130)*24*60</f>
        <v>11.25</v>
      </c>
    </row>
    <row r="131" spans="1:4">
      <c r="A131">
        <v>464</v>
      </c>
      <c r="B131" s="1">
        <v>41098.723391203705</v>
      </c>
      <c r="C131" s="1">
        <v>41098.731238425928</v>
      </c>
      <c r="D131">
        <f t="shared" si="2"/>
        <v>11.300000001210719</v>
      </c>
    </row>
    <row r="132" spans="1:4">
      <c r="A132">
        <v>466</v>
      </c>
      <c r="B132" s="1">
        <v>41098.73914351852</v>
      </c>
      <c r="C132" s="1">
        <v>41098.746793981481</v>
      </c>
      <c r="D132">
        <f t="shared" si="2"/>
        <v>11.016666664509103</v>
      </c>
    </row>
    <row r="133" spans="1:4">
      <c r="A133">
        <v>468</v>
      </c>
      <c r="B133" s="1">
        <v>41098.754745370374</v>
      </c>
      <c r="C133" s="1">
        <v>41098.762708333335</v>
      </c>
      <c r="D133">
        <f t="shared" si="2"/>
        <v>11.466666664928198</v>
      </c>
    </row>
    <row r="134" spans="1:4">
      <c r="A134">
        <v>470</v>
      </c>
      <c r="B134" s="1">
        <v>41098.770613425928</v>
      </c>
      <c r="C134" s="1">
        <v>41098.778425925928</v>
      </c>
      <c r="D134">
        <f t="shared" si="2"/>
        <v>11.25</v>
      </c>
    </row>
    <row r="135" spans="1:4">
      <c r="A135">
        <v>472</v>
      </c>
      <c r="B135" s="1">
        <v>41098.786319444444</v>
      </c>
      <c r="C135" s="1">
        <v>41098.794050925928</v>
      </c>
      <c r="D135">
        <f t="shared" si="2"/>
        <v>11.133333337493241</v>
      </c>
    </row>
    <row r="136" spans="1:4">
      <c r="A136">
        <v>474</v>
      </c>
      <c r="B136" s="1">
        <v>41098.801921296297</v>
      </c>
      <c r="C136" s="1">
        <v>41098.809699074074</v>
      </c>
      <c r="D136">
        <f t="shared" si="2"/>
        <v>11.199999998789281</v>
      </c>
    </row>
    <row r="137" spans="1:4">
      <c r="A137">
        <v>476</v>
      </c>
      <c r="B137" s="1">
        <v>41098.817835648151</v>
      </c>
      <c r="C137" s="1">
        <v>41098.825775462959</v>
      </c>
      <c r="D137">
        <f t="shared" si="2"/>
        <v>11.433333323802799</v>
      </c>
    </row>
    <row r="138" spans="1:4">
      <c r="A138">
        <v>478</v>
      </c>
      <c r="B138" s="1">
        <v>41098.833865740744</v>
      </c>
      <c r="C138" s="1">
        <v>41098.841620370367</v>
      </c>
      <c r="D138">
        <f t="shared" si="2"/>
        <v>11.166666657663882</v>
      </c>
    </row>
    <row r="139" spans="1:4">
      <c r="A139">
        <v>480</v>
      </c>
      <c r="B139" s="1">
        <v>41098.849548611113</v>
      </c>
      <c r="C139" s="1">
        <v>41098.85732638889</v>
      </c>
      <c r="D139">
        <f t="shared" si="2"/>
        <v>11.199999998789281</v>
      </c>
    </row>
    <row r="140" spans="1:4">
      <c r="A140">
        <v>482</v>
      </c>
      <c r="B140" s="1">
        <v>41098.865439814814</v>
      </c>
      <c r="C140" s="1">
        <v>41098.873159722221</v>
      </c>
      <c r="D140">
        <f t="shared" si="2"/>
        <v>11.116666666930541</v>
      </c>
    </row>
    <row r="141" spans="1:4">
      <c r="A141">
        <v>484</v>
      </c>
      <c r="B141" s="1">
        <v>41098.881238425929</v>
      </c>
      <c r="C141" s="1">
        <v>41098.889108796298</v>
      </c>
      <c r="D141">
        <f t="shared" si="2"/>
        <v>11.333333331858739</v>
      </c>
    </row>
    <row r="142" spans="1:4">
      <c r="A142">
        <v>486</v>
      </c>
      <c r="B142" s="1">
        <v>41098.896967592591</v>
      </c>
      <c r="C142" s="1">
        <v>41098.904780092591</v>
      </c>
      <c r="D142">
        <f t="shared" si="2"/>
        <v>11.25</v>
      </c>
    </row>
    <row r="143" spans="1:4">
      <c r="A143">
        <v>488</v>
      </c>
      <c r="B143" s="1">
        <v>41098.912939814814</v>
      </c>
      <c r="C143" s="1">
        <v>41098.920717592591</v>
      </c>
      <c r="D143">
        <f t="shared" si="2"/>
        <v>11.199999998789281</v>
      </c>
    </row>
    <row r="144" spans="1:4">
      <c r="A144">
        <v>490</v>
      </c>
      <c r="B144" s="1">
        <v>41098.928680555553</v>
      </c>
      <c r="C144" s="1">
        <v>41098.936666666668</v>
      </c>
      <c r="D144">
        <f t="shared" si="2"/>
        <v>11.500000006053597</v>
      </c>
    </row>
    <row r="145" spans="1:5">
      <c r="A145">
        <v>492</v>
      </c>
      <c r="B145" s="1">
        <v>41098.944803240738</v>
      </c>
      <c r="C145" s="1">
        <v>41098.952916666669</v>
      </c>
      <c r="D145">
        <f t="shared" si="2"/>
        <v>11.683333340333775</v>
      </c>
    </row>
    <row r="146" spans="1:5">
      <c r="A146">
        <v>494</v>
      </c>
      <c r="B146" s="1">
        <v>41098.96125</v>
      </c>
      <c r="C146" s="1">
        <v>41098.968865740739</v>
      </c>
      <c r="D146">
        <f t="shared" si="2"/>
        <v>10.966666663298383</v>
      </c>
    </row>
    <row r="147" spans="1:5">
      <c r="A147">
        <v>496</v>
      </c>
      <c r="B147" s="1">
        <v>41098.976701388892</v>
      </c>
      <c r="C147" s="1">
        <v>41098.984571759262</v>
      </c>
      <c r="D147">
        <f t="shared" si="2"/>
        <v>11.333333331858739</v>
      </c>
    </row>
    <row r="148" spans="1:5">
      <c r="A148">
        <v>498</v>
      </c>
      <c r="B148" s="1">
        <v>41098.992523148147</v>
      </c>
      <c r="C148" s="1">
        <v>41098.999976851854</v>
      </c>
      <c r="D148">
        <f t="shared" si="2"/>
        <v>10.733333338284865</v>
      </c>
    </row>
    <row r="149" spans="1:5">
      <c r="A149">
        <v>500</v>
      </c>
      <c r="B149" s="1">
        <v>41099.007581018515</v>
      </c>
      <c r="C149" s="1">
        <v>41099.01525462963</v>
      </c>
      <c r="D149">
        <f t="shared" si="2"/>
        <v>11.050000005634502</v>
      </c>
    </row>
    <row r="150" spans="1:5">
      <c r="A150">
        <v>502</v>
      </c>
      <c r="B150" s="1">
        <v>41099.023217592592</v>
      </c>
      <c r="C150" s="1">
        <v>41099.03125</v>
      </c>
      <c r="D150">
        <f t="shared" si="2"/>
        <v>11.566666667349637</v>
      </c>
    </row>
    <row r="151" spans="1:5">
      <c r="A151">
        <v>504</v>
      </c>
      <c r="B151" s="1">
        <v>41099.039259259262</v>
      </c>
      <c r="C151" s="1">
        <v>41099.047048611108</v>
      </c>
      <c r="D151">
        <f>(C151-B151)*24*60</f>
        <v>11.216666658874601</v>
      </c>
    </row>
    <row r="152" spans="1:5">
      <c r="D152" s="2">
        <f>SUM(D2:D151)/60</f>
        <v>28.100000001315493</v>
      </c>
      <c r="E152" t="s">
        <v>4</v>
      </c>
    </row>
    <row r="153" spans="1:5">
      <c r="D153" s="2">
        <f>MEDIAN(D2:D151)</f>
        <v>11.25</v>
      </c>
      <c r="E153" t="s">
        <v>5</v>
      </c>
    </row>
    <row r="154" spans="1:5">
      <c r="D154" s="2">
        <f>AVERAGE(D2:D151)</f>
        <v>11.240000000526198</v>
      </c>
      <c r="E154" t="s">
        <v>6</v>
      </c>
    </row>
    <row r="155" spans="1:5">
      <c r="D155" s="2">
        <f>STDEV(D2:D151)</f>
        <v>0.2569032006663739</v>
      </c>
      <c r="E155" t="s">
        <v>7</v>
      </c>
    </row>
    <row r="156" spans="1:5">
      <c r="D156" s="2">
        <f>D155/D154</f>
        <v>2.2856156641845822E-2</v>
      </c>
      <c r="E156" t="s">
        <v>8</v>
      </c>
    </row>
    <row r="157" spans="1:5">
      <c r="D157" s="2">
        <f>MIN(D2:D151)</f>
        <v>10.483333332231268</v>
      </c>
      <c r="E157" t="s">
        <v>9</v>
      </c>
    </row>
    <row r="158" spans="1:5">
      <c r="D158" s="2">
        <f>MAX(D2:D151)</f>
        <v>11.833333333488554</v>
      </c>
      <c r="E15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3.6240000000000001</v>
      </c>
      <c r="C2">
        <v>3.1520000000000001</v>
      </c>
      <c r="D2">
        <v>-0.47199999999999998</v>
      </c>
      <c r="E2">
        <f t="shared" ref="E2:E65" si="0">IF(B2,(B2-C2)/B2,0)</f>
        <v>0.13024282560706402</v>
      </c>
      <c r="F2">
        <f>IF(B2,C2,0)</f>
        <v>3.1520000000000001</v>
      </c>
      <c r="G2" s="4">
        <f>IF(B2,(B2-F2)/B2,0)</f>
        <v>0.13024282560706402</v>
      </c>
    </row>
    <row r="3" spans="1:7">
      <c r="A3">
        <v>2</v>
      </c>
      <c r="B3">
        <v>5.5030000000000001</v>
      </c>
      <c r="C3">
        <v>3.6360000000000001</v>
      </c>
      <c r="D3">
        <v>-1.8680000000000001</v>
      </c>
      <c r="E3" s="4">
        <f t="shared" si="0"/>
        <v>0.33926948936943485</v>
      </c>
      <c r="F3">
        <f t="shared" ref="F3:F66" si="1">IF(B3,C3,0)</f>
        <v>3.6360000000000001</v>
      </c>
      <c r="G3" s="4">
        <f t="shared" ref="G3:G66" si="2">IF(B3,(B3-F3)/B3,0)</f>
        <v>0.33926948936943485</v>
      </c>
    </row>
    <row r="4" spans="1:7">
      <c r="A4">
        <v>3</v>
      </c>
      <c r="B4">
        <v>6.8040000000000003</v>
      </c>
      <c r="C4">
        <v>2.9769999999999999</v>
      </c>
      <c r="D4">
        <v>-3.827</v>
      </c>
      <c r="E4" s="4">
        <f t="shared" si="0"/>
        <v>0.56246325690770138</v>
      </c>
      <c r="F4">
        <f t="shared" si="1"/>
        <v>2.9769999999999999</v>
      </c>
      <c r="G4" s="4">
        <f t="shared" si="2"/>
        <v>0.56246325690770138</v>
      </c>
    </row>
    <row r="5" spans="1:7">
      <c r="A5">
        <v>4</v>
      </c>
      <c r="B5">
        <v>16.901</v>
      </c>
      <c r="C5">
        <v>8.3710000000000004</v>
      </c>
      <c r="D5">
        <v>-8.5299999999999994</v>
      </c>
      <c r="E5" s="4">
        <f t="shared" si="0"/>
        <v>0.5047038636767055</v>
      </c>
      <c r="F5">
        <f t="shared" si="1"/>
        <v>8.3710000000000004</v>
      </c>
      <c r="G5" s="4">
        <f t="shared" si="2"/>
        <v>0.5047038636767055</v>
      </c>
    </row>
    <row r="6" spans="1:7">
      <c r="A6">
        <v>5</v>
      </c>
      <c r="B6">
        <v>18.515999999999998</v>
      </c>
      <c r="C6">
        <v>8.5239999999999991</v>
      </c>
      <c r="D6">
        <v>-9.9920000000000009</v>
      </c>
      <c r="E6" s="4">
        <f t="shared" si="0"/>
        <v>0.53964139122920718</v>
      </c>
      <c r="F6">
        <f t="shared" si="1"/>
        <v>8.5239999999999991</v>
      </c>
      <c r="G6" s="4">
        <f t="shared" si="2"/>
        <v>0.53964139122920718</v>
      </c>
    </row>
    <row r="7" spans="1:7">
      <c r="A7">
        <v>6</v>
      </c>
      <c r="B7">
        <v>9.907</v>
      </c>
      <c r="C7">
        <v>6.4690000000000003</v>
      </c>
      <c r="D7">
        <v>-3.4380000000000002</v>
      </c>
      <c r="E7" s="4">
        <f t="shared" si="0"/>
        <v>0.34702735439588167</v>
      </c>
      <c r="F7">
        <f t="shared" si="1"/>
        <v>6.4690000000000003</v>
      </c>
      <c r="G7" s="4">
        <f t="shared" si="2"/>
        <v>0.34702735439588167</v>
      </c>
    </row>
    <row r="8" spans="1:7">
      <c r="A8">
        <v>7</v>
      </c>
      <c r="B8">
        <v>15.29</v>
      </c>
      <c r="C8">
        <v>8.93</v>
      </c>
      <c r="D8">
        <v>-6.36</v>
      </c>
      <c r="E8" s="4">
        <f t="shared" si="0"/>
        <v>0.4159581425768476</v>
      </c>
      <c r="F8">
        <f t="shared" si="1"/>
        <v>8.93</v>
      </c>
      <c r="G8" s="4">
        <f t="shared" si="2"/>
        <v>0.4159581425768476</v>
      </c>
    </row>
    <row r="9" spans="1:7">
      <c r="A9">
        <v>8</v>
      </c>
      <c r="B9">
        <v>12.647</v>
      </c>
      <c r="C9">
        <v>6.76</v>
      </c>
      <c r="D9">
        <v>-5.8879999999999999</v>
      </c>
      <c r="E9" s="4">
        <f t="shared" si="0"/>
        <v>0.46548588598086504</v>
      </c>
      <c r="F9">
        <f t="shared" si="1"/>
        <v>6.76</v>
      </c>
      <c r="G9" s="4">
        <f t="shared" si="2"/>
        <v>0.46548588598086504</v>
      </c>
    </row>
    <row r="10" spans="1:7">
      <c r="A10">
        <v>9</v>
      </c>
      <c r="B10">
        <v>8.7829999999999995</v>
      </c>
      <c r="C10">
        <v>6.1680000000000001</v>
      </c>
      <c r="D10">
        <v>-2.6139999999999999</v>
      </c>
      <c r="E10" s="4">
        <f t="shared" si="0"/>
        <v>0.29773425936468173</v>
      </c>
      <c r="F10">
        <f t="shared" si="1"/>
        <v>6.1680000000000001</v>
      </c>
      <c r="G10" s="4">
        <f t="shared" si="2"/>
        <v>0.29773425936468173</v>
      </c>
    </row>
    <row r="11" spans="1:7">
      <c r="A11">
        <v>10</v>
      </c>
      <c r="B11">
        <v>8.4610000000000003</v>
      </c>
      <c r="C11">
        <v>4.6980000000000004</v>
      </c>
      <c r="D11">
        <v>-3.762</v>
      </c>
      <c r="E11" s="4">
        <f t="shared" si="0"/>
        <v>0.44474648386715515</v>
      </c>
      <c r="F11">
        <f t="shared" si="1"/>
        <v>4.6980000000000004</v>
      </c>
      <c r="G11" s="4">
        <f t="shared" si="2"/>
        <v>0.44474648386715515</v>
      </c>
    </row>
    <row r="12" spans="1:7">
      <c r="A12">
        <v>11</v>
      </c>
      <c r="B12">
        <v>10.378</v>
      </c>
      <c r="C12">
        <v>5.9640000000000004</v>
      </c>
      <c r="D12">
        <v>-4.4139999999999997</v>
      </c>
      <c r="E12" s="4">
        <f t="shared" si="0"/>
        <v>0.42532279822701868</v>
      </c>
      <c r="F12">
        <f t="shared" si="1"/>
        <v>5.9640000000000004</v>
      </c>
      <c r="G12" s="4">
        <f t="shared" si="2"/>
        <v>0.42532279822701868</v>
      </c>
    </row>
    <row r="13" spans="1:7">
      <c r="A13">
        <v>12</v>
      </c>
      <c r="B13">
        <v>5.03</v>
      </c>
      <c r="C13">
        <v>2.359</v>
      </c>
      <c r="D13">
        <v>-2.6709999999999998</v>
      </c>
      <c r="E13" s="4">
        <f t="shared" si="0"/>
        <v>0.53101391650099405</v>
      </c>
      <c r="F13">
        <f t="shared" si="1"/>
        <v>2.359</v>
      </c>
      <c r="G13" s="4">
        <f t="shared" si="2"/>
        <v>0.53101391650099405</v>
      </c>
    </row>
    <row r="14" spans="1:7">
      <c r="A14">
        <v>13</v>
      </c>
      <c r="B14">
        <v>20.178000000000001</v>
      </c>
      <c r="C14">
        <v>10.861000000000001</v>
      </c>
      <c r="D14">
        <v>-9.3170000000000002</v>
      </c>
      <c r="E14" s="4">
        <f t="shared" si="0"/>
        <v>0.46174050946575479</v>
      </c>
      <c r="F14">
        <f t="shared" si="1"/>
        <v>10.861000000000001</v>
      </c>
      <c r="G14" s="4">
        <f t="shared" si="2"/>
        <v>0.46174050946575479</v>
      </c>
    </row>
    <row r="15" spans="1:7">
      <c r="A15">
        <v>14</v>
      </c>
      <c r="B15">
        <v>8.7240000000000002</v>
      </c>
      <c r="C15">
        <v>4.83</v>
      </c>
      <c r="D15">
        <v>-3.8940000000000001</v>
      </c>
      <c r="E15" s="4">
        <f t="shared" si="0"/>
        <v>0.44635488308115545</v>
      </c>
      <c r="F15">
        <f t="shared" si="1"/>
        <v>4.83</v>
      </c>
      <c r="G15" s="4">
        <f t="shared" si="2"/>
        <v>0.44635488308115545</v>
      </c>
    </row>
    <row r="16" spans="1:7">
      <c r="A16">
        <v>15</v>
      </c>
      <c r="B16">
        <v>7.16</v>
      </c>
      <c r="C16">
        <v>3.117</v>
      </c>
      <c r="D16">
        <v>-4.0430000000000001</v>
      </c>
      <c r="E16" s="4">
        <f t="shared" si="0"/>
        <v>0.56466480446927381</v>
      </c>
      <c r="F16">
        <f t="shared" si="1"/>
        <v>3.117</v>
      </c>
      <c r="G16" s="4">
        <f t="shared" si="2"/>
        <v>0.56466480446927381</v>
      </c>
    </row>
    <row r="17" spans="1:7">
      <c r="A17">
        <v>16</v>
      </c>
      <c r="B17">
        <v>12.842000000000001</v>
      </c>
      <c r="C17">
        <v>4.6909999999999998</v>
      </c>
      <c r="D17">
        <v>-8.15</v>
      </c>
      <c r="E17" s="4">
        <f t="shared" si="0"/>
        <v>0.63471421896900793</v>
      </c>
      <c r="F17">
        <f t="shared" si="1"/>
        <v>4.6909999999999998</v>
      </c>
      <c r="G17" s="4">
        <f t="shared" si="2"/>
        <v>0.63471421896900793</v>
      </c>
    </row>
    <row r="18" spans="1:7">
      <c r="A18">
        <v>17</v>
      </c>
      <c r="B18">
        <v>19.923999999999999</v>
      </c>
      <c r="C18">
        <v>9.07</v>
      </c>
      <c r="D18">
        <v>-10.853999999999999</v>
      </c>
      <c r="E18" s="4">
        <f t="shared" si="0"/>
        <v>0.54477012648062639</v>
      </c>
      <c r="F18">
        <f t="shared" si="1"/>
        <v>9.07</v>
      </c>
      <c r="G18" s="4">
        <f t="shared" si="2"/>
        <v>0.54477012648062639</v>
      </c>
    </row>
    <row r="19" spans="1:7">
      <c r="A19">
        <v>18</v>
      </c>
      <c r="B19">
        <v>22.413</v>
      </c>
      <c r="C19">
        <v>9.2579999999999991</v>
      </c>
      <c r="D19">
        <v>-13.154</v>
      </c>
      <c r="E19" s="4">
        <f t="shared" si="0"/>
        <v>0.58693615312541836</v>
      </c>
      <c r="F19">
        <f t="shared" si="1"/>
        <v>9.2579999999999991</v>
      </c>
      <c r="G19" s="4">
        <f t="shared" si="2"/>
        <v>0.58693615312541836</v>
      </c>
    </row>
    <row r="20" spans="1:7">
      <c r="A20">
        <v>19</v>
      </c>
      <c r="B20">
        <v>8.9719999999999995</v>
      </c>
      <c r="C20">
        <v>5.9169999999999998</v>
      </c>
      <c r="D20">
        <v>-3.0550000000000002</v>
      </c>
      <c r="E20" s="4">
        <f t="shared" si="0"/>
        <v>0.34050378956754346</v>
      </c>
      <c r="F20">
        <f t="shared" si="1"/>
        <v>5.9169999999999998</v>
      </c>
      <c r="G20" s="4">
        <f t="shared" si="2"/>
        <v>0.34050378956754346</v>
      </c>
    </row>
    <row r="21" spans="1:7">
      <c r="A21">
        <v>20</v>
      </c>
      <c r="B21">
        <v>11.12</v>
      </c>
      <c r="C21">
        <v>4.9080000000000004</v>
      </c>
      <c r="D21">
        <v>-6.2130000000000001</v>
      </c>
      <c r="E21" s="4">
        <f t="shared" si="0"/>
        <v>0.55863309352517976</v>
      </c>
      <c r="F21">
        <f t="shared" si="1"/>
        <v>4.9080000000000004</v>
      </c>
      <c r="G21" s="4">
        <f t="shared" si="2"/>
        <v>0.55863309352517976</v>
      </c>
    </row>
    <row r="22" spans="1:7">
      <c r="A22">
        <v>21</v>
      </c>
      <c r="B22">
        <v>13.968</v>
      </c>
      <c r="C22">
        <v>7.4649999999999999</v>
      </c>
      <c r="D22">
        <v>-6.5019999999999998</v>
      </c>
      <c r="E22" s="4">
        <f t="shared" si="0"/>
        <v>0.46556414662084766</v>
      </c>
      <c r="F22">
        <f t="shared" si="1"/>
        <v>7.4649999999999999</v>
      </c>
      <c r="G22" s="4">
        <f t="shared" si="2"/>
        <v>0.46556414662084766</v>
      </c>
    </row>
    <row r="23" spans="1:7">
      <c r="A23">
        <v>22</v>
      </c>
      <c r="B23">
        <v>17.402000000000001</v>
      </c>
      <c r="C23">
        <v>9.9700000000000006</v>
      </c>
      <c r="D23">
        <v>-7.4329999999999998</v>
      </c>
      <c r="E23" s="4">
        <f t="shared" si="0"/>
        <v>0.42707734743132975</v>
      </c>
      <c r="F23">
        <f t="shared" si="1"/>
        <v>9.9700000000000006</v>
      </c>
      <c r="G23" s="4">
        <f t="shared" si="2"/>
        <v>0.42707734743132975</v>
      </c>
    </row>
    <row r="24" spans="1:7">
      <c r="A24">
        <v>23</v>
      </c>
      <c r="B24">
        <v>7.6550000000000002</v>
      </c>
      <c r="C24">
        <v>4.8540000000000001</v>
      </c>
      <c r="D24">
        <v>-2.8010000000000002</v>
      </c>
      <c r="E24" s="4">
        <f t="shared" si="0"/>
        <v>0.36590463749183538</v>
      </c>
      <c r="F24">
        <f t="shared" si="1"/>
        <v>4.8540000000000001</v>
      </c>
      <c r="G24" s="4">
        <f t="shared" si="2"/>
        <v>0.36590463749183538</v>
      </c>
    </row>
    <row r="25" spans="1:7">
      <c r="A25">
        <v>24</v>
      </c>
      <c r="B25">
        <v>7.53</v>
      </c>
      <c r="C25">
        <v>3.0859999999999999</v>
      </c>
      <c r="D25">
        <v>-4.444</v>
      </c>
      <c r="E25" s="4">
        <f t="shared" si="0"/>
        <v>0.59017264276228432</v>
      </c>
      <c r="F25">
        <f t="shared" si="1"/>
        <v>3.0859999999999999</v>
      </c>
      <c r="G25" s="4">
        <f t="shared" si="2"/>
        <v>0.59017264276228432</v>
      </c>
    </row>
    <row r="26" spans="1:7">
      <c r="A26">
        <v>25</v>
      </c>
      <c r="B26">
        <v>21.314</v>
      </c>
      <c r="C26">
        <v>10.417</v>
      </c>
      <c r="D26">
        <v>-10.897</v>
      </c>
      <c r="E26" s="4">
        <f t="shared" si="0"/>
        <v>0.5112602045603829</v>
      </c>
      <c r="F26">
        <f t="shared" si="1"/>
        <v>10.417</v>
      </c>
      <c r="G26" s="4">
        <f t="shared" si="2"/>
        <v>0.5112602045603829</v>
      </c>
    </row>
    <row r="27" spans="1:7">
      <c r="A27">
        <v>26</v>
      </c>
      <c r="B27">
        <v>9.6310000000000002</v>
      </c>
      <c r="C27">
        <v>5.9320000000000004</v>
      </c>
      <c r="D27">
        <v>-3.6989999999999998</v>
      </c>
      <c r="E27" s="4">
        <f t="shared" si="0"/>
        <v>0.38407226663897825</v>
      </c>
      <c r="F27">
        <f t="shared" si="1"/>
        <v>5.9320000000000004</v>
      </c>
      <c r="G27" s="4">
        <f t="shared" si="2"/>
        <v>0.38407226663897825</v>
      </c>
    </row>
    <row r="28" spans="1:7">
      <c r="A28">
        <v>27</v>
      </c>
      <c r="B28">
        <v>3.6709999999999998</v>
      </c>
      <c r="C28">
        <v>4.3689999999999998</v>
      </c>
      <c r="D28">
        <v>0.69699999999999995</v>
      </c>
      <c r="E28" s="4">
        <f t="shared" si="0"/>
        <v>-0.19013892672296376</v>
      </c>
      <c r="F28">
        <f t="shared" si="1"/>
        <v>4.3689999999999998</v>
      </c>
      <c r="G28" s="4">
        <f t="shared" si="2"/>
        <v>-0.19013892672296376</v>
      </c>
    </row>
    <row r="29" spans="1:7">
      <c r="A29">
        <v>28</v>
      </c>
      <c r="B29">
        <v>21.013999999999999</v>
      </c>
      <c r="C29">
        <v>9.0079999999999991</v>
      </c>
      <c r="D29">
        <v>-12.006</v>
      </c>
      <c r="E29" s="4">
        <f t="shared" si="0"/>
        <v>0.57133339678309703</v>
      </c>
      <c r="F29">
        <f t="shared" si="1"/>
        <v>9.0079999999999991</v>
      </c>
      <c r="G29" s="4">
        <f t="shared" si="2"/>
        <v>0.57133339678309703</v>
      </c>
    </row>
    <row r="30" spans="1:7">
      <c r="A30">
        <v>29</v>
      </c>
      <c r="B30">
        <v>14.826000000000001</v>
      </c>
      <c r="C30">
        <v>8.6379999999999999</v>
      </c>
      <c r="D30">
        <v>-6.1879999999999997</v>
      </c>
      <c r="E30" s="4">
        <f t="shared" si="0"/>
        <v>0.41737488196411709</v>
      </c>
      <c r="F30">
        <f t="shared" si="1"/>
        <v>8.6379999999999999</v>
      </c>
      <c r="G30" s="4">
        <f t="shared" si="2"/>
        <v>0.41737488196411709</v>
      </c>
    </row>
    <row r="31" spans="1:7">
      <c r="A31">
        <v>30</v>
      </c>
      <c r="B31">
        <v>16.672000000000001</v>
      </c>
      <c r="C31">
        <v>9.5050000000000008</v>
      </c>
      <c r="D31">
        <v>-7.1669999999999998</v>
      </c>
      <c r="E31" s="4">
        <f t="shared" si="0"/>
        <v>0.42988243761996159</v>
      </c>
      <c r="F31">
        <f t="shared" si="1"/>
        <v>9.5050000000000008</v>
      </c>
      <c r="G31" s="4">
        <f t="shared" si="2"/>
        <v>0.42988243761996159</v>
      </c>
    </row>
    <row r="32" spans="1:7">
      <c r="A32">
        <v>31</v>
      </c>
      <c r="B32">
        <v>18.852</v>
      </c>
      <c r="C32">
        <v>10.63</v>
      </c>
      <c r="D32">
        <v>-8.2219999999999995</v>
      </c>
      <c r="E32" s="4">
        <f t="shared" si="0"/>
        <v>0.43613409717801821</v>
      </c>
      <c r="F32">
        <f t="shared" si="1"/>
        <v>10.63</v>
      </c>
      <c r="G32" s="4">
        <f t="shared" si="2"/>
        <v>0.43613409717801821</v>
      </c>
    </row>
    <row r="33" spans="1:7">
      <c r="A33">
        <v>32</v>
      </c>
      <c r="B33">
        <v>16.03</v>
      </c>
      <c r="C33">
        <v>9.41</v>
      </c>
      <c r="D33">
        <v>-6.62</v>
      </c>
      <c r="E33" s="4">
        <f t="shared" si="0"/>
        <v>0.41297567061759205</v>
      </c>
      <c r="F33">
        <f t="shared" si="1"/>
        <v>9.41</v>
      </c>
      <c r="G33" s="4">
        <f t="shared" si="2"/>
        <v>0.41297567061759205</v>
      </c>
    </row>
    <row r="34" spans="1:7">
      <c r="A34">
        <v>33</v>
      </c>
      <c r="B34">
        <v>4.5890000000000004</v>
      </c>
      <c r="C34">
        <v>3.593</v>
      </c>
      <c r="D34">
        <v>-0.995</v>
      </c>
      <c r="E34" s="4">
        <f t="shared" si="0"/>
        <v>0.21704074961865338</v>
      </c>
      <c r="F34">
        <f t="shared" si="1"/>
        <v>3.593</v>
      </c>
      <c r="G34" s="4">
        <f t="shared" si="2"/>
        <v>0.21704074961865338</v>
      </c>
    </row>
    <row r="35" spans="1:7">
      <c r="A35">
        <v>34</v>
      </c>
      <c r="B35">
        <v>17.532</v>
      </c>
      <c r="C35">
        <v>8.6750000000000007</v>
      </c>
      <c r="D35">
        <v>-8.8569999999999993</v>
      </c>
      <c r="E35" s="4">
        <f t="shared" si="0"/>
        <v>0.5051905087839379</v>
      </c>
      <c r="F35">
        <f t="shared" si="1"/>
        <v>8.6750000000000007</v>
      </c>
      <c r="G35" s="4">
        <f t="shared" si="2"/>
        <v>0.5051905087839379</v>
      </c>
    </row>
    <row r="36" spans="1:7">
      <c r="A36">
        <v>35</v>
      </c>
      <c r="B36">
        <v>20.498000000000001</v>
      </c>
      <c r="C36">
        <v>11.057</v>
      </c>
      <c r="D36">
        <v>-9.4410000000000007</v>
      </c>
      <c r="E36" s="4">
        <f t="shared" si="0"/>
        <v>0.46058152014830717</v>
      </c>
      <c r="F36">
        <f t="shared" si="1"/>
        <v>11.057</v>
      </c>
      <c r="G36" s="4">
        <f t="shared" si="2"/>
        <v>0.46058152014830717</v>
      </c>
    </row>
    <row r="37" spans="1:7">
      <c r="A37">
        <v>36</v>
      </c>
      <c r="B37">
        <v>10.034000000000001</v>
      </c>
      <c r="C37">
        <v>3.673</v>
      </c>
      <c r="D37">
        <v>-6.3609999999999998</v>
      </c>
      <c r="E37" s="4">
        <f t="shared" si="0"/>
        <v>0.6339445883994419</v>
      </c>
      <c r="F37">
        <f t="shared" si="1"/>
        <v>3.673</v>
      </c>
      <c r="G37" s="4">
        <f t="shared" si="2"/>
        <v>0.6339445883994419</v>
      </c>
    </row>
    <row r="38" spans="1:7">
      <c r="A38">
        <v>37</v>
      </c>
      <c r="B38">
        <v>11.096</v>
      </c>
      <c r="C38">
        <v>6.4980000000000002</v>
      </c>
      <c r="D38">
        <v>-4.5979999999999999</v>
      </c>
      <c r="E38" s="4">
        <f t="shared" si="0"/>
        <v>0.41438356164383561</v>
      </c>
      <c r="F38">
        <f t="shared" si="1"/>
        <v>6.4980000000000002</v>
      </c>
      <c r="G38" s="4">
        <f t="shared" si="2"/>
        <v>0.41438356164383561</v>
      </c>
    </row>
    <row r="39" spans="1:7">
      <c r="A39">
        <v>38</v>
      </c>
      <c r="B39">
        <v>0</v>
      </c>
      <c r="C39">
        <v>-1.4530000000000001</v>
      </c>
      <c r="D39">
        <v>-1.4530000000000001</v>
      </c>
      <c r="E39" s="4">
        <f t="shared" si="0"/>
        <v>0</v>
      </c>
      <c r="F39">
        <f t="shared" si="1"/>
        <v>0</v>
      </c>
      <c r="G39" s="4">
        <f t="shared" si="2"/>
        <v>0</v>
      </c>
    </row>
    <row r="40" spans="1:7">
      <c r="A40">
        <v>39</v>
      </c>
      <c r="B40">
        <v>0</v>
      </c>
      <c r="C40">
        <v>3.4129999999999998</v>
      </c>
      <c r="D40">
        <v>3.4129999999999998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9.0960000000000001</v>
      </c>
      <c r="C41">
        <v>5.6180000000000003</v>
      </c>
      <c r="D41">
        <v>-3.4780000000000002</v>
      </c>
      <c r="E41" s="4">
        <f t="shared" si="0"/>
        <v>0.38236587510993841</v>
      </c>
      <c r="F41">
        <f t="shared" si="1"/>
        <v>5.6180000000000003</v>
      </c>
      <c r="G41" s="4">
        <f t="shared" si="2"/>
        <v>0.38236587510993841</v>
      </c>
    </row>
    <row r="42" spans="1:7">
      <c r="A42">
        <v>41</v>
      </c>
      <c r="B42">
        <v>16.888999999999999</v>
      </c>
      <c r="C42">
        <v>8.0519999999999996</v>
      </c>
      <c r="D42">
        <v>-8.8379999999999992</v>
      </c>
      <c r="E42" s="4">
        <f t="shared" si="0"/>
        <v>0.52323997868435079</v>
      </c>
      <c r="F42">
        <f t="shared" si="1"/>
        <v>8.0519999999999996</v>
      </c>
      <c r="G42" s="4">
        <f t="shared" si="2"/>
        <v>0.52323997868435079</v>
      </c>
    </row>
    <row r="43" spans="1:7">
      <c r="A43">
        <v>42</v>
      </c>
      <c r="B43">
        <v>24.664000000000001</v>
      </c>
      <c r="C43">
        <v>9.1669999999999998</v>
      </c>
      <c r="D43">
        <v>-15.497</v>
      </c>
      <c r="E43" s="4">
        <f t="shared" si="0"/>
        <v>0.6283246837495946</v>
      </c>
      <c r="F43">
        <f t="shared" si="1"/>
        <v>9.1669999999999998</v>
      </c>
      <c r="G43" s="4">
        <f t="shared" si="2"/>
        <v>0.6283246837495946</v>
      </c>
    </row>
    <row r="44" spans="1:7">
      <c r="A44">
        <v>43</v>
      </c>
      <c r="B44">
        <v>30.917000000000002</v>
      </c>
      <c r="C44">
        <v>12.976000000000001</v>
      </c>
      <c r="D44">
        <v>-17.940000000000001</v>
      </c>
      <c r="E44" s="4">
        <f t="shared" si="0"/>
        <v>0.58029563023579267</v>
      </c>
      <c r="F44">
        <f t="shared" si="1"/>
        <v>12.976000000000001</v>
      </c>
      <c r="G44" s="4">
        <f t="shared" si="2"/>
        <v>0.58029563023579267</v>
      </c>
    </row>
    <row r="45" spans="1:7">
      <c r="A45">
        <v>44</v>
      </c>
      <c r="B45">
        <v>19.863</v>
      </c>
      <c r="C45">
        <v>9.0109999999999992</v>
      </c>
      <c r="D45">
        <v>-10.853</v>
      </c>
      <c r="E45" s="4">
        <f t="shared" si="0"/>
        <v>0.54634244575341084</v>
      </c>
      <c r="F45">
        <f t="shared" si="1"/>
        <v>9.0109999999999992</v>
      </c>
      <c r="G45" s="4">
        <f t="shared" si="2"/>
        <v>0.54634244575341084</v>
      </c>
    </row>
    <row r="46" spans="1:7">
      <c r="A46">
        <v>45</v>
      </c>
      <c r="B46">
        <v>9.0950000000000006</v>
      </c>
      <c r="C46">
        <v>2.3929999999999998</v>
      </c>
      <c r="D46">
        <v>-6.702</v>
      </c>
      <c r="E46" s="4">
        <f t="shared" si="0"/>
        <v>0.7368884002199011</v>
      </c>
      <c r="F46">
        <f t="shared" si="1"/>
        <v>2.3929999999999998</v>
      </c>
      <c r="G46" s="4">
        <f t="shared" si="2"/>
        <v>0.7368884002199011</v>
      </c>
    </row>
    <row r="47" spans="1:7">
      <c r="A47">
        <v>46</v>
      </c>
      <c r="B47">
        <v>22.695</v>
      </c>
      <c r="C47">
        <v>9.5229999999999997</v>
      </c>
      <c r="D47">
        <v>-13.172000000000001</v>
      </c>
      <c r="E47" s="4">
        <f t="shared" si="0"/>
        <v>0.58039215686274515</v>
      </c>
      <c r="F47">
        <f t="shared" si="1"/>
        <v>9.5229999999999997</v>
      </c>
      <c r="G47" s="4">
        <f t="shared" si="2"/>
        <v>0.58039215686274515</v>
      </c>
    </row>
    <row r="48" spans="1:7">
      <c r="A48">
        <v>47</v>
      </c>
      <c r="B48">
        <v>17.393000000000001</v>
      </c>
      <c r="C48">
        <v>10.317</v>
      </c>
      <c r="D48">
        <v>-7.0750000000000002</v>
      </c>
      <c r="E48" s="4">
        <f t="shared" si="0"/>
        <v>0.40683033404243085</v>
      </c>
      <c r="F48">
        <f t="shared" si="1"/>
        <v>10.317</v>
      </c>
      <c r="G48" s="4">
        <f t="shared" si="2"/>
        <v>0.40683033404243085</v>
      </c>
    </row>
    <row r="49" spans="1:7">
      <c r="A49">
        <v>48</v>
      </c>
      <c r="B49">
        <v>9.0630000000000006</v>
      </c>
      <c r="C49">
        <v>6.7389999999999999</v>
      </c>
      <c r="D49">
        <v>-2.3239999999999998</v>
      </c>
      <c r="E49" s="4">
        <f t="shared" si="0"/>
        <v>0.25642723160101516</v>
      </c>
      <c r="F49">
        <f t="shared" si="1"/>
        <v>6.7389999999999999</v>
      </c>
      <c r="G49" s="4">
        <f t="shared" si="2"/>
        <v>0.25642723160101516</v>
      </c>
    </row>
    <row r="50" spans="1:7">
      <c r="A50">
        <v>49</v>
      </c>
      <c r="B50">
        <v>4</v>
      </c>
      <c r="C50">
        <v>0.86099999999999999</v>
      </c>
      <c r="D50">
        <v>-3.1389999999999998</v>
      </c>
      <c r="E50" s="4">
        <f t="shared" si="0"/>
        <v>0.78475000000000006</v>
      </c>
      <c r="F50">
        <f t="shared" si="1"/>
        <v>0.86099999999999999</v>
      </c>
      <c r="G50" s="4">
        <f t="shared" si="2"/>
        <v>0.78475000000000006</v>
      </c>
    </row>
    <row r="51" spans="1:7">
      <c r="A51">
        <v>50</v>
      </c>
      <c r="B51">
        <v>15.2</v>
      </c>
      <c r="C51">
        <v>8.9459999999999997</v>
      </c>
      <c r="D51">
        <v>-6.2530000000000001</v>
      </c>
      <c r="E51" s="4">
        <f t="shared" si="0"/>
        <v>0.41144736842105262</v>
      </c>
      <c r="F51">
        <f t="shared" si="1"/>
        <v>8.9459999999999997</v>
      </c>
      <c r="G51" s="4">
        <f t="shared" si="2"/>
        <v>0.41144736842105262</v>
      </c>
    </row>
    <row r="52" spans="1:7">
      <c r="A52">
        <v>51</v>
      </c>
      <c r="B52">
        <v>4.6630000000000003</v>
      </c>
      <c r="C52">
        <v>2.8159999999999998</v>
      </c>
      <c r="D52">
        <v>-1.8460000000000001</v>
      </c>
      <c r="E52" s="4">
        <f t="shared" si="0"/>
        <v>0.3960969333047395</v>
      </c>
      <c r="F52">
        <f t="shared" si="1"/>
        <v>2.8159999999999998</v>
      </c>
      <c r="G52" s="4">
        <f t="shared" si="2"/>
        <v>0.3960969333047395</v>
      </c>
    </row>
    <row r="53" spans="1:7">
      <c r="A53">
        <v>52</v>
      </c>
      <c r="B53">
        <v>0</v>
      </c>
      <c r="C53">
        <v>-1.0940000000000001</v>
      </c>
      <c r="D53">
        <v>-1.0940000000000001</v>
      </c>
      <c r="E53" s="4">
        <f t="shared" si="0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29.248999999999999</v>
      </c>
      <c r="C54">
        <v>13.391999999999999</v>
      </c>
      <c r="D54">
        <v>-15.856999999999999</v>
      </c>
      <c r="E54" s="4">
        <f t="shared" si="0"/>
        <v>0.54213819275872677</v>
      </c>
      <c r="F54">
        <f t="shared" si="1"/>
        <v>13.391999999999999</v>
      </c>
      <c r="G54" s="4">
        <f t="shared" si="2"/>
        <v>0.54213819275872677</v>
      </c>
    </row>
    <row r="55" spans="1:7">
      <c r="A55">
        <v>54</v>
      </c>
      <c r="B55">
        <v>0</v>
      </c>
      <c r="C55">
        <v>-1.2629999999999999</v>
      </c>
      <c r="D55">
        <v>-1.2629999999999999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4.0359999999999996</v>
      </c>
      <c r="C56">
        <v>3.6110000000000002</v>
      </c>
      <c r="D56">
        <v>-0.42499999999999999</v>
      </c>
      <c r="E56" s="4">
        <f t="shared" si="0"/>
        <v>0.10530227948463811</v>
      </c>
      <c r="F56">
        <f t="shared" si="1"/>
        <v>3.6110000000000002</v>
      </c>
      <c r="G56" s="4">
        <f t="shared" si="2"/>
        <v>0.10530227948463811</v>
      </c>
    </row>
    <row r="57" spans="1:7">
      <c r="A57">
        <v>56</v>
      </c>
      <c r="B57">
        <v>0</v>
      </c>
      <c r="C57">
        <v>1.036</v>
      </c>
      <c r="D57">
        <v>1.036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-0.65500000000000003</v>
      </c>
      <c r="D58">
        <v>-0.65500000000000003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12.702999999999999</v>
      </c>
      <c r="C59">
        <v>5.3650000000000002</v>
      </c>
      <c r="D59">
        <v>-7.3380000000000001</v>
      </c>
      <c r="E59" s="4">
        <f t="shared" si="0"/>
        <v>0.57765882075100361</v>
      </c>
      <c r="F59">
        <f t="shared" si="1"/>
        <v>5.3650000000000002</v>
      </c>
      <c r="G59" s="4">
        <f t="shared" si="2"/>
        <v>0.57765882075100361</v>
      </c>
    </row>
    <row r="60" spans="1:7">
      <c r="A60">
        <v>59</v>
      </c>
      <c r="B60">
        <v>10.154999999999999</v>
      </c>
      <c r="C60">
        <v>7.1390000000000002</v>
      </c>
      <c r="D60">
        <v>-3.016</v>
      </c>
      <c r="E60" s="4">
        <f t="shared" si="0"/>
        <v>0.29699655342195957</v>
      </c>
      <c r="F60">
        <f t="shared" si="1"/>
        <v>7.1390000000000002</v>
      </c>
      <c r="G60" s="4">
        <f t="shared" si="2"/>
        <v>0.29699655342195957</v>
      </c>
    </row>
    <row r="61" spans="1:7">
      <c r="A61">
        <v>60</v>
      </c>
      <c r="B61">
        <v>14.07</v>
      </c>
      <c r="C61">
        <v>8.2590000000000003</v>
      </c>
      <c r="D61">
        <v>-5.8109999999999999</v>
      </c>
      <c r="E61" s="4">
        <f t="shared" si="0"/>
        <v>0.41300639658848615</v>
      </c>
      <c r="F61">
        <f t="shared" si="1"/>
        <v>8.2590000000000003</v>
      </c>
      <c r="G61" s="4">
        <f t="shared" si="2"/>
        <v>0.41300639658848615</v>
      </c>
    </row>
    <row r="62" spans="1:7">
      <c r="A62">
        <v>61</v>
      </c>
      <c r="B62">
        <v>4.673</v>
      </c>
      <c r="C62">
        <v>2.762</v>
      </c>
      <c r="D62">
        <v>-1.911</v>
      </c>
      <c r="E62" s="4">
        <f t="shared" si="0"/>
        <v>0.40894500320992938</v>
      </c>
      <c r="F62">
        <f t="shared" si="1"/>
        <v>2.762</v>
      </c>
      <c r="G62" s="4">
        <f t="shared" si="2"/>
        <v>0.40894500320992938</v>
      </c>
    </row>
    <row r="63" spans="1:7">
      <c r="A63">
        <v>62</v>
      </c>
      <c r="B63">
        <v>7.694</v>
      </c>
      <c r="C63">
        <v>3.5169999999999999</v>
      </c>
      <c r="D63">
        <v>-4.1769999999999996</v>
      </c>
      <c r="E63" s="4">
        <f t="shared" si="0"/>
        <v>0.5428905640759033</v>
      </c>
      <c r="F63">
        <f t="shared" si="1"/>
        <v>3.5169999999999999</v>
      </c>
      <c r="G63" s="4">
        <f t="shared" si="2"/>
        <v>0.5428905640759033</v>
      </c>
    </row>
    <row r="64" spans="1:7">
      <c r="A64">
        <v>63</v>
      </c>
      <c r="B64">
        <v>4.5060000000000002</v>
      </c>
      <c r="C64">
        <v>1.8120000000000001</v>
      </c>
      <c r="D64">
        <v>-2.6930000000000001</v>
      </c>
      <c r="E64" s="4">
        <f t="shared" si="0"/>
        <v>0.59786950732356858</v>
      </c>
      <c r="F64">
        <f t="shared" si="1"/>
        <v>1.8120000000000001</v>
      </c>
      <c r="G64" s="4">
        <f t="shared" si="2"/>
        <v>0.59786950732356858</v>
      </c>
    </row>
    <row r="65" spans="1:7">
      <c r="A65">
        <v>64</v>
      </c>
      <c r="B65">
        <v>0</v>
      </c>
      <c r="C65">
        <v>1.837</v>
      </c>
      <c r="D65">
        <v>1.837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15.358000000000001</v>
      </c>
      <c r="C66">
        <v>6.4820000000000002</v>
      </c>
      <c r="D66">
        <v>-8.8759999999999994</v>
      </c>
      <c r="E66" s="4">
        <f t="shared" ref="E66:E101" si="3">IF(B66,(B66-C66)/B66,0)</f>
        <v>0.57793983591613496</v>
      </c>
      <c r="F66">
        <f t="shared" si="1"/>
        <v>6.4820000000000002</v>
      </c>
      <c r="G66" s="4">
        <f t="shared" si="2"/>
        <v>0.57793983591613496</v>
      </c>
    </row>
    <row r="67" spans="1:7">
      <c r="A67">
        <v>66</v>
      </c>
      <c r="B67">
        <v>17.471</v>
      </c>
      <c r="C67">
        <v>10.191000000000001</v>
      </c>
      <c r="D67">
        <v>-7.28</v>
      </c>
      <c r="E67" s="4">
        <f t="shared" si="3"/>
        <v>0.41669051571175086</v>
      </c>
      <c r="F67">
        <f t="shared" ref="F67:F101" si="4">IF(B67,C67,0)</f>
        <v>10.191000000000001</v>
      </c>
      <c r="G67" s="4">
        <f t="shared" ref="G67:G101" si="5">IF(B67,(B67-F67)/B67,0)</f>
        <v>0.41669051571175086</v>
      </c>
    </row>
    <row r="68" spans="1:7">
      <c r="A68">
        <v>67</v>
      </c>
      <c r="B68">
        <v>19.027000000000001</v>
      </c>
      <c r="C68">
        <v>10.308999999999999</v>
      </c>
      <c r="D68">
        <v>-8.718</v>
      </c>
      <c r="E68" s="4">
        <f t="shared" si="3"/>
        <v>0.45819099174856787</v>
      </c>
      <c r="F68">
        <f t="shared" si="4"/>
        <v>10.308999999999999</v>
      </c>
      <c r="G68" s="4">
        <f t="shared" si="5"/>
        <v>0.45819099174856787</v>
      </c>
    </row>
    <row r="69" spans="1:7">
      <c r="A69">
        <v>68</v>
      </c>
      <c r="B69">
        <v>23.997</v>
      </c>
      <c r="C69">
        <v>13.025</v>
      </c>
      <c r="D69">
        <v>-10.972</v>
      </c>
      <c r="E69" s="4">
        <f t="shared" si="3"/>
        <v>0.45722381964412218</v>
      </c>
      <c r="F69">
        <f t="shared" si="4"/>
        <v>13.025</v>
      </c>
      <c r="G69" s="4">
        <f t="shared" si="5"/>
        <v>0.45722381964412218</v>
      </c>
    </row>
    <row r="70" spans="1:7">
      <c r="A70">
        <v>69</v>
      </c>
      <c r="B70">
        <v>8.4960000000000004</v>
      </c>
      <c r="C70">
        <v>4.8650000000000002</v>
      </c>
      <c r="D70">
        <v>-3.6309999999999998</v>
      </c>
      <c r="E70" s="4">
        <f t="shared" si="3"/>
        <v>0.42737758945386062</v>
      </c>
      <c r="F70">
        <f t="shared" si="4"/>
        <v>4.8650000000000002</v>
      </c>
      <c r="G70" s="4">
        <f t="shared" si="5"/>
        <v>0.42737758945386062</v>
      </c>
    </row>
    <row r="71" spans="1:7">
      <c r="A71">
        <v>70</v>
      </c>
      <c r="B71">
        <v>24.756</v>
      </c>
      <c r="C71">
        <v>11.999000000000001</v>
      </c>
      <c r="D71">
        <v>-12.757</v>
      </c>
      <c r="E71" s="4">
        <f t="shared" si="3"/>
        <v>0.51530941993860069</v>
      </c>
      <c r="F71">
        <f t="shared" si="4"/>
        <v>11.999000000000001</v>
      </c>
      <c r="G71" s="4">
        <f t="shared" si="5"/>
        <v>0.51530941993860069</v>
      </c>
    </row>
    <row r="72" spans="1:7">
      <c r="A72">
        <v>71</v>
      </c>
      <c r="B72">
        <v>13.016999999999999</v>
      </c>
      <c r="C72">
        <v>8.0109999999999992</v>
      </c>
      <c r="D72">
        <v>-5.0060000000000002</v>
      </c>
      <c r="E72" s="4">
        <f t="shared" si="3"/>
        <v>0.38457401859107326</v>
      </c>
      <c r="F72">
        <f t="shared" si="4"/>
        <v>8.0109999999999992</v>
      </c>
      <c r="G72" s="4">
        <f t="shared" si="5"/>
        <v>0.38457401859107326</v>
      </c>
    </row>
    <row r="73" spans="1:7">
      <c r="A73">
        <v>72</v>
      </c>
      <c r="B73">
        <v>7.5579999999999998</v>
      </c>
      <c r="C73">
        <v>2.6240000000000001</v>
      </c>
      <c r="D73">
        <v>-4.9340000000000002</v>
      </c>
      <c r="E73" s="4">
        <f t="shared" si="3"/>
        <v>0.65281820587456996</v>
      </c>
      <c r="F73">
        <f t="shared" si="4"/>
        <v>2.6240000000000001</v>
      </c>
      <c r="G73" s="4">
        <f t="shared" si="5"/>
        <v>0.65281820587456996</v>
      </c>
    </row>
    <row r="74" spans="1:7">
      <c r="A74">
        <v>73</v>
      </c>
      <c r="B74">
        <v>16.442</v>
      </c>
      <c r="C74">
        <v>4.9249999999999998</v>
      </c>
      <c r="D74">
        <v>-11.516999999999999</v>
      </c>
      <c r="E74" s="4">
        <f t="shared" si="3"/>
        <v>0.70046223087215664</v>
      </c>
      <c r="F74">
        <f t="shared" si="4"/>
        <v>4.9249999999999998</v>
      </c>
      <c r="G74" s="4">
        <f t="shared" si="5"/>
        <v>0.70046223087215664</v>
      </c>
    </row>
    <row r="75" spans="1:7">
      <c r="A75">
        <v>74</v>
      </c>
      <c r="B75">
        <v>21.170999999999999</v>
      </c>
      <c r="C75">
        <v>9.5909999999999993</v>
      </c>
      <c r="D75">
        <v>-11.579000000000001</v>
      </c>
      <c r="E75" s="4">
        <f t="shared" si="3"/>
        <v>0.54697463511407118</v>
      </c>
      <c r="F75">
        <f t="shared" si="4"/>
        <v>9.5909999999999993</v>
      </c>
      <c r="G75" s="4">
        <f t="shared" si="5"/>
        <v>0.54697463511407118</v>
      </c>
    </row>
    <row r="76" spans="1:7">
      <c r="A76">
        <v>75</v>
      </c>
      <c r="B76">
        <v>11.721</v>
      </c>
      <c r="C76">
        <v>6.8129999999999997</v>
      </c>
      <c r="D76">
        <v>-4.9080000000000004</v>
      </c>
      <c r="E76" s="4">
        <f t="shared" si="3"/>
        <v>0.4187356027642693</v>
      </c>
      <c r="F76">
        <f t="shared" si="4"/>
        <v>6.8129999999999997</v>
      </c>
      <c r="G76" s="4">
        <f t="shared" si="5"/>
        <v>0.4187356027642693</v>
      </c>
    </row>
    <row r="77" spans="1:7">
      <c r="A77">
        <v>76</v>
      </c>
      <c r="B77">
        <v>19.754999999999999</v>
      </c>
      <c r="C77">
        <v>9.6940000000000008</v>
      </c>
      <c r="D77">
        <v>-10.061999999999999</v>
      </c>
      <c r="E77" s="4">
        <f t="shared" si="3"/>
        <v>0.50928878764869645</v>
      </c>
      <c r="F77">
        <f t="shared" si="4"/>
        <v>9.6940000000000008</v>
      </c>
      <c r="G77" s="4">
        <f t="shared" si="5"/>
        <v>0.50928878764869645</v>
      </c>
    </row>
    <row r="78" spans="1:7">
      <c r="A78">
        <v>77</v>
      </c>
      <c r="B78">
        <v>22.715</v>
      </c>
      <c r="C78">
        <v>10.047000000000001</v>
      </c>
      <c r="D78">
        <v>-12.667999999999999</v>
      </c>
      <c r="E78" s="4">
        <f t="shared" si="3"/>
        <v>0.55769315430332378</v>
      </c>
      <c r="F78">
        <f t="shared" si="4"/>
        <v>10.047000000000001</v>
      </c>
      <c r="G78" s="4">
        <f t="shared" si="5"/>
        <v>0.55769315430332378</v>
      </c>
    </row>
    <row r="79" spans="1:7">
      <c r="A79">
        <v>78</v>
      </c>
      <c r="B79">
        <v>20.890999999999998</v>
      </c>
      <c r="C79">
        <v>9.2720000000000002</v>
      </c>
      <c r="D79">
        <v>-11.618</v>
      </c>
      <c r="E79" s="4">
        <f t="shared" si="3"/>
        <v>0.55617251447991956</v>
      </c>
      <c r="F79">
        <f t="shared" si="4"/>
        <v>9.2720000000000002</v>
      </c>
      <c r="G79" s="4">
        <f t="shared" si="5"/>
        <v>0.55617251447991956</v>
      </c>
    </row>
    <row r="80" spans="1:7">
      <c r="A80">
        <v>79</v>
      </c>
      <c r="B80">
        <v>17.329000000000001</v>
      </c>
      <c r="C80">
        <v>7.4850000000000003</v>
      </c>
      <c r="D80">
        <v>-9.8439999999999994</v>
      </c>
      <c r="E80" s="4">
        <f t="shared" si="3"/>
        <v>0.5680650931963761</v>
      </c>
      <c r="F80">
        <f t="shared" si="4"/>
        <v>7.4850000000000003</v>
      </c>
      <c r="G80" s="4">
        <f t="shared" si="5"/>
        <v>0.5680650931963761</v>
      </c>
    </row>
    <row r="81" spans="1:7">
      <c r="A81">
        <v>80</v>
      </c>
      <c r="B81">
        <v>8.6210000000000004</v>
      </c>
      <c r="C81">
        <v>4.9340000000000002</v>
      </c>
      <c r="D81">
        <v>-3.6869999999999998</v>
      </c>
      <c r="E81" s="4">
        <f t="shared" si="3"/>
        <v>0.42767660364226889</v>
      </c>
      <c r="F81">
        <f t="shared" si="4"/>
        <v>4.9340000000000002</v>
      </c>
      <c r="G81" s="4">
        <f t="shared" si="5"/>
        <v>0.42767660364226889</v>
      </c>
    </row>
    <row r="82" spans="1:7">
      <c r="A82">
        <v>81</v>
      </c>
      <c r="B82">
        <v>11.696999999999999</v>
      </c>
      <c r="C82">
        <v>6.4409999999999998</v>
      </c>
      <c r="D82">
        <v>-5.2560000000000002</v>
      </c>
      <c r="E82" s="4">
        <f t="shared" si="3"/>
        <v>0.44934598615029492</v>
      </c>
      <c r="F82">
        <f t="shared" si="4"/>
        <v>6.4409999999999998</v>
      </c>
      <c r="G82" s="4">
        <f t="shared" si="5"/>
        <v>0.44934598615029492</v>
      </c>
    </row>
    <row r="83" spans="1:7">
      <c r="A83">
        <v>82</v>
      </c>
      <c r="B83">
        <v>4.3529999999999998</v>
      </c>
      <c r="C83">
        <v>1.9530000000000001</v>
      </c>
      <c r="D83">
        <v>-2.4</v>
      </c>
      <c r="E83" s="4">
        <f t="shared" si="3"/>
        <v>0.5513439007580978</v>
      </c>
      <c r="F83">
        <f t="shared" si="4"/>
        <v>1.9530000000000001</v>
      </c>
      <c r="G83" s="4">
        <f t="shared" si="5"/>
        <v>0.5513439007580978</v>
      </c>
    </row>
    <row r="84" spans="1:7">
      <c r="A84">
        <v>83</v>
      </c>
      <c r="B84">
        <v>17.928000000000001</v>
      </c>
      <c r="C84">
        <v>9.73</v>
      </c>
      <c r="D84">
        <v>-8.1969999999999992</v>
      </c>
      <c r="E84" s="4">
        <f t="shared" si="3"/>
        <v>0.45727353859883979</v>
      </c>
      <c r="F84">
        <f t="shared" si="4"/>
        <v>9.73</v>
      </c>
      <c r="G84" s="4">
        <f t="shared" si="5"/>
        <v>0.45727353859883979</v>
      </c>
    </row>
    <row r="85" spans="1:7">
      <c r="A85">
        <v>84</v>
      </c>
      <c r="B85">
        <v>6.2690000000000001</v>
      </c>
      <c r="C85">
        <v>3.8250000000000002</v>
      </c>
      <c r="D85">
        <v>-2.444</v>
      </c>
      <c r="E85" s="4">
        <f t="shared" si="3"/>
        <v>0.3898548412825012</v>
      </c>
      <c r="F85">
        <f t="shared" si="4"/>
        <v>3.8250000000000002</v>
      </c>
      <c r="G85" s="4">
        <f t="shared" si="5"/>
        <v>0.3898548412825012</v>
      </c>
    </row>
    <row r="86" spans="1:7">
      <c r="A86">
        <v>85</v>
      </c>
      <c r="B86">
        <v>17.297999999999998</v>
      </c>
      <c r="C86">
        <v>8.2880000000000003</v>
      </c>
      <c r="D86">
        <v>-9.01</v>
      </c>
      <c r="E86" s="4">
        <f t="shared" si="3"/>
        <v>0.52086946467799744</v>
      </c>
      <c r="F86">
        <f t="shared" si="4"/>
        <v>8.2880000000000003</v>
      </c>
      <c r="G86" s="4">
        <f t="shared" si="5"/>
        <v>0.52086946467799744</v>
      </c>
    </row>
    <row r="87" spans="1:7">
      <c r="A87">
        <v>86</v>
      </c>
      <c r="B87">
        <v>11.87</v>
      </c>
      <c r="C87">
        <v>6.0890000000000004</v>
      </c>
      <c r="D87">
        <v>-5.7809999999999997</v>
      </c>
      <c r="E87" s="4">
        <f t="shared" si="3"/>
        <v>0.48702611625947761</v>
      </c>
      <c r="F87">
        <f t="shared" si="4"/>
        <v>6.0890000000000004</v>
      </c>
      <c r="G87" s="4">
        <f t="shared" si="5"/>
        <v>0.48702611625947761</v>
      </c>
    </row>
    <row r="88" spans="1:7">
      <c r="A88">
        <v>87</v>
      </c>
      <c r="B88">
        <v>4.8739999999999997</v>
      </c>
      <c r="C88">
        <v>3.2130000000000001</v>
      </c>
      <c r="D88">
        <v>-1.661</v>
      </c>
      <c r="E88" s="4">
        <f t="shared" si="3"/>
        <v>0.34078785391875249</v>
      </c>
      <c r="F88">
        <f t="shared" si="4"/>
        <v>3.2130000000000001</v>
      </c>
      <c r="G88" s="4">
        <f t="shared" si="5"/>
        <v>0.34078785391875249</v>
      </c>
    </row>
    <row r="89" spans="1:7">
      <c r="A89">
        <v>88</v>
      </c>
      <c r="B89">
        <v>22.234000000000002</v>
      </c>
      <c r="C89">
        <v>10.14</v>
      </c>
      <c r="D89">
        <v>-12.093999999999999</v>
      </c>
      <c r="E89" s="4">
        <f t="shared" si="3"/>
        <v>0.54394171089322663</v>
      </c>
      <c r="F89">
        <f t="shared" si="4"/>
        <v>10.14</v>
      </c>
      <c r="G89" s="4">
        <f t="shared" si="5"/>
        <v>0.54394171089322663</v>
      </c>
    </row>
    <row r="90" spans="1:7">
      <c r="A90">
        <v>89</v>
      </c>
      <c r="B90">
        <v>10.478</v>
      </c>
      <c r="C90">
        <v>5.423</v>
      </c>
      <c r="D90">
        <v>-5.0540000000000003</v>
      </c>
      <c r="E90" s="4">
        <f t="shared" si="3"/>
        <v>0.48243939683145637</v>
      </c>
      <c r="F90">
        <f t="shared" si="4"/>
        <v>5.423</v>
      </c>
      <c r="G90" s="4">
        <f t="shared" si="5"/>
        <v>0.48243939683145637</v>
      </c>
    </row>
    <row r="91" spans="1:7">
      <c r="A91">
        <v>90</v>
      </c>
      <c r="B91">
        <v>18.024999999999999</v>
      </c>
      <c r="C91">
        <v>8.4160000000000004</v>
      </c>
      <c r="D91">
        <v>-9.6080000000000005</v>
      </c>
      <c r="E91" s="4">
        <f t="shared" si="3"/>
        <v>0.53309292649098472</v>
      </c>
      <c r="F91">
        <f t="shared" si="4"/>
        <v>8.4160000000000004</v>
      </c>
      <c r="G91" s="4">
        <f t="shared" si="5"/>
        <v>0.53309292649098472</v>
      </c>
    </row>
    <row r="92" spans="1:7">
      <c r="A92">
        <v>91</v>
      </c>
      <c r="B92">
        <v>19.673999999999999</v>
      </c>
      <c r="C92">
        <v>11.449</v>
      </c>
      <c r="D92">
        <v>-8.2249999999999996</v>
      </c>
      <c r="E92" s="4">
        <f t="shared" si="3"/>
        <v>0.41806445054386498</v>
      </c>
      <c r="F92">
        <f t="shared" si="4"/>
        <v>11.449</v>
      </c>
      <c r="G92" s="4">
        <f t="shared" si="5"/>
        <v>0.41806445054386498</v>
      </c>
    </row>
    <row r="93" spans="1:7">
      <c r="A93">
        <v>92</v>
      </c>
      <c r="B93">
        <v>17.835000000000001</v>
      </c>
      <c r="C93">
        <v>8.1270000000000007</v>
      </c>
      <c r="D93">
        <v>-9.7080000000000002</v>
      </c>
      <c r="E93" s="4">
        <f t="shared" si="3"/>
        <v>0.54432296047098405</v>
      </c>
      <c r="F93">
        <f t="shared" si="4"/>
        <v>8.1270000000000007</v>
      </c>
      <c r="G93" s="4">
        <f t="shared" si="5"/>
        <v>0.54432296047098405</v>
      </c>
    </row>
    <row r="94" spans="1:7">
      <c r="A94">
        <v>93</v>
      </c>
      <c r="B94">
        <v>3.3639999999999999</v>
      </c>
      <c r="C94">
        <v>1.9970000000000001</v>
      </c>
      <c r="D94">
        <v>-1.367</v>
      </c>
      <c r="E94" s="4">
        <f t="shared" si="3"/>
        <v>0.40636147443519616</v>
      </c>
      <c r="F94">
        <f t="shared" si="4"/>
        <v>1.9970000000000001</v>
      </c>
      <c r="G94" s="4">
        <f t="shared" si="5"/>
        <v>0.40636147443519616</v>
      </c>
    </row>
    <row r="95" spans="1:7">
      <c r="A95">
        <v>94</v>
      </c>
      <c r="B95">
        <v>0</v>
      </c>
      <c r="C95">
        <v>0.125</v>
      </c>
      <c r="D95">
        <v>0.125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16.332000000000001</v>
      </c>
      <c r="C96">
        <v>10.331</v>
      </c>
      <c r="D96">
        <v>-6.0010000000000003</v>
      </c>
      <c r="E96" s="4">
        <f t="shared" si="3"/>
        <v>0.36743815821699738</v>
      </c>
      <c r="F96">
        <f t="shared" si="4"/>
        <v>10.331</v>
      </c>
      <c r="G96" s="4">
        <f t="shared" si="5"/>
        <v>0.36743815821699738</v>
      </c>
    </row>
    <row r="97" spans="1:7">
      <c r="A97">
        <v>96</v>
      </c>
      <c r="B97">
        <v>5.18</v>
      </c>
      <c r="C97">
        <v>4.1230000000000002</v>
      </c>
      <c r="D97">
        <v>-1.0569999999999999</v>
      </c>
      <c r="E97" s="4">
        <f t="shared" si="3"/>
        <v>0.20405405405405397</v>
      </c>
      <c r="F97">
        <f t="shared" si="4"/>
        <v>4.1230000000000002</v>
      </c>
      <c r="G97" s="4">
        <f t="shared" si="5"/>
        <v>0.20405405405405397</v>
      </c>
    </row>
    <row r="98" spans="1:7">
      <c r="A98">
        <v>97</v>
      </c>
      <c r="B98">
        <v>15.648999999999999</v>
      </c>
      <c r="C98">
        <v>9.0399999999999991</v>
      </c>
      <c r="D98">
        <v>-6.609</v>
      </c>
      <c r="E98" s="4">
        <f t="shared" si="3"/>
        <v>0.42232730525912199</v>
      </c>
      <c r="F98">
        <f t="shared" si="4"/>
        <v>9.0399999999999991</v>
      </c>
      <c r="G98" s="4">
        <f t="shared" si="5"/>
        <v>0.42232730525912199</v>
      </c>
    </row>
    <row r="99" spans="1:7">
      <c r="A99">
        <v>98</v>
      </c>
      <c r="B99">
        <v>13.064</v>
      </c>
      <c r="C99">
        <v>6.22</v>
      </c>
      <c r="D99">
        <v>-6.8440000000000003</v>
      </c>
      <c r="E99" s="4">
        <f t="shared" si="3"/>
        <v>0.52388242498469073</v>
      </c>
      <c r="F99">
        <f t="shared" si="4"/>
        <v>6.22</v>
      </c>
      <c r="G99" s="4">
        <f t="shared" si="5"/>
        <v>0.52388242498469073</v>
      </c>
    </row>
    <row r="100" spans="1:7">
      <c r="A100">
        <v>99</v>
      </c>
      <c r="B100">
        <v>4.2690000000000001</v>
      </c>
      <c r="C100">
        <v>3.2730000000000001</v>
      </c>
      <c r="D100">
        <v>-0.995</v>
      </c>
      <c r="E100" s="4">
        <f t="shared" si="3"/>
        <v>0.23330990864371046</v>
      </c>
      <c r="F100">
        <f t="shared" si="4"/>
        <v>3.2730000000000001</v>
      </c>
      <c r="G100" s="4">
        <f t="shared" si="5"/>
        <v>0.23330990864371046</v>
      </c>
    </row>
    <row r="101" spans="1:7">
      <c r="A101">
        <v>100</v>
      </c>
      <c r="B101">
        <v>5.1459999999999999</v>
      </c>
      <c r="C101">
        <v>4.2830000000000004</v>
      </c>
      <c r="D101">
        <v>-0.86299999999999999</v>
      </c>
      <c r="E101" s="4">
        <f t="shared" si="3"/>
        <v>0.16770307034589965</v>
      </c>
      <c r="F101">
        <f t="shared" si="4"/>
        <v>4.2830000000000004</v>
      </c>
      <c r="G101" s="4">
        <f t="shared" si="5"/>
        <v>0.16770307034589965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-1.4530000000000001</v>
      </c>
      <c r="D103" s="5">
        <f t="shared" si="6"/>
        <v>-17.940000000000001</v>
      </c>
      <c r="E103" s="6">
        <f t="shared" si="6"/>
        <v>-0.19013892672296376</v>
      </c>
      <c r="F103" s="5">
        <f t="shared" si="6"/>
        <v>0</v>
      </c>
      <c r="G103" s="6">
        <f t="shared" si="6"/>
        <v>-0.19013892672296376</v>
      </c>
    </row>
    <row r="104" spans="1:7">
      <c r="A104" s="5" t="s">
        <v>17</v>
      </c>
      <c r="B104" s="5">
        <f t="shared" ref="B104:G104" si="7">MAX(B2:B101)</f>
        <v>30.917000000000002</v>
      </c>
      <c r="C104" s="5">
        <f t="shared" si="7"/>
        <v>13.391999999999999</v>
      </c>
      <c r="D104" s="5">
        <f t="shared" si="7"/>
        <v>3.4129999999999998</v>
      </c>
      <c r="E104" s="6">
        <f t="shared" si="7"/>
        <v>0.78475000000000006</v>
      </c>
      <c r="F104" s="5">
        <f t="shared" si="7"/>
        <v>13.391999999999999</v>
      </c>
      <c r="G104" s="6">
        <f t="shared" si="7"/>
        <v>0.78475000000000006</v>
      </c>
    </row>
    <row r="105" spans="1:7">
      <c r="A105" s="5" t="s">
        <v>18</v>
      </c>
      <c r="B105" s="5">
        <f t="shared" ref="B105:G105" si="8">AVERAGE(B2:B101)</f>
        <v>12.299790000000003</v>
      </c>
      <c r="C105" s="5">
        <f t="shared" si="8"/>
        <v>6.3429000000000029</v>
      </c>
      <c r="D105" s="5">
        <f t="shared" si="8"/>
        <v>-5.9568000000000003</v>
      </c>
      <c r="E105" s="6">
        <f t="shared" si="8"/>
        <v>0.42131521895242297</v>
      </c>
      <c r="F105" s="5">
        <f t="shared" si="8"/>
        <v>6.3234400000000024</v>
      </c>
      <c r="G105" s="6">
        <f t="shared" si="8"/>
        <v>0.42131521895242297</v>
      </c>
    </row>
    <row r="106" spans="1:7">
      <c r="A106" s="5" t="s">
        <v>19</v>
      </c>
      <c r="B106" s="5">
        <f t="shared" ref="B106:G106" si="9">MEDIAN(B2:B101)</f>
        <v>11.795500000000001</v>
      </c>
      <c r="C106" s="5">
        <f t="shared" si="9"/>
        <v>6.4550000000000001</v>
      </c>
      <c r="D106" s="5">
        <f t="shared" si="9"/>
        <v>-5.8494999999999999</v>
      </c>
      <c r="E106" s="6">
        <f t="shared" si="9"/>
        <v>0.44785043461572516</v>
      </c>
      <c r="F106" s="5">
        <f t="shared" si="9"/>
        <v>6.4550000000000001</v>
      </c>
      <c r="G106" s="6">
        <f t="shared" si="9"/>
        <v>0.44785043461572516</v>
      </c>
    </row>
    <row r="107" spans="1:7">
      <c r="A107" s="5" t="s">
        <v>20</v>
      </c>
      <c r="B107" s="5">
        <f t="shared" ref="B107:G107" si="10">STDEV(B2:B101)</f>
        <v>7.2621159371595967</v>
      </c>
      <c r="C107" s="5">
        <f t="shared" si="10"/>
        <v>3.4369600747689097</v>
      </c>
      <c r="D107" s="5">
        <f t="shared" si="10"/>
        <v>4.2177320393258197</v>
      </c>
      <c r="E107" s="6">
        <f t="shared" si="10"/>
        <v>0.18365801399010925</v>
      </c>
      <c r="F107" s="5">
        <f t="shared" si="10"/>
        <v>3.4416656183724212</v>
      </c>
      <c r="G107" s="6">
        <f t="shared" si="10"/>
        <v>0.18365801399010925</v>
      </c>
    </row>
    <row r="108" spans="1:7">
      <c r="A108" s="5" t="s">
        <v>21</v>
      </c>
      <c r="B108" s="5"/>
      <c r="C108" s="5">
        <f>CORREL($B1:$B101,C1:C101)</f>
        <v>0.93674321212960365</v>
      </c>
      <c r="D108" s="5"/>
      <c r="E108" s="5"/>
      <c r="F108" s="5">
        <f>CORREL($B1:$B101,F1:F101)</f>
        <v>0.94513574397051647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08"/>
  <sheetViews>
    <sheetView topLeftCell="A81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14.401</v>
      </c>
      <c r="C2">
        <v>10.234999999999999</v>
      </c>
      <c r="D2">
        <v>-4.1660000000000004</v>
      </c>
      <c r="E2">
        <f t="shared" ref="E2:E65" si="0">IF(B2,(B2-C2)/B2,0)</f>
        <v>0.28928546628706342</v>
      </c>
      <c r="F2">
        <f>IF(B2,C2,0)</f>
        <v>10.234999999999999</v>
      </c>
      <c r="G2" s="4">
        <f>IF(B2,(B2-F2)/B2,0)</f>
        <v>0.28928546628706342</v>
      </c>
    </row>
    <row r="3" spans="1:7">
      <c r="A3">
        <v>2</v>
      </c>
      <c r="B3">
        <v>0</v>
      </c>
      <c r="C3">
        <v>2.746</v>
      </c>
      <c r="D3">
        <v>2.746</v>
      </c>
      <c r="E3" s="4">
        <f t="shared" si="0"/>
        <v>0</v>
      </c>
      <c r="F3">
        <f t="shared" ref="F3:F66" si="1">IF(B3,C3,0)</f>
        <v>0</v>
      </c>
      <c r="G3" s="4">
        <f t="shared" ref="G3:G66" si="2">IF(B3,(B3-F3)/B3,0)</f>
        <v>0</v>
      </c>
    </row>
    <row r="4" spans="1:7">
      <c r="A4">
        <v>3</v>
      </c>
      <c r="B4">
        <v>2.2789999999999999</v>
      </c>
      <c r="C4">
        <v>2.609</v>
      </c>
      <c r="D4">
        <v>0.33100000000000002</v>
      </c>
      <c r="E4" s="4">
        <f t="shared" si="0"/>
        <v>-0.14480035103115405</v>
      </c>
      <c r="F4">
        <f t="shared" si="1"/>
        <v>2.609</v>
      </c>
      <c r="G4" s="4">
        <f t="shared" si="2"/>
        <v>-0.14480035103115405</v>
      </c>
    </row>
    <row r="5" spans="1:7">
      <c r="A5">
        <v>4</v>
      </c>
      <c r="B5">
        <v>16.989000000000001</v>
      </c>
      <c r="C5">
        <v>12.166</v>
      </c>
      <c r="D5">
        <v>-4.8239999999999998</v>
      </c>
      <c r="E5" s="4">
        <f t="shared" si="0"/>
        <v>0.28388957560774619</v>
      </c>
      <c r="F5">
        <f t="shared" si="1"/>
        <v>12.166</v>
      </c>
      <c r="G5" s="4">
        <f t="shared" si="2"/>
        <v>0.28388957560774619</v>
      </c>
    </row>
    <row r="6" spans="1:7">
      <c r="A6">
        <v>5</v>
      </c>
      <c r="B6">
        <v>0</v>
      </c>
      <c r="C6">
        <v>1.7549999999999999</v>
      </c>
      <c r="D6">
        <v>1.7549999999999999</v>
      </c>
      <c r="E6" s="4">
        <f t="shared" si="0"/>
        <v>0</v>
      </c>
      <c r="F6">
        <f t="shared" si="1"/>
        <v>0</v>
      </c>
      <c r="G6" s="4">
        <f t="shared" si="2"/>
        <v>0</v>
      </c>
    </row>
    <row r="7" spans="1:7">
      <c r="A7">
        <v>6</v>
      </c>
      <c r="B7">
        <v>22.876000000000001</v>
      </c>
      <c r="C7">
        <v>16.649999999999999</v>
      </c>
      <c r="D7">
        <v>-6.226</v>
      </c>
      <c r="E7" s="4">
        <f t="shared" si="0"/>
        <v>0.27216296555341851</v>
      </c>
      <c r="F7">
        <f t="shared" si="1"/>
        <v>16.649999999999999</v>
      </c>
      <c r="G7" s="4">
        <f t="shared" si="2"/>
        <v>0.27216296555341851</v>
      </c>
    </row>
    <row r="8" spans="1:7">
      <c r="A8">
        <v>7</v>
      </c>
      <c r="B8">
        <v>31.065999999999999</v>
      </c>
      <c r="C8">
        <v>10.45</v>
      </c>
      <c r="D8">
        <v>-20.616</v>
      </c>
      <c r="E8" s="4">
        <f t="shared" si="0"/>
        <v>0.6636193909740552</v>
      </c>
      <c r="F8">
        <f t="shared" si="1"/>
        <v>10.45</v>
      </c>
      <c r="G8" s="4">
        <f t="shared" si="2"/>
        <v>0.6636193909740552</v>
      </c>
    </row>
    <row r="9" spans="1:7">
      <c r="A9">
        <v>8</v>
      </c>
      <c r="B9">
        <v>30.396000000000001</v>
      </c>
      <c r="C9">
        <v>10.692</v>
      </c>
      <c r="D9">
        <v>-19.704000000000001</v>
      </c>
      <c r="E9" s="4">
        <f t="shared" si="0"/>
        <v>0.64824318989340701</v>
      </c>
      <c r="F9">
        <f t="shared" si="1"/>
        <v>10.692</v>
      </c>
      <c r="G9" s="4">
        <f t="shared" si="2"/>
        <v>0.64824318989340701</v>
      </c>
    </row>
    <row r="10" spans="1:7">
      <c r="A10">
        <v>9</v>
      </c>
      <c r="B10">
        <v>17.821999999999999</v>
      </c>
      <c r="C10">
        <v>9.3209999999999997</v>
      </c>
      <c r="D10">
        <v>-8.5009999999999994</v>
      </c>
      <c r="E10" s="4">
        <f t="shared" si="0"/>
        <v>0.47699472562002021</v>
      </c>
      <c r="F10">
        <f t="shared" si="1"/>
        <v>9.3209999999999997</v>
      </c>
      <c r="G10" s="4">
        <f t="shared" si="2"/>
        <v>0.47699472562002021</v>
      </c>
    </row>
    <row r="11" spans="1:7">
      <c r="A11">
        <v>10</v>
      </c>
      <c r="B11">
        <v>4.9340000000000002</v>
      </c>
      <c r="C11">
        <v>4.3449999999999998</v>
      </c>
      <c r="D11">
        <v>-0.58799999999999997</v>
      </c>
      <c r="E11" s="4">
        <f t="shared" si="0"/>
        <v>0.11937576003242813</v>
      </c>
      <c r="F11">
        <f t="shared" si="1"/>
        <v>4.3449999999999998</v>
      </c>
      <c r="G11" s="4">
        <f t="shared" si="2"/>
        <v>0.11937576003242813</v>
      </c>
    </row>
    <row r="12" spans="1:7">
      <c r="A12">
        <v>11</v>
      </c>
      <c r="B12">
        <v>0</v>
      </c>
      <c r="C12">
        <v>-0.19900000000000001</v>
      </c>
      <c r="D12">
        <v>-0.19900000000000001</v>
      </c>
      <c r="E12" s="4">
        <f t="shared" si="0"/>
        <v>0</v>
      </c>
      <c r="F12">
        <f t="shared" si="1"/>
        <v>0</v>
      </c>
      <c r="G12" s="4">
        <f t="shared" si="2"/>
        <v>0</v>
      </c>
    </row>
    <row r="13" spans="1:7">
      <c r="A13">
        <v>12</v>
      </c>
      <c r="B13">
        <v>36.25</v>
      </c>
      <c r="C13">
        <v>12.913</v>
      </c>
      <c r="D13">
        <v>-23.337</v>
      </c>
      <c r="E13" s="4">
        <f t="shared" si="0"/>
        <v>0.6437793103448276</v>
      </c>
      <c r="F13">
        <f t="shared" si="1"/>
        <v>12.913</v>
      </c>
      <c r="G13" s="4">
        <f t="shared" si="2"/>
        <v>0.6437793103448276</v>
      </c>
    </row>
    <row r="14" spans="1:7">
      <c r="A14">
        <v>13</v>
      </c>
      <c r="B14">
        <v>12.051</v>
      </c>
      <c r="C14">
        <v>8.1349999999999998</v>
      </c>
      <c r="D14">
        <v>-3.9159999999999999</v>
      </c>
      <c r="E14" s="4">
        <f t="shared" si="0"/>
        <v>0.32495228611733468</v>
      </c>
      <c r="F14">
        <f t="shared" si="1"/>
        <v>8.1349999999999998</v>
      </c>
      <c r="G14" s="4">
        <f t="shared" si="2"/>
        <v>0.32495228611733468</v>
      </c>
    </row>
    <row r="15" spans="1:7">
      <c r="A15">
        <v>14</v>
      </c>
      <c r="B15">
        <v>5.7210000000000001</v>
      </c>
      <c r="C15">
        <v>3.1280000000000001</v>
      </c>
      <c r="D15">
        <v>-2.5920000000000001</v>
      </c>
      <c r="E15" s="4">
        <f t="shared" si="0"/>
        <v>0.45324244013284387</v>
      </c>
      <c r="F15">
        <f t="shared" si="1"/>
        <v>3.1280000000000001</v>
      </c>
      <c r="G15" s="4">
        <f t="shared" si="2"/>
        <v>0.45324244013284387</v>
      </c>
    </row>
    <row r="16" spans="1:7">
      <c r="A16">
        <v>15</v>
      </c>
      <c r="B16">
        <v>14.364000000000001</v>
      </c>
      <c r="C16">
        <v>9.2170000000000005</v>
      </c>
      <c r="D16">
        <v>-5.1479999999999997</v>
      </c>
      <c r="E16" s="4">
        <f t="shared" si="0"/>
        <v>0.35832637148426622</v>
      </c>
      <c r="F16">
        <f t="shared" si="1"/>
        <v>9.2170000000000005</v>
      </c>
      <c r="G16" s="4">
        <f t="shared" si="2"/>
        <v>0.35832637148426622</v>
      </c>
    </row>
    <row r="17" spans="1:7">
      <c r="A17">
        <v>16</v>
      </c>
      <c r="B17">
        <v>4.282</v>
      </c>
      <c r="C17">
        <v>0.22600000000000001</v>
      </c>
      <c r="D17">
        <v>-4.056</v>
      </c>
      <c r="E17" s="4">
        <f t="shared" si="0"/>
        <v>0.94722092480149467</v>
      </c>
      <c r="F17">
        <f t="shared" si="1"/>
        <v>0.22600000000000001</v>
      </c>
      <c r="G17" s="4">
        <f t="shared" si="2"/>
        <v>0.94722092480149467</v>
      </c>
    </row>
    <row r="18" spans="1:7">
      <c r="A18">
        <v>17</v>
      </c>
      <c r="B18">
        <v>39.290999999999997</v>
      </c>
      <c r="C18">
        <v>13.79</v>
      </c>
      <c r="D18">
        <v>-25.5</v>
      </c>
      <c r="E18" s="4">
        <f t="shared" si="0"/>
        <v>0.64902903972920012</v>
      </c>
      <c r="F18">
        <f t="shared" si="1"/>
        <v>13.79</v>
      </c>
      <c r="G18" s="4">
        <f t="shared" si="2"/>
        <v>0.64902903972920012</v>
      </c>
    </row>
    <row r="19" spans="1:7">
      <c r="A19">
        <v>18</v>
      </c>
      <c r="B19">
        <v>22.224</v>
      </c>
      <c r="C19">
        <v>9.2509999999999994</v>
      </c>
      <c r="D19">
        <v>-12.973000000000001</v>
      </c>
      <c r="E19" s="4">
        <f t="shared" si="0"/>
        <v>0.58373830093592516</v>
      </c>
      <c r="F19">
        <f t="shared" si="1"/>
        <v>9.2509999999999994</v>
      </c>
      <c r="G19" s="4">
        <f t="shared" si="2"/>
        <v>0.58373830093592516</v>
      </c>
    </row>
    <row r="20" spans="1:7">
      <c r="A20">
        <v>19</v>
      </c>
      <c r="B20">
        <v>101.233</v>
      </c>
      <c r="C20">
        <v>19.425000000000001</v>
      </c>
      <c r="D20">
        <v>-81.808000000000007</v>
      </c>
      <c r="E20" s="4">
        <f t="shared" si="0"/>
        <v>0.80811593057599795</v>
      </c>
      <c r="F20">
        <f t="shared" si="1"/>
        <v>19.425000000000001</v>
      </c>
      <c r="G20" s="4">
        <f t="shared" si="2"/>
        <v>0.80811593057599795</v>
      </c>
    </row>
    <row r="21" spans="1:7">
      <c r="A21">
        <v>20</v>
      </c>
      <c r="B21">
        <v>2.8140000000000001</v>
      </c>
      <c r="C21">
        <v>2.0630000000000002</v>
      </c>
      <c r="D21">
        <v>-0.751</v>
      </c>
      <c r="E21" s="4">
        <f t="shared" si="0"/>
        <v>0.26687988628287129</v>
      </c>
      <c r="F21">
        <f t="shared" si="1"/>
        <v>2.0630000000000002</v>
      </c>
      <c r="G21" s="4">
        <f t="shared" si="2"/>
        <v>0.26687988628287129</v>
      </c>
    </row>
    <row r="22" spans="1:7">
      <c r="A22">
        <v>21</v>
      </c>
      <c r="B22">
        <v>36.457999999999998</v>
      </c>
      <c r="C22">
        <v>17.652000000000001</v>
      </c>
      <c r="D22">
        <v>-18.806999999999999</v>
      </c>
      <c r="E22" s="4">
        <f t="shared" si="0"/>
        <v>0.51582643041307796</v>
      </c>
      <c r="F22">
        <f t="shared" si="1"/>
        <v>17.652000000000001</v>
      </c>
      <c r="G22" s="4">
        <f t="shared" si="2"/>
        <v>0.51582643041307796</v>
      </c>
    </row>
    <row r="23" spans="1:7">
      <c r="A23">
        <v>22</v>
      </c>
      <c r="B23">
        <v>55.350999999999999</v>
      </c>
      <c r="C23">
        <v>19.603999999999999</v>
      </c>
      <c r="D23">
        <v>-35.747</v>
      </c>
      <c r="E23" s="4">
        <f t="shared" si="0"/>
        <v>0.64582392368701558</v>
      </c>
      <c r="F23">
        <f t="shared" si="1"/>
        <v>19.603999999999999</v>
      </c>
      <c r="G23" s="4">
        <f t="shared" si="2"/>
        <v>0.64582392368701558</v>
      </c>
    </row>
    <row r="24" spans="1:7">
      <c r="A24">
        <v>23</v>
      </c>
      <c r="B24">
        <v>32.085000000000001</v>
      </c>
      <c r="C24">
        <v>17.248999999999999</v>
      </c>
      <c r="D24">
        <v>-14.836</v>
      </c>
      <c r="E24" s="4">
        <f t="shared" si="0"/>
        <v>0.46239675860994239</v>
      </c>
      <c r="F24">
        <f t="shared" si="1"/>
        <v>17.248999999999999</v>
      </c>
      <c r="G24" s="4">
        <f t="shared" si="2"/>
        <v>0.46239675860994239</v>
      </c>
    </row>
    <row r="25" spans="1:7">
      <c r="A25">
        <v>24</v>
      </c>
      <c r="B25">
        <v>15.693</v>
      </c>
      <c r="C25">
        <v>9.3879999999999999</v>
      </c>
      <c r="D25">
        <v>-6.3040000000000003</v>
      </c>
      <c r="E25" s="4">
        <f t="shared" si="0"/>
        <v>0.4017714904734595</v>
      </c>
      <c r="F25">
        <f t="shared" si="1"/>
        <v>9.3879999999999999</v>
      </c>
      <c r="G25" s="4">
        <f t="shared" si="2"/>
        <v>0.4017714904734595</v>
      </c>
    </row>
    <row r="26" spans="1:7">
      <c r="A26">
        <v>25</v>
      </c>
      <c r="B26">
        <v>19.885000000000002</v>
      </c>
      <c r="C26">
        <v>9.093</v>
      </c>
      <c r="D26">
        <v>-10.792999999999999</v>
      </c>
      <c r="E26" s="4">
        <f t="shared" si="0"/>
        <v>0.54272064370128237</v>
      </c>
      <c r="F26">
        <f t="shared" si="1"/>
        <v>9.093</v>
      </c>
      <c r="G26" s="4">
        <f t="shared" si="2"/>
        <v>0.54272064370128237</v>
      </c>
    </row>
    <row r="27" spans="1:7">
      <c r="A27">
        <v>26</v>
      </c>
      <c r="B27">
        <v>27.535</v>
      </c>
      <c r="C27">
        <v>15.207000000000001</v>
      </c>
      <c r="D27">
        <v>-12.327999999999999</v>
      </c>
      <c r="E27" s="4">
        <f t="shared" si="0"/>
        <v>0.44772108225894314</v>
      </c>
      <c r="F27">
        <f t="shared" si="1"/>
        <v>15.207000000000001</v>
      </c>
      <c r="G27" s="4">
        <f t="shared" si="2"/>
        <v>0.44772108225894314</v>
      </c>
    </row>
    <row r="28" spans="1:7">
      <c r="A28">
        <v>27</v>
      </c>
      <c r="B28">
        <v>22.815999999999999</v>
      </c>
      <c r="C28">
        <v>12.696999999999999</v>
      </c>
      <c r="D28">
        <v>-10.119</v>
      </c>
      <c r="E28" s="4">
        <f t="shared" si="0"/>
        <v>0.44350455820476858</v>
      </c>
      <c r="F28">
        <f t="shared" si="1"/>
        <v>12.696999999999999</v>
      </c>
      <c r="G28" s="4">
        <f t="shared" si="2"/>
        <v>0.44350455820476858</v>
      </c>
    </row>
    <row r="29" spans="1:7">
      <c r="A29">
        <v>28</v>
      </c>
      <c r="B29">
        <v>59.786000000000001</v>
      </c>
      <c r="C29">
        <v>15.811</v>
      </c>
      <c r="D29">
        <v>-43.975000000000001</v>
      </c>
      <c r="E29" s="4">
        <f t="shared" si="0"/>
        <v>0.73554009299836087</v>
      </c>
      <c r="F29">
        <f t="shared" si="1"/>
        <v>15.811</v>
      </c>
      <c r="G29" s="4">
        <f t="shared" si="2"/>
        <v>0.73554009299836087</v>
      </c>
    </row>
    <row r="30" spans="1:7">
      <c r="A30">
        <v>29</v>
      </c>
      <c r="B30">
        <v>16.649999999999999</v>
      </c>
      <c r="C30">
        <v>10.602</v>
      </c>
      <c r="D30">
        <v>-6.0490000000000004</v>
      </c>
      <c r="E30" s="4">
        <f t="shared" si="0"/>
        <v>0.3632432432432432</v>
      </c>
      <c r="F30">
        <f t="shared" si="1"/>
        <v>10.602</v>
      </c>
      <c r="G30" s="4">
        <f t="shared" si="2"/>
        <v>0.3632432432432432</v>
      </c>
    </row>
    <row r="31" spans="1:7">
      <c r="A31">
        <v>30</v>
      </c>
      <c r="B31">
        <v>26.356999999999999</v>
      </c>
      <c r="C31">
        <v>11.557</v>
      </c>
      <c r="D31">
        <v>-14.8</v>
      </c>
      <c r="E31" s="4">
        <f t="shared" si="0"/>
        <v>0.56152065864855638</v>
      </c>
      <c r="F31">
        <f t="shared" si="1"/>
        <v>11.557</v>
      </c>
      <c r="G31" s="4">
        <f t="shared" si="2"/>
        <v>0.56152065864855638</v>
      </c>
    </row>
    <row r="32" spans="1:7">
      <c r="A32">
        <v>31</v>
      </c>
      <c r="B32">
        <v>48.814999999999998</v>
      </c>
      <c r="C32">
        <v>16.492999999999999</v>
      </c>
      <c r="D32">
        <v>-32.320999999999998</v>
      </c>
      <c r="E32" s="4">
        <f t="shared" si="0"/>
        <v>0.66213254122708187</v>
      </c>
      <c r="F32">
        <f t="shared" si="1"/>
        <v>16.492999999999999</v>
      </c>
      <c r="G32" s="4">
        <f t="shared" si="2"/>
        <v>0.66213254122708187</v>
      </c>
    </row>
    <row r="33" spans="1:7">
      <c r="A33">
        <v>32</v>
      </c>
      <c r="B33">
        <v>17.268999999999998</v>
      </c>
      <c r="C33">
        <v>11.355</v>
      </c>
      <c r="D33">
        <v>-5.9139999999999997</v>
      </c>
      <c r="E33" s="4">
        <f t="shared" si="0"/>
        <v>0.34246337367537194</v>
      </c>
      <c r="F33">
        <f t="shared" si="1"/>
        <v>11.355</v>
      </c>
      <c r="G33" s="4">
        <f t="shared" si="2"/>
        <v>0.34246337367537194</v>
      </c>
    </row>
    <row r="34" spans="1:7">
      <c r="A34">
        <v>33</v>
      </c>
      <c r="B34">
        <v>44.162999999999997</v>
      </c>
      <c r="C34">
        <v>18.77</v>
      </c>
      <c r="D34">
        <v>-25.393000000000001</v>
      </c>
      <c r="E34" s="4">
        <f t="shared" si="0"/>
        <v>0.57498358354278467</v>
      </c>
      <c r="F34">
        <f t="shared" si="1"/>
        <v>18.77</v>
      </c>
      <c r="G34" s="4">
        <f t="shared" si="2"/>
        <v>0.57498358354278467</v>
      </c>
    </row>
    <row r="35" spans="1:7">
      <c r="A35">
        <v>34</v>
      </c>
      <c r="B35">
        <v>5.3259999999999996</v>
      </c>
      <c r="C35">
        <v>5.5039999999999996</v>
      </c>
      <c r="D35">
        <v>0.17799999999999999</v>
      </c>
      <c r="E35" s="4">
        <f t="shared" si="0"/>
        <v>-3.3420953811490788E-2</v>
      </c>
      <c r="F35">
        <f t="shared" si="1"/>
        <v>5.5039999999999996</v>
      </c>
      <c r="G35" s="4">
        <f t="shared" si="2"/>
        <v>-3.3420953811490788E-2</v>
      </c>
    </row>
    <row r="36" spans="1:7">
      <c r="A36">
        <v>35</v>
      </c>
      <c r="B36">
        <v>16.097999999999999</v>
      </c>
      <c r="C36">
        <v>8.0730000000000004</v>
      </c>
      <c r="D36">
        <v>-8.0250000000000004</v>
      </c>
      <c r="E36" s="4">
        <f t="shared" si="0"/>
        <v>0.49850913156913895</v>
      </c>
      <c r="F36">
        <f t="shared" si="1"/>
        <v>8.0730000000000004</v>
      </c>
      <c r="G36" s="4">
        <f t="shared" si="2"/>
        <v>0.49850913156913895</v>
      </c>
    </row>
    <row r="37" spans="1:7">
      <c r="A37">
        <v>36</v>
      </c>
      <c r="B37">
        <v>17.061</v>
      </c>
      <c r="C37">
        <v>5.1429999999999998</v>
      </c>
      <c r="D37">
        <v>-11.917999999999999</v>
      </c>
      <c r="E37" s="4">
        <f t="shared" si="0"/>
        <v>0.69855225367797902</v>
      </c>
      <c r="F37">
        <f t="shared" si="1"/>
        <v>5.1429999999999998</v>
      </c>
      <c r="G37" s="4">
        <f t="shared" si="2"/>
        <v>0.69855225367797902</v>
      </c>
    </row>
    <row r="38" spans="1:7">
      <c r="A38">
        <v>37</v>
      </c>
      <c r="B38">
        <v>13.345000000000001</v>
      </c>
      <c r="C38">
        <v>11.58</v>
      </c>
      <c r="D38">
        <v>-1.7649999999999999</v>
      </c>
      <c r="E38" s="4">
        <f t="shared" si="0"/>
        <v>0.13225927313600602</v>
      </c>
      <c r="F38">
        <f t="shared" si="1"/>
        <v>11.58</v>
      </c>
      <c r="G38" s="4">
        <f t="shared" si="2"/>
        <v>0.13225927313600602</v>
      </c>
    </row>
    <row r="39" spans="1:7">
      <c r="A39">
        <v>38</v>
      </c>
      <c r="B39">
        <v>11.525</v>
      </c>
      <c r="C39">
        <v>4.0810000000000004</v>
      </c>
      <c r="D39">
        <v>-7.444</v>
      </c>
      <c r="E39" s="4">
        <f t="shared" si="0"/>
        <v>0.64590021691973964</v>
      </c>
      <c r="F39">
        <f t="shared" si="1"/>
        <v>4.0810000000000004</v>
      </c>
      <c r="G39" s="4">
        <f t="shared" si="2"/>
        <v>0.64590021691973964</v>
      </c>
    </row>
    <row r="40" spans="1:7">
      <c r="A40">
        <v>39</v>
      </c>
      <c r="B40">
        <v>24.353999999999999</v>
      </c>
      <c r="C40">
        <v>8.6010000000000009</v>
      </c>
      <c r="D40">
        <v>-15.754</v>
      </c>
      <c r="E40" s="4">
        <f t="shared" si="0"/>
        <v>0.64683419561468336</v>
      </c>
      <c r="F40">
        <f t="shared" si="1"/>
        <v>8.6010000000000009</v>
      </c>
      <c r="G40" s="4">
        <f t="shared" si="2"/>
        <v>0.64683419561468336</v>
      </c>
    </row>
    <row r="41" spans="1:7">
      <c r="A41">
        <v>40</v>
      </c>
      <c r="B41">
        <v>30.59</v>
      </c>
      <c r="C41">
        <v>14.72</v>
      </c>
      <c r="D41">
        <v>-15.87</v>
      </c>
      <c r="E41" s="4">
        <f t="shared" si="0"/>
        <v>0.51879699248120303</v>
      </c>
      <c r="F41">
        <f t="shared" si="1"/>
        <v>14.72</v>
      </c>
      <c r="G41" s="4">
        <f t="shared" si="2"/>
        <v>0.51879699248120303</v>
      </c>
    </row>
    <row r="42" spans="1:7">
      <c r="A42">
        <v>41</v>
      </c>
      <c r="B42">
        <v>72.355999999999995</v>
      </c>
      <c r="C42">
        <v>19.86</v>
      </c>
      <c r="D42">
        <v>-52.496000000000002</v>
      </c>
      <c r="E42" s="4">
        <f t="shared" si="0"/>
        <v>0.72552379899386366</v>
      </c>
      <c r="F42">
        <f t="shared" si="1"/>
        <v>19.86</v>
      </c>
      <c r="G42" s="4">
        <f t="shared" si="2"/>
        <v>0.72552379899386366</v>
      </c>
    </row>
    <row r="43" spans="1:7">
      <c r="A43">
        <v>42</v>
      </c>
      <c r="B43">
        <v>22.501999999999999</v>
      </c>
      <c r="C43">
        <v>8.9290000000000003</v>
      </c>
      <c r="D43">
        <v>-13.573</v>
      </c>
      <c r="E43" s="4">
        <f t="shared" si="0"/>
        <v>0.60319082748200159</v>
      </c>
      <c r="F43">
        <f t="shared" si="1"/>
        <v>8.9290000000000003</v>
      </c>
      <c r="G43" s="4">
        <f t="shared" si="2"/>
        <v>0.60319082748200159</v>
      </c>
    </row>
    <row r="44" spans="1:7">
      <c r="A44">
        <v>43</v>
      </c>
      <c r="B44">
        <v>21.446999999999999</v>
      </c>
      <c r="C44">
        <v>9.1270000000000007</v>
      </c>
      <c r="D44">
        <v>-12.321</v>
      </c>
      <c r="E44" s="4">
        <f t="shared" si="0"/>
        <v>0.57443931552198435</v>
      </c>
      <c r="F44">
        <f t="shared" si="1"/>
        <v>9.1270000000000007</v>
      </c>
      <c r="G44" s="4">
        <f t="shared" si="2"/>
        <v>0.57443931552198435</v>
      </c>
    </row>
    <row r="45" spans="1:7">
      <c r="A45">
        <v>44</v>
      </c>
      <c r="B45">
        <v>49.369</v>
      </c>
      <c r="C45">
        <v>18.649999999999999</v>
      </c>
      <c r="D45">
        <v>-30.719000000000001</v>
      </c>
      <c r="E45" s="4">
        <f t="shared" si="0"/>
        <v>0.62223257509773344</v>
      </c>
      <c r="F45">
        <f t="shared" si="1"/>
        <v>18.649999999999999</v>
      </c>
      <c r="G45" s="4">
        <f t="shared" si="2"/>
        <v>0.62223257509773344</v>
      </c>
    </row>
    <row r="46" spans="1:7">
      <c r="A46">
        <v>45</v>
      </c>
      <c r="B46">
        <v>42.238</v>
      </c>
      <c r="C46">
        <v>14.675000000000001</v>
      </c>
      <c r="D46">
        <v>-27.562999999999999</v>
      </c>
      <c r="E46" s="4">
        <f t="shared" si="0"/>
        <v>0.65256404185804251</v>
      </c>
      <c r="F46">
        <f t="shared" si="1"/>
        <v>14.675000000000001</v>
      </c>
      <c r="G46" s="4">
        <f t="shared" si="2"/>
        <v>0.65256404185804251</v>
      </c>
    </row>
    <row r="47" spans="1:7">
      <c r="A47">
        <v>46</v>
      </c>
      <c r="B47">
        <v>8.4589999999999996</v>
      </c>
      <c r="C47">
        <v>6.718</v>
      </c>
      <c r="D47">
        <v>-1.7410000000000001</v>
      </c>
      <c r="E47" s="4">
        <f t="shared" si="0"/>
        <v>0.20581629034164792</v>
      </c>
      <c r="F47">
        <f t="shared" si="1"/>
        <v>6.718</v>
      </c>
      <c r="G47" s="4">
        <f t="shared" si="2"/>
        <v>0.20581629034164792</v>
      </c>
    </row>
    <row r="48" spans="1:7">
      <c r="A48">
        <v>47</v>
      </c>
      <c r="B48">
        <v>0</v>
      </c>
      <c r="C48">
        <v>0.60099999999999998</v>
      </c>
      <c r="D48">
        <v>0.60099999999999998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43.710999999999999</v>
      </c>
      <c r="C49">
        <v>16.661999999999999</v>
      </c>
      <c r="D49">
        <v>-27.048999999999999</v>
      </c>
      <c r="E49" s="4">
        <f t="shared" si="0"/>
        <v>0.61881448605614153</v>
      </c>
      <c r="F49">
        <f t="shared" si="1"/>
        <v>16.661999999999999</v>
      </c>
      <c r="G49" s="4">
        <f t="shared" si="2"/>
        <v>0.61881448605614153</v>
      </c>
    </row>
    <row r="50" spans="1:7">
      <c r="A50">
        <v>49</v>
      </c>
      <c r="B50">
        <v>27.198</v>
      </c>
      <c r="C50">
        <v>11.32</v>
      </c>
      <c r="D50">
        <v>-15.877000000000001</v>
      </c>
      <c r="E50" s="4">
        <f t="shared" si="0"/>
        <v>0.58379292595043752</v>
      </c>
      <c r="F50">
        <f t="shared" si="1"/>
        <v>11.32</v>
      </c>
      <c r="G50" s="4">
        <f t="shared" si="2"/>
        <v>0.58379292595043752</v>
      </c>
    </row>
    <row r="51" spans="1:7">
      <c r="A51">
        <v>50</v>
      </c>
      <c r="B51">
        <v>14.413</v>
      </c>
      <c r="C51">
        <v>12.871</v>
      </c>
      <c r="D51">
        <v>-1.542</v>
      </c>
      <c r="E51" s="4">
        <f t="shared" si="0"/>
        <v>0.10698674807465482</v>
      </c>
      <c r="F51">
        <f t="shared" si="1"/>
        <v>12.871</v>
      </c>
      <c r="G51" s="4">
        <f t="shared" si="2"/>
        <v>0.10698674807465482</v>
      </c>
    </row>
    <row r="52" spans="1:7">
      <c r="A52">
        <v>51</v>
      </c>
      <c r="B52">
        <v>0</v>
      </c>
      <c r="C52">
        <v>2.2730000000000001</v>
      </c>
      <c r="D52">
        <v>2.2730000000000001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22.62</v>
      </c>
      <c r="C53">
        <v>16.427</v>
      </c>
      <c r="D53">
        <v>-6.1929999999999996</v>
      </c>
      <c r="E53" s="4">
        <f t="shared" si="0"/>
        <v>0.27378426171529624</v>
      </c>
      <c r="F53">
        <f t="shared" si="1"/>
        <v>16.427</v>
      </c>
      <c r="G53" s="4">
        <f t="shared" si="2"/>
        <v>0.27378426171529624</v>
      </c>
    </row>
    <row r="54" spans="1:7">
      <c r="A54">
        <v>53</v>
      </c>
      <c r="B54">
        <v>83.504000000000005</v>
      </c>
      <c r="C54">
        <v>21.539000000000001</v>
      </c>
      <c r="D54">
        <v>-61.963999999999999</v>
      </c>
      <c r="E54" s="4">
        <f t="shared" si="0"/>
        <v>0.74206026058631924</v>
      </c>
      <c r="F54">
        <f t="shared" si="1"/>
        <v>21.539000000000001</v>
      </c>
      <c r="G54" s="4">
        <f t="shared" si="2"/>
        <v>0.74206026058631924</v>
      </c>
    </row>
    <row r="55" spans="1:7">
      <c r="A55">
        <v>54</v>
      </c>
      <c r="B55">
        <v>2.88</v>
      </c>
      <c r="C55">
        <v>1.8120000000000001</v>
      </c>
      <c r="D55">
        <v>-1.0669999999999999</v>
      </c>
      <c r="E55" s="4">
        <f t="shared" si="0"/>
        <v>0.37083333333333329</v>
      </c>
      <c r="F55">
        <f t="shared" si="1"/>
        <v>1.8120000000000001</v>
      </c>
      <c r="G55" s="4">
        <f t="shared" si="2"/>
        <v>0.37083333333333329</v>
      </c>
    </row>
    <row r="56" spans="1:7">
      <c r="A56">
        <v>55</v>
      </c>
      <c r="B56">
        <v>32.630000000000003</v>
      </c>
      <c r="C56">
        <v>15.619</v>
      </c>
      <c r="D56">
        <v>-17.012</v>
      </c>
      <c r="E56" s="4">
        <f t="shared" si="0"/>
        <v>0.52133006435795282</v>
      </c>
      <c r="F56">
        <f t="shared" si="1"/>
        <v>15.619</v>
      </c>
      <c r="G56" s="4">
        <f t="shared" si="2"/>
        <v>0.52133006435795282</v>
      </c>
    </row>
    <row r="57" spans="1:7">
      <c r="A57">
        <v>56</v>
      </c>
      <c r="B57">
        <v>0</v>
      </c>
      <c r="C57">
        <v>1.0429999999999999</v>
      </c>
      <c r="D57">
        <v>1.0429999999999999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6.2610000000000001</v>
      </c>
      <c r="C58">
        <v>11.166</v>
      </c>
      <c r="D58">
        <v>4.9050000000000002</v>
      </c>
      <c r="E58" s="4">
        <f t="shared" si="0"/>
        <v>-0.78342117872544326</v>
      </c>
      <c r="F58">
        <f t="shared" si="1"/>
        <v>11.166</v>
      </c>
      <c r="G58" s="4">
        <f t="shared" si="2"/>
        <v>-0.78342117872544326</v>
      </c>
    </row>
    <row r="59" spans="1:7">
      <c r="A59">
        <v>58</v>
      </c>
      <c r="B59">
        <v>2.7610000000000001</v>
      </c>
      <c r="C59">
        <v>-0.872</v>
      </c>
      <c r="D59">
        <v>-3.633</v>
      </c>
      <c r="E59" s="4">
        <f t="shared" si="0"/>
        <v>1.3158275986961245</v>
      </c>
      <c r="F59">
        <f t="shared" si="1"/>
        <v>-0.872</v>
      </c>
      <c r="G59" s="4">
        <f t="shared" si="2"/>
        <v>1.3158275986961245</v>
      </c>
    </row>
    <row r="60" spans="1:7">
      <c r="A60">
        <v>59</v>
      </c>
      <c r="B60">
        <v>27.016999999999999</v>
      </c>
      <c r="C60">
        <v>10.832000000000001</v>
      </c>
      <c r="D60">
        <v>-16.184999999999999</v>
      </c>
      <c r="E60" s="4">
        <f t="shared" si="0"/>
        <v>0.59906725395121585</v>
      </c>
      <c r="F60">
        <f t="shared" si="1"/>
        <v>10.832000000000001</v>
      </c>
      <c r="G60" s="4">
        <f t="shared" si="2"/>
        <v>0.59906725395121585</v>
      </c>
    </row>
    <row r="61" spans="1:7">
      <c r="A61">
        <v>60</v>
      </c>
      <c r="B61">
        <v>15.444000000000001</v>
      </c>
      <c r="C61">
        <v>10.364000000000001</v>
      </c>
      <c r="D61">
        <v>-5.08</v>
      </c>
      <c r="E61" s="4">
        <f t="shared" si="0"/>
        <v>0.32893032893032892</v>
      </c>
      <c r="F61">
        <f t="shared" si="1"/>
        <v>10.364000000000001</v>
      </c>
      <c r="G61" s="4">
        <f t="shared" si="2"/>
        <v>0.32893032893032892</v>
      </c>
    </row>
    <row r="62" spans="1:7">
      <c r="A62">
        <v>61</v>
      </c>
      <c r="B62">
        <v>23.893000000000001</v>
      </c>
      <c r="C62">
        <v>11.545</v>
      </c>
      <c r="D62">
        <v>-12.348000000000001</v>
      </c>
      <c r="E62" s="4">
        <f t="shared" si="0"/>
        <v>0.51680408487841634</v>
      </c>
      <c r="F62">
        <f t="shared" si="1"/>
        <v>11.545</v>
      </c>
      <c r="G62" s="4">
        <f t="shared" si="2"/>
        <v>0.51680408487841634</v>
      </c>
    </row>
    <row r="63" spans="1:7">
      <c r="A63">
        <v>62</v>
      </c>
      <c r="B63">
        <v>4.7690000000000001</v>
      </c>
      <c r="C63">
        <v>2.2719999999999998</v>
      </c>
      <c r="D63">
        <v>-2.496</v>
      </c>
      <c r="E63" s="4">
        <f t="shared" si="0"/>
        <v>0.52358985112182854</v>
      </c>
      <c r="F63">
        <f t="shared" si="1"/>
        <v>2.2719999999999998</v>
      </c>
      <c r="G63" s="4">
        <f t="shared" si="2"/>
        <v>0.52358985112182854</v>
      </c>
    </row>
    <row r="64" spans="1:7">
      <c r="A64">
        <v>63</v>
      </c>
      <c r="B64">
        <v>45.637</v>
      </c>
      <c r="C64">
        <v>15.803000000000001</v>
      </c>
      <c r="D64">
        <v>-29.832999999999998</v>
      </c>
      <c r="E64" s="4">
        <f t="shared" si="0"/>
        <v>0.6537239520564454</v>
      </c>
      <c r="F64">
        <f t="shared" si="1"/>
        <v>15.803000000000001</v>
      </c>
      <c r="G64" s="4">
        <f t="shared" si="2"/>
        <v>0.6537239520564454</v>
      </c>
    </row>
    <row r="65" spans="1:7">
      <c r="A65">
        <v>64</v>
      </c>
      <c r="B65">
        <v>40.99</v>
      </c>
      <c r="C65">
        <v>20.399000000000001</v>
      </c>
      <c r="D65">
        <v>-20.591000000000001</v>
      </c>
      <c r="E65" s="4">
        <f t="shared" si="0"/>
        <v>0.50234203464259575</v>
      </c>
      <c r="F65">
        <f t="shared" si="1"/>
        <v>20.399000000000001</v>
      </c>
      <c r="G65" s="4">
        <f t="shared" si="2"/>
        <v>0.50234203464259575</v>
      </c>
    </row>
    <row r="66" spans="1:7">
      <c r="A66">
        <v>65</v>
      </c>
      <c r="B66">
        <v>14.15</v>
      </c>
      <c r="C66">
        <v>8.548</v>
      </c>
      <c r="D66">
        <v>-5.6020000000000003</v>
      </c>
      <c r="E66" s="4">
        <f t="shared" ref="E66:E101" si="3">IF(B66,(B66-C66)/B66,0)</f>
        <v>0.39590106007067138</v>
      </c>
      <c r="F66">
        <f t="shared" si="1"/>
        <v>8.548</v>
      </c>
      <c r="G66" s="4">
        <f t="shared" si="2"/>
        <v>0.39590106007067138</v>
      </c>
    </row>
    <row r="67" spans="1:7">
      <c r="A67">
        <v>66</v>
      </c>
      <c r="B67">
        <v>33.097999999999999</v>
      </c>
      <c r="C67">
        <v>18.850000000000001</v>
      </c>
      <c r="D67">
        <v>-14.249000000000001</v>
      </c>
      <c r="E67" s="4">
        <f t="shared" si="3"/>
        <v>0.43047918303220734</v>
      </c>
      <c r="F67">
        <f t="shared" ref="F67:F101" si="4">IF(B67,C67,0)</f>
        <v>18.850000000000001</v>
      </c>
      <c r="G67" s="4">
        <f t="shared" ref="G67:G101" si="5">IF(B67,(B67-F67)/B67,0)</f>
        <v>0.43047918303220734</v>
      </c>
    </row>
    <row r="68" spans="1:7">
      <c r="A68">
        <v>67</v>
      </c>
      <c r="B68">
        <v>4.4880000000000004</v>
      </c>
      <c r="C68">
        <v>5.5940000000000003</v>
      </c>
      <c r="D68">
        <v>1.1060000000000001</v>
      </c>
      <c r="E68" s="4">
        <f t="shared" si="3"/>
        <v>-0.24643493761140814</v>
      </c>
      <c r="F68">
        <f t="shared" si="4"/>
        <v>5.5940000000000003</v>
      </c>
      <c r="G68" s="4">
        <f t="shared" si="5"/>
        <v>-0.24643493761140814</v>
      </c>
    </row>
    <row r="69" spans="1:7">
      <c r="A69">
        <v>68</v>
      </c>
      <c r="B69">
        <v>28.219000000000001</v>
      </c>
      <c r="C69">
        <v>14.625</v>
      </c>
      <c r="D69">
        <v>-13.593999999999999</v>
      </c>
      <c r="E69" s="4">
        <f t="shared" si="3"/>
        <v>0.48173216627095222</v>
      </c>
      <c r="F69">
        <f t="shared" si="4"/>
        <v>14.625</v>
      </c>
      <c r="G69" s="4">
        <f t="shared" si="5"/>
        <v>0.48173216627095222</v>
      </c>
    </row>
    <row r="70" spans="1:7">
      <c r="A70">
        <v>69</v>
      </c>
      <c r="B70">
        <v>16.771999999999998</v>
      </c>
      <c r="C70">
        <v>14.113</v>
      </c>
      <c r="D70">
        <v>-2.6589999999999998</v>
      </c>
      <c r="E70" s="4">
        <f t="shared" si="3"/>
        <v>0.15853803958979246</v>
      </c>
      <c r="F70">
        <f t="shared" si="4"/>
        <v>14.113</v>
      </c>
      <c r="G70" s="4">
        <f t="shared" si="5"/>
        <v>0.15853803958979246</v>
      </c>
    </row>
    <row r="71" spans="1:7">
      <c r="A71">
        <v>70</v>
      </c>
      <c r="B71">
        <v>20.184000000000001</v>
      </c>
      <c r="C71">
        <v>8.6120000000000001</v>
      </c>
      <c r="D71">
        <v>-11.571999999999999</v>
      </c>
      <c r="E71" s="4">
        <f t="shared" si="3"/>
        <v>0.57332540626238604</v>
      </c>
      <c r="F71">
        <f t="shared" si="4"/>
        <v>8.6120000000000001</v>
      </c>
      <c r="G71" s="4">
        <f t="shared" si="5"/>
        <v>0.57332540626238604</v>
      </c>
    </row>
    <row r="72" spans="1:7">
      <c r="A72">
        <v>71</v>
      </c>
      <c r="B72">
        <v>18.170000000000002</v>
      </c>
      <c r="C72">
        <v>13.182</v>
      </c>
      <c r="D72">
        <v>-4.9880000000000004</v>
      </c>
      <c r="E72" s="4">
        <f t="shared" si="3"/>
        <v>0.27451843698403966</v>
      </c>
      <c r="F72">
        <f t="shared" si="4"/>
        <v>13.182</v>
      </c>
      <c r="G72" s="4">
        <f t="shared" si="5"/>
        <v>0.27451843698403966</v>
      </c>
    </row>
    <row r="73" spans="1:7">
      <c r="A73">
        <v>72</v>
      </c>
      <c r="B73">
        <v>9.69</v>
      </c>
      <c r="C73">
        <v>4.37</v>
      </c>
      <c r="D73">
        <v>-5.32</v>
      </c>
      <c r="E73" s="4">
        <f t="shared" si="3"/>
        <v>0.54901960784313719</v>
      </c>
      <c r="F73">
        <f t="shared" si="4"/>
        <v>4.37</v>
      </c>
      <c r="G73" s="4">
        <f t="shared" si="5"/>
        <v>0.54901960784313719</v>
      </c>
    </row>
    <row r="74" spans="1:7">
      <c r="A74">
        <v>73</v>
      </c>
      <c r="B74">
        <v>5.0759999999999996</v>
      </c>
      <c r="C74">
        <v>2.3929999999999998</v>
      </c>
      <c r="D74">
        <v>-2.6829999999999998</v>
      </c>
      <c r="E74" s="4">
        <f t="shared" si="3"/>
        <v>0.5285657998423956</v>
      </c>
      <c r="F74">
        <f t="shared" si="4"/>
        <v>2.3929999999999998</v>
      </c>
      <c r="G74" s="4">
        <f t="shared" si="5"/>
        <v>0.5285657998423956</v>
      </c>
    </row>
    <row r="75" spans="1:7">
      <c r="A75">
        <v>74</v>
      </c>
      <c r="B75">
        <v>8.7260000000000009</v>
      </c>
      <c r="C75">
        <v>6.992</v>
      </c>
      <c r="D75">
        <v>-1.7330000000000001</v>
      </c>
      <c r="E75" s="4">
        <f t="shared" si="3"/>
        <v>0.19871647948659188</v>
      </c>
      <c r="F75">
        <f t="shared" si="4"/>
        <v>6.992</v>
      </c>
      <c r="G75" s="4">
        <f t="shared" si="5"/>
        <v>0.19871647948659188</v>
      </c>
    </row>
    <row r="76" spans="1:7">
      <c r="A76">
        <v>75</v>
      </c>
      <c r="B76">
        <v>2.403</v>
      </c>
      <c r="C76">
        <v>0.373</v>
      </c>
      <c r="D76">
        <v>-2.0310000000000001</v>
      </c>
      <c r="E76" s="4">
        <f t="shared" si="3"/>
        <v>0.84477736163129435</v>
      </c>
      <c r="F76">
        <f t="shared" si="4"/>
        <v>0.373</v>
      </c>
      <c r="G76" s="4">
        <f t="shared" si="5"/>
        <v>0.84477736163129435</v>
      </c>
    </row>
    <row r="77" spans="1:7">
      <c r="A77">
        <v>76</v>
      </c>
      <c r="B77">
        <v>46.131</v>
      </c>
      <c r="C77">
        <v>16.687000000000001</v>
      </c>
      <c r="D77">
        <v>-29.443999999999999</v>
      </c>
      <c r="E77" s="4">
        <f t="shared" si="3"/>
        <v>0.63826927662526278</v>
      </c>
      <c r="F77">
        <f t="shared" si="4"/>
        <v>16.687000000000001</v>
      </c>
      <c r="G77" s="4">
        <f t="shared" si="5"/>
        <v>0.63826927662526278</v>
      </c>
    </row>
    <row r="78" spans="1:7">
      <c r="A78">
        <v>77</v>
      </c>
      <c r="B78">
        <v>23.954999999999998</v>
      </c>
      <c r="C78">
        <v>10.582000000000001</v>
      </c>
      <c r="D78">
        <v>-13.372999999999999</v>
      </c>
      <c r="E78" s="4">
        <f t="shared" si="3"/>
        <v>0.55825506157378413</v>
      </c>
      <c r="F78">
        <f t="shared" si="4"/>
        <v>10.582000000000001</v>
      </c>
      <c r="G78" s="4">
        <f t="shared" si="5"/>
        <v>0.55825506157378413</v>
      </c>
    </row>
    <row r="79" spans="1:7">
      <c r="A79">
        <v>78</v>
      </c>
      <c r="B79">
        <v>5.1760000000000002</v>
      </c>
      <c r="C79">
        <v>3.5819999999999999</v>
      </c>
      <c r="D79">
        <v>-1.595</v>
      </c>
      <c r="E79" s="4">
        <f t="shared" si="3"/>
        <v>0.30795981452859356</v>
      </c>
      <c r="F79">
        <f t="shared" si="4"/>
        <v>3.5819999999999999</v>
      </c>
      <c r="G79" s="4">
        <f t="shared" si="5"/>
        <v>0.30795981452859356</v>
      </c>
    </row>
    <row r="80" spans="1:7">
      <c r="A80">
        <v>79</v>
      </c>
      <c r="B80">
        <v>0</v>
      </c>
      <c r="C80">
        <v>5.1040000000000001</v>
      </c>
      <c r="D80">
        <v>5.1040000000000001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24.484999999999999</v>
      </c>
      <c r="C81">
        <v>11.516</v>
      </c>
      <c r="D81">
        <v>-12.97</v>
      </c>
      <c r="E81" s="4">
        <f t="shared" si="3"/>
        <v>0.52967122728200933</v>
      </c>
      <c r="F81">
        <f t="shared" si="4"/>
        <v>11.516</v>
      </c>
      <c r="G81" s="4">
        <f t="shared" si="5"/>
        <v>0.52967122728200933</v>
      </c>
    </row>
    <row r="82" spans="1:7">
      <c r="A82">
        <v>81</v>
      </c>
      <c r="B82">
        <v>73.617000000000004</v>
      </c>
      <c r="C82">
        <v>20.49</v>
      </c>
      <c r="D82">
        <v>-53.125999999999998</v>
      </c>
      <c r="E82" s="4">
        <f t="shared" si="3"/>
        <v>0.72166754961489887</v>
      </c>
      <c r="F82">
        <f t="shared" si="4"/>
        <v>20.49</v>
      </c>
      <c r="G82" s="4">
        <f t="shared" si="5"/>
        <v>0.72166754961489887</v>
      </c>
    </row>
    <row r="83" spans="1:7">
      <c r="A83">
        <v>82</v>
      </c>
      <c r="B83">
        <v>3.1030000000000002</v>
      </c>
      <c r="C83">
        <v>3.4580000000000002</v>
      </c>
      <c r="D83">
        <v>0.35499999999999998</v>
      </c>
      <c r="E83" s="4">
        <f t="shared" si="3"/>
        <v>-0.11440541411537221</v>
      </c>
      <c r="F83">
        <f t="shared" si="4"/>
        <v>3.4580000000000002</v>
      </c>
      <c r="G83" s="4">
        <f t="shared" si="5"/>
        <v>-0.11440541411537221</v>
      </c>
    </row>
    <row r="84" spans="1:7">
      <c r="A84">
        <v>83</v>
      </c>
      <c r="B84">
        <v>15.573</v>
      </c>
      <c r="C84">
        <v>8.77</v>
      </c>
      <c r="D84">
        <v>-6.8019999999999996</v>
      </c>
      <c r="E84" s="4">
        <f t="shared" si="3"/>
        <v>0.43684582289860663</v>
      </c>
      <c r="F84">
        <f t="shared" si="4"/>
        <v>8.77</v>
      </c>
      <c r="G84" s="4">
        <f t="shared" si="5"/>
        <v>0.43684582289860663</v>
      </c>
    </row>
    <row r="85" spans="1:7">
      <c r="A85">
        <v>84</v>
      </c>
      <c r="B85">
        <v>5.9119999999999999</v>
      </c>
      <c r="C85">
        <v>6.1710000000000003</v>
      </c>
      <c r="D85">
        <v>0.25900000000000001</v>
      </c>
      <c r="E85" s="4">
        <f t="shared" si="3"/>
        <v>-4.3809201623816026E-2</v>
      </c>
      <c r="F85">
        <f t="shared" si="4"/>
        <v>6.1710000000000003</v>
      </c>
      <c r="G85" s="4">
        <f t="shared" si="5"/>
        <v>-4.3809201623816026E-2</v>
      </c>
    </row>
    <row r="86" spans="1:7">
      <c r="A86">
        <v>85</v>
      </c>
      <c r="B86">
        <v>45.506999999999998</v>
      </c>
      <c r="C86">
        <v>14.55</v>
      </c>
      <c r="D86">
        <v>-30.956</v>
      </c>
      <c r="E86" s="4">
        <f t="shared" si="3"/>
        <v>0.68026896960907113</v>
      </c>
      <c r="F86">
        <f t="shared" si="4"/>
        <v>14.55</v>
      </c>
      <c r="G86" s="4">
        <f t="shared" si="5"/>
        <v>0.68026896960907113</v>
      </c>
    </row>
    <row r="87" spans="1:7">
      <c r="A87">
        <v>86</v>
      </c>
      <c r="B87">
        <v>0</v>
      </c>
      <c r="C87">
        <v>1.573</v>
      </c>
      <c r="D87">
        <v>1.573</v>
      </c>
      <c r="E87" s="4">
        <f t="shared" si="3"/>
        <v>0</v>
      </c>
      <c r="F87">
        <f t="shared" si="4"/>
        <v>0</v>
      </c>
      <c r="G87" s="4">
        <f t="shared" si="5"/>
        <v>0</v>
      </c>
    </row>
    <row r="88" spans="1:7">
      <c r="A88">
        <v>87</v>
      </c>
      <c r="B88">
        <v>17.311</v>
      </c>
      <c r="C88">
        <v>6.9909999999999997</v>
      </c>
      <c r="D88">
        <v>-10.321</v>
      </c>
      <c r="E88" s="4">
        <f t="shared" si="3"/>
        <v>0.5961527352550402</v>
      </c>
      <c r="F88">
        <f t="shared" si="4"/>
        <v>6.9909999999999997</v>
      </c>
      <c r="G88" s="4">
        <f t="shared" si="5"/>
        <v>0.5961527352550402</v>
      </c>
    </row>
    <row r="89" spans="1:7">
      <c r="A89">
        <v>88</v>
      </c>
      <c r="B89">
        <v>10.507</v>
      </c>
      <c r="C89">
        <v>8.0289999999999999</v>
      </c>
      <c r="D89">
        <v>-2.4769999999999999</v>
      </c>
      <c r="E89" s="4">
        <f t="shared" si="3"/>
        <v>0.2358427714856762</v>
      </c>
      <c r="F89">
        <f t="shared" si="4"/>
        <v>8.0289999999999999</v>
      </c>
      <c r="G89" s="4">
        <f t="shared" si="5"/>
        <v>0.2358427714856762</v>
      </c>
    </row>
    <row r="90" spans="1:7">
      <c r="A90">
        <v>89</v>
      </c>
      <c r="B90">
        <v>0</v>
      </c>
      <c r="C90">
        <v>-1.304</v>
      </c>
      <c r="D90">
        <v>-1.304</v>
      </c>
      <c r="E90" s="4">
        <f t="shared" si="3"/>
        <v>0</v>
      </c>
      <c r="F90">
        <f t="shared" si="4"/>
        <v>0</v>
      </c>
      <c r="G90" s="4">
        <f t="shared" si="5"/>
        <v>0</v>
      </c>
    </row>
    <row r="91" spans="1:7">
      <c r="A91">
        <v>90</v>
      </c>
      <c r="B91">
        <v>12.278</v>
      </c>
      <c r="C91">
        <v>6.5469999999999997</v>
      </c>
      <c r="D91">
        <v>-5.7309999999999999</v>
      </c>
      <c r="E91" s="4">
        <f t="shared" si="3"/>
        <v>0.46676983222023133</v>
      </c>
      <c r="F91">
        <f t="shared" si="4"/>
        <v>6.5469999999999997</v>
      </c>
      <c r="G91" s="4">
        <f t="shared" si="5"/>
        <v>0.46676983222023133</v>
      </c>
    </row>
    <row r="92" spans="1:7">
      <c r="A92">
        <v>91</v>
      </c>
      <c r="B92">
        <v>32.828000000000003</v>
      </c>
      <c r="C92">
        <v>15.538</v>
      </c>
      <c r="D92">
        <v>-17.289000000000001</v>
      </c>
      <c r="E92" s="4">
        <f t="shared" si="3"/>
        <v>0.52668453758986233</v>
      </c>
      <c r="F92">
        <f t="shared" si="4"/>
        <v>15.538</v>
      </c>
      <c r="G92" s="4">
        <f t="shared" si="5"/>
        <v>0.52668453758986233</v>
      </c>
    </row>
    <row r="93" spans="1:7">
      <c r="A93">
        <v>92</v>
      </c>
      <c r="B93">
        <v>16.309000000000001</v>
      </c>
      <c r="C93">
        <v>8.407</v>
      </c>
      <c r="D93">
        <v>-7.9020000000000001</v>
      </c>
      <c r="E93" s="4">
        <f t="shared" si="3"/>
        <v>0.48451775093506655</v>
      </c>
      <c r="F93">
        <f t="shared" si="4"/>
        <v>8.407</v>
      </c>
      <c r="G93" s="4">
        <f t="shared" si="5"/>
        <v>0.48451775093506655</v>
      </c>
    </row>
    <row r="94" spans="1:7">
      <c r="A94">
        <v>93</v>
      </c>
      <c r="B94">
        <v>16.908999999999999</v>
      </c>
      <c r="C94">
        <v>11.241</v>
      </c>
      <c r="D94">
        <v>-5.6680000000000001</v>
      </c>
      <c r="E94" s="4">
        <f t="shared" si="3"/>
        <v>0.33520610325861966</v>
      </c>
      <c r="F94">
        <f t="shared" si="4"/>
        <v>11.241</v>
      </c>
      <c r="G94" s="4">
        <f t="shared" si="5"/>
        <v>0.33520610325861966</v>
      </c>
    </row>
    <row r="95" spans="1:7">
      <c r="A95">
        <v>94</v>
      </c>
      <c r="B95">
        <v>12.653</v>
      </c>
      <c r="C95">
        <v>7.8630000000000004</v>
      </c>
      <c r="D95">
        <v>-4.7889999999999997</v>
      </c>
      <c r="E95" s="4">
        <f t="shared" si="3"/>
        <v>0.37856634790168336</v>
      </c>
      <c r="F95">
        <f t="shared" si="4"/>
        <v>7.8630000000000004</v>
      </c>
      <c r="G95" s="4">
        <f t="shared" si="5"/>
        <v>0.37856634790168336</v>
      </c>
    </row>
    <row r="96" spans="1:7">
      <c r="A96">
        <v>95</v>
      </c>
      <c r="B96">
        <v>39.281999999999996</v>
      </c>
      <c r="C96">
        <v>21.282</v>
      </c>
      <c r="D96">
        <v>-17.998999999999999</v>
      </c>
      <c r="E96" s="4">
        <f t="shared" si="3"/>
        <v>0.45822514128608516</v>
      </c>
      <c r="F96">
        <f t="shared" si="4"/>
        <v>21.282</v>
      </c>
      <c r="G96" s="4">
        <f t="shared" si="5"/>
        <v>0.45822514128608516</v>
      </c>
    </row>
    <row r="97" spans="1:7">
      <c r="A97">
        <v>96</v>
      </c>
      <c r="B97">
        <v>33.040999999999997</v>
      </c>
      <c r="C97">
        <v>13.18</v>
      </c>
      <c r="D97">
        <v>-19.861000000000001</v>
      </c>
      <c r="E97" s="4">
        <f t="shared" si="3"/>
        <v>0.6011016615719863</v>
      </c>
      <c r="F97">
        <f t="shared" si="4"/>
        <v>13.18</v>
      </c>
      <c r="G97" s="4">
        <f t="shared" si="5"/>
        <v>0.6011016615719863</v>
      </c>
    </row>
    <row r="98" spans="1:7">
      <c r="A98">
        <v>97</v>
      </c>
      <c r="B98">
        <v>43.476999999999997</v>
      </c>
      <c r="C98">
        <v>18.501000000000001</v>
      </c>
      <c r="D98">
        <v>-24.975000000000001</v>
      </c>
      <c r="E98" s="4">
        <f t="shared" si="3"/>
        <v>0.57446465947512471</v>
      </c>
      <c r="F98">
        <f t="shared" si="4"/>
        <v>18.501000000000001</v>
      </c>
      <c r="G98" s="4">
        <f t="shared" si="5"/>
        <v>0.57446465947512471</v>
      </c>
    </row>
    <row r="99" spans="1:7">
      <c r="A99">
        <v>98</v>
      </c>
      <c r="B99">
        <v>27.797000000000001</v>
      </c>
      <c r="C99">
        <v>10.382999999999999</v>
      </c>
      <c r="D99">
        <v>-17.413</v>
      </c>
      <c r="E99" s="4">
        <f t="shared" si="3"/>
        <v>0.6264704824261611</v>
      </c>
      <c r="F99">
        <f t="shared" si="4"/>
        <v>10.382999999999999</v>
      </c>
      <c r="G99" s="4">
        <f t="shared" si="5"/>
        <v>0.6264704824261611</v>
      </c>
    </row>
    <row r="100" spans="1:7">
      <c r="A100">
        <v>99</v>
      </c>
      <c r="B100">
        <v>0</v>
      </c>
      <c r="C100">
        <v>1.9430000000000001</v>
      </c>
      <c r="D100">
        <v>1.9430000000000001</v>
      </c>
      <c r="E100" s="4">
        <f t="shared" si="3"/>
        <v>0</v>
      </c>
      <c r="F100">
        <f t="shared" si="4"/>
        <v>0</v>
      </c>
      <c r="G100" s="4">
        <f t="shared" si="5"/>
        <v>0</v>
      </c>
    </row>
    <row r="101" spans="1:7">
      <c r="A101">
        <v>100</v>
      </c>
      <c r="B101">
        <v>19.262</v>
      </c>
      <c r="C101">
        <v>10.71</v>
      </c>
      <c r="D101">
        <v>-8.5519999999999996</v>
      </c>
      <c r="E101" s="4">
        <f t="shared" si="3"/>
        <v>0.44398297165403383</v>
      </c>
      <c r="F101">
        <f t="shared" si="4"/>
        <v>10.71</v>
      </c>
      <c r="G101" s="4">
        <f t="shared" si="5"/>
        <v>0.44398297165403383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-1.304</v>
      </c>
      <c r="D103" s="5">
        <f t="shared" si="6"/>
        <v>-81.808000000000007</v>
      </c>
      <c r="E103" s="6">
        <f t="shared" si="6"/>
        <v>-0.78342117872544326</v>
      </c>
      <c r="F103" s="5">
        <f t="shared" si="6"/>
        <v>-0.872</v>
      </c>
      <c r="G103" s="6">
        <f t="shared" si="6"/>
        <v>-0.78342117872544326</v>
      </c>
    </row>
    <row r="104" spans="1:7">
      <c r="A104" s="5" t="s">
        <v>17</v>
      </c>
      <c r="B104" s="5">
        <f t="shared" ref="B104:G104" si="7">MAX(B2:B101)</f>
        <v>101.233</v>
      </c>
      <c r="C104" s="5">
        <f t="shared" si="7"/>
        <v>21.539000000000001</v>
      </c>
      <c r="D104" s="5">
        <f t="shared" si="7"/>
        <v>5.1040000000000001</v>
      </c>
      <c r="E104" s="6">
        <f t="shared" si="7"/>
        <v>1.3158275986961245</v>
      </c>
      <c r="F104" s="5">
        <f t="shared" si="7"/>
        <v>21.539000000000001</v>
      </c>
      <c r="G104" s="6">
        <f t="shared" si="7"/>
        <v>1.3158275986961245</v>
      </c>
    </row>
    <row r="105" spans="1:7">
      <c r="A105" s="5" t="s">
        <v>18</v>
      </c>
      <c r="B105" s="5">
        <f t="shared" ref="B105:G105" si="8">AVERAGE(B2:B101)</f>
        <v>22.163430000000009</v>
      </c>
      <c r="C105" s="5">
        <f t="shared" si="8"/>
        <v>10.011790000000003</v>
      </c>
      <c r="D105" s="5">
        <f t="shared" si="8"/>
        <v>-12.151559999999995</v>
      </c>
      <c r="E105" s="6">
        <f t="shared" si="8"/>
        <v>0.41341214263388493</v>
      </c>
      <c r="F105" s="5">
        <f t="shared" si="8"/>
        <v>9.8564400000000028</v>
      </c>
      <c r="G105" s="6">
        <f t="shared" si="8"/>
        <v>0.41341214263388493</v>
      </c>
    </row>
    <row r="106" spans="1:7">
      <c r="A106" s="5" t="s">
        <v>19</v>
      </c>
      <c r="B106" s="5">
        <f t="shared" ref="B106:G106" si="9">MEDIAN(B2:B101)</f>
        <v>17.29</v>
      </c>
      <c r="C106" s="5">
        <f t="shared" si="9"/>
        <v>10.3735</v>
      </c>
      <c r="D106" s="5">
        <f t="shared" si="9"/>
        <v>-7.673</v>
      </c>
      <c r="E106" s="6">
        <f t="shared" si="9"/>
        <v>0.47936344594548619</v>
      </c>
      <c r="F106" s="5">
        <f t="shared" si="9"/>
        <v>10.3735</v>
      </c>
      <c r="G106" s="6">
        <f t="shared" si="9"/>
        <v>0.47936344594548619</v>
      </c>
    </row>
    <row r="107" spans="1:7">
      <c r="A107" s="5" t="s">
        <v>20</v>
      </c>
      <c r="B107" s="5">
        <f t="shared" ref="B107:G107" si="10">STDEV(B2:B101)</f>
        <v>19.285902459618516</v>
      </c>
      <c r="C107" s="5">
        <f t="shared" si="10"/>
        <v>5.9097579678259891</v>
      </c>
      <c r="D107" s="5">
        <f t="shared" si="10"/>
        <v>14.570142480616132</v>
      </c>
      <c r="E107" s="6">
        <f t="shared" si="10"/>
        <v>0.29199573366996079</v>
      </c>
      <c r="F107" s="5">
        <f t="shared" si="10"/>
        <v>6.1257653462381061</v>
      </c>
      <c r="G107" s="6">
        <f t="shared" si="10"/>
        <v>0.29199573366996079</v>
      </c>
    </row>
    <row r="108" spans="1:7">
      <c r="A108" s="5" t="s">
        <v>21</v>
      </c>
      <c r="B108" s="5"/>
      <c r="C108" s="5">
        <f>CORREL($B1:$B101,C1:C101)</f>
        <v>0.8536066442844642</v>
      </c>
      <c r="D108" s="5"/>
      <c r="E108" s="5"/>
      <c r="F108" s="5">
        <f>CORREL($B1:$B101,F1:F101)</f>
        <v>0.85294497655443391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08"/>
  <sheetViews>
    <sheetView topLeftCell="A81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9.7420000000000009</v>
      </c>
      <c r="C2">
        <v>1.64</v>
      </c>
      <c r="D2">
        <v>-8.1010000000000009</v>
      </c>
      <c r="E2">
        <f t="shared" ref="E2:E65" si="0">IF(B2,(B2-C2)/B2,0)</f>
        <v>0.83165674399507283</v>
      </c>
      <c r="F2">
        <f>IF(B2,C2,0)</f>
        <v>1.64</v>
      </c>
      <c r="G2" s="4">
        <f>IF(B2,(B2-F2)/B2,0)</f>
        <v>0.83165674399507283</v>
      </c>
    </row>
    <row r="3" spans="1:7">
      <c r="A3">
        <v>2</v>
      </c>
      <c r="B3">
        <v>15.493</v>
      </c>
      <c r="C3">
        <v>2.0070000000000001</v>
      </c>
      <c r="D3">
        <v>-13.486000000000001</v>
      </c>
      <c r="E3" s="4">
        <f t="shared" si="0"/>
        <v>0.87045762602465637</v>
      </c>
      <c r="F3">
        <f t="shared" ref="F3:F66" si="1">IF(B3,C3,0)</f>
        <v>2.0070000000000001</v>
      </c>
      <c r="G3" s="4">
        <f t="shared" ref="G3:G66" si="2">IF(B3,(B3-F3)/B3,0)</f>
        <v>0.87045762602465637</v>
      </c>
    </row>
    <row r="4" spans="1:7">
      <c r="A4">
        <v>3</v>
      </c>
      <c r="B4">
        <v>20.491</v>
      </c>
      <c r="C4">
        <v>3.214</v>
      </c>
      <c r="D4">
        <v>-17.276</v>
      </c>
      <c r="E4" s="4">
        <f t="shared" si="0"/>
        <v>0.84315065150553903</v>
      </c>
      <c r="F4">
        <f t="shared" si="1"/>
        <v>3.214</v>
      </c>
      <c r="G4" s="4">
        <f t="shared" si="2"/>
        <v>0.84315065150553903</v>
      </c>
    </row>
    <row r="5" spans="1:7">
      <c r="A5">
        <v>4</v>
      </c>
      <c r="B5">
        <v>24.036000000000001</v>
      </c>
      <c r="C5">
        <v>2.1269999999999998</v>
      </c>
      <c r="D5">
        <v>-21.908999999999999</v>
      </c>
      <c r="E5" s="4">
        <f t="shared" si="0"/>
        <v>0.91150773839241139</v>
      </c>
      <c r="F5">
        <f t="shared" si="1"/>
        <v>2.1269999999999998</v>
      </c>
      <c r="G5" s="4">
        <f t="shared" si="2"/>
        <v>0.91150773839241139</v>
      </c>
    </row>
    <row r="6" spans="1:7">
      <c r="A6">
        <v>5</v>
      </c>
      <c r="B6">
        <v>28.646999999999998</v>
      </c>
      <c r="C6">
        <v>2.84</v>
      </c>
      <c r="D6">
        <v>-25.806999999999999</v>
      </c>
      <c r="E6" s="4">
        <f t="shared" si="0"/>
        <v>0.90086221942960865</v>
      </c>
      <c r="F6">
        <f t="shared" si="1"/>
        <v>2.84</v>
      </c>
      <c r="G6" s="4">
        <f t="shared" si="2"/>
        <v>0.90086221942960865</v>
      </c>
    </row>
    <row r="7" spans="1:7">
      <c r="A7">
        <v>6</v>
      </c>
      <c r="B7">
        <v>15.920999999999999</v>
      </c>
      <c r="C7">
        <v>2.0539999999999998</v>
      </c>
      <c r="D7">
        <v>-13.867000000000001</v>
      </c>
      <c r="E7" s="4">
        <f t="shared" si="0"/>
        <v>0.87098800326612646</v>
      </c>
      <c r="F7">
        <f t="shared" si="1"/>
        <v>2.0539999999999998</v>
      </c>
      <c r="G7" s="4">
        <f t="shared" si="2"/>
        <v>0.87098800326612646</v>
      </c>
    </row>
    <row r="8" spans="1:7">
      <c r="A8">
        <v>7</v>
      </c>
      <c r="B8">
        <v>0</v>
      </c>
      <c r="C8">
        <v>9.9000000000000005E-2</v>
      </c>
      <c r="D8">
        <v>9.9000000000000005E-2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12.362</v>
      </c>
      <c r="C9">
        <v>0.83799999999999997</v>
      </c>
      <c r="D9">
        <v>-11.523999999999999</v>
      </c>
      <c r="E9" s="4">
        <f t="shared" si="0"/>
        <v>0.93221161624332638</v>
      </c>
      <c r="F9">
        <f t="shared" si="1"/>
        <v>0.83799999999999997</v>
      </c>
      <c r="G9" s="4">
        <f t="shared" si="2"/>
        <v>0.93221161624332638</v>
      </c>
    </row>
    <row r="10" spans="1:7">
      <c r="A10">
        <v>9</v>
      </c>
      <c r="B10">
        <v>7.4320000000000004</v>
      </c>
      <c r="C10">
        <v>0.88600000000000001</v>
      </c>
      <c r="D10">
        <v>-6.5460000000000003</v>
      </c>
      <c r="E10" s="4">
        <f t="shared" si="0"/>
        <v>0.88078579117330458</v>
      </c>
      <c r="F10">
        <f t="shared" si="1"/>
        <v>0.88600000000000001</v>
      </c>
      <c r="G10" s="4">
        <f t="shared" si="2"/>
        <v>0.88078579117330458</v>
      </c>
    </row>
    <row r="11" spans="1:7">
      <c r="A11">
        <v>10</v>
      </c>
      <c r="B11">
        <v>22.933</v>
      </c>
      <c r="C11">
        <v>2.7040000000000002</v>
      </c>
      <c r="D11">
        <v>-20.23</v>
      </c>
      <c r="E11" s="4">
        <f t="shared" si="0"/>
        <v>0.88209130946670733</v>
      </c>
      <c r="F11">
        <f t="shared" si="1"/>
        <v>2.7040000000000002</v>
      </c>
      <c r="G11" s="4">
        <f t="shared" si="2"/>
        <v>0.88209130946670733</v>
      </c>
    </row>
    <row r="12" spans="1:7">
      <c r="A12">
        <v>11</v>
      </c>
      <c r="B12">
        <v>19.582999999999998</v>
      </c>
      <c r="C12">
        <v>2.7109999999999999</v>
      </c>
      <c r="D12">
        <v>-16.870999999999999</v>
      </c>
      <c r="E12" s="4">
        <f t="shared" si="0"/>
        <v>0.86156360108257168</v>
      </c>
      <c r="F12">
        <f t="shared" si="1"/>
        <v>2.7109999999999999</v>
      </c>
      <c r="G12" s="4">
        <f t="shared" si="2"/>
        <v>0.86156360108257168</v>
      </c>
    </row>
    <row r="13" spans="1:7">
      <c r="A13">
        <v>12</v>
      </c>
      <c r="B13">
        <v>30.007000000000001</v>
      </c>
      <c r="C13">
        <v>2.2770000000000001</v>
      </c>
      <c r="D13">
        <v>-27.73</v>
      </c>
      <c r="E13" s="4">
        <f t="shared" si="0"/>
        <v>0.92411770586863062</v>
      </c>
      <c r="F13">
        <f t="shared" si="1"/>
        <v>2.2770000000000001</v>
      </c>
      <c r="G13" s="4">
        <f t="shared" si="2"/>
        <v>0.92411770586863062</v>
      </c>
    </row>
    <row r="14" spans="1:7">
      <c r="A14">
        <v>13</v>
      </c>
      <c r="B14">
        <v>24.21</v>
      </c>
      <c r="C14">
        <v>3.19</v>
      </c>
      <c r="D14">
        <v>-21.02</v>
      </c>
      <c r="E14" s="4">
        <f t="shared" si="0"/>
        <v>0.86823626600578263</v>
      </c>
      <c r="F14">
        <f t="shared" si="1"/>
        <v>3.19</v>
      </c>
      <c r="G14" s="4">
        <f t="shared" si="2"/>
        <v>0.86823626600578263</v>
      </c>
    </row>
    <row r="15" spans="1:7">
      <c r="A15">
        <v>14</v>
      </c>
      <c r="B15">
        <v>24.939</v>
      </c>
      <c r="C15">
        <v>3.1379999999999999</v>
      </c>
      <c r="D15">
        <v>-21.800999999999998</v>
      </c>
      <c r="E15" s="4">
        <f t="shared" si="0"/>
        <v>0.87417298207626615</v>
      </c>
      <c r="F15">
        <f t="shared" si="1"/>
        <v>3.1379999999999999</v>
      </c>
      <c r="G15" s="4">
        <f t="shared" si="2"/>
        <v>0.87417298207626615</v>
      </c>
    </row>
    <row r="16" spans="1:7">
      <c r="A16">
        <v>15</v>
      </c>
      <c r="B16">
        <v>29.507000000000001</v>
      </c>
      <c r="C16">
        <v>3.0459999999999998</v>
      </c>
      <c r="D16">
        <v>-26.460999999999999</v>
      </c>
      <c r="E16" s="4">
        <f t="shared" si="0"/>
        <v>0.89677025790490394</v>
      </c>
      <c r="F16">
        <f t="shared" si="1"/>
        <v>3.0459999999999998</v>
      </c>
      <c r="G16" s="4">
        <f t="shared" si="2"/>
        <v>0.89677025790490394</v>
      </c>
    </row>
    <row r="17" spans="1:7">
      <c r="A17">
        <v>16</v>
      </c>
      <c r="B17">
        <v>45.468000000000004</v>
      </c>
      <c r="C17">
        <v>4.6390000000000002</v>
      </c>
      <c r="D17">
        <v>-40.829000000000001</v>
      </c>
      <c r="E17" s="4">
        <f t="shared" si="0"/>
        <v>0.89797220022873225</v>
      </c>
      <c r="F17">
        <f t="shared" si="1"/>
        <v>4.6390000000000002</v>
      </c>
      <c r="G17" s="4">
        <f t="shared" si="2"/>
        <v>0.89797220022873225</v>
      </c>
    </row>
    <row r="18" spans="1:7">
      <c r="A18">
        <v>17</v>
      </c>
      <c r="B18">
        <v>32.067</v>
      </c>
      <c r="C18">
        <v>2.5379999999999998</v>
      </c>
      <c r="D18">
        <v>-29.527999999999999</v>
      </c>
      <c r="E18" s="4">
        <f t="shared" si="0"/>
        <v>0.92085321358405836</v>
      </c>
      <c r="F18">
        <f t="shared" si="1"/>
        <v>2.5379999999999998</v>
      </c>
      <c r="G18" s="4">
        <f t="shared" si="2"/>
        <v>0.92085321358405836</v>
      </c>
    </row>
    <row r="19" spans="1:7">
      <c r="A19">
        <v>18</v>
      </c>
      <c r="B19">
        <v>38.994999999999997</v>
      </c>
      <c r="C19">
        <v>3.077</v>
      </c>
      <c r="D19">
        <v>-35.917999999999999</v>
      </c>
      <c r="E19" s="4">
        <f t="shared" si="0"/>
        <v>0.92109244774971155</v>
      </c>
      <c r="F19">
        <f t="shared" si="1"/>
        <v>3.077</v>
      </c>
      <c r="G19" s="4">
        <f t="shared" si="2"/>
        <v>0.92109244774971155</v>
      </c>
    </row>
    <row r="20" spans="1:7">
      <c r="A20">
        <v>19</v>
      </c>
      <c r="B20">
        <v>0</v>
      </c>
      <c r="C20">
        <v>-0.35099999999999998</v>
      </c>
      <c r="D20">
        <v>-0.35099999999999998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32.756</v>
      </c>
      <c r="C21">
        <v>4.4630000000000001</v>
      </c>
      <c r="D21">
        <v>-28.292000000000002</v>
      </c>
      <c r="E21" s="4">
        <f t="shared" si="0"/>
        <v>0.8637501526437904</v>
      </c>
      <c r="F21">
        <f t="shared" si="1"/>
        <v>4.4630000000000001</v>
      </c>
      <c r="G21" s="4">
        <f t="shared" si="2"/>
        <v>0.8637501526437904</v>
      </c>
    </row>
    <row r="22" spans="1:7">
      <c r="A22">
        <v>21</v>
      </c>
      <c r="B22">
        <v>13.571999999999999</v>
      </c>
      <c r="C22">
        <v>1.5</v>
      </c>
      <c r="D22">
        <v>-12.073</v>
      </c>
      <c r="E22" s="4">
        <f t="shared" si="0"/>
        <v>0.88947833775419982</v>
      </c>
      <c r="F22">
        <f t="shared" si="1"/>
        <v>1.5</v>
      </c>
      <c r="G22" s="4">
        <f t="shared" si="2"/>
        <v>0.88947833775419982</v>
      </c>
    </row>
    <row r="23" spans="1:7">
      <c r="A23">
        <v>22</v>
      </c>
      <c r="B23">
        <v>9.9049999999999994</v>
      </c>
      <c r="C23">
        <v>0.32200000000000001</v>
      </c>
      <c r="D23">
        <v>-9.5830000000000002</v>
      </c>
      <c r="E23" s="4">
        <f t="shared" si="0"/>
        <v>0.96749116607773855</v>
      </c>
      <c r="F23">
        <f t="shared" si="1"/>
        <v>0.32200000000000001</v>
      </c>
      <c r="G23" s="4">
        <f t="shared" si="2"/>
        <v>0.96749116607773855</v>
      </c>
    </row>
    <row r="24" spans="1:7">
      <c r="A24">
        <v>23</v>
      </c>
      <c r="B24">
        <v>20.352</v>
      </c>
      <c r="C24">
        <v>2.4039999999999999</v>
      </c>
      <c r="D24">
        <v>-17.948</v>
      </c>
      <c r="E24" s="4">
        <f t="shared" si="0"/>
        <v>0.88187893081761004</v>
      </c>
      <c r="F24">
        <f t="shared" si="1"/>
        <v>2.4039999999999999</v>
      </c>
      <c r="G24" s="4">
        <f t="shared" si="2"/>
        <v>0.88187893081761004</v>
      </c>
    </row>
    <row r="25" spans="1:7">
      <c r="A25">
        <v>24</v>
      </c>
      <c r="B25">
        <v>30.72</v>
      </c>
      <c r="C25">
        <v>2.8860000000000001</v>
      </c>
      <c r="D25">
        <v>-27.835000000000001</v>
      </c>
      <c r="E25" s="4">
        <f t="shared" si="0"/>
        <v>0.90605468750000007</v>
      </c>
      <c r="F25">
        <f t="shared" si="1"/>
        <v>2.8860000000000001</v>
      </c>
      <c r="G25" s="4">
        <f t="shared" si="2"/>
        <v>0.90605468750000007</v>
      </c>
    </row>
    <row r="26" spans="1:7">
      <c r="A26">
        <v>25</v>
      </c>
      <c r="B26">
        <v>8.0920000000000005</v>
      </c>
      <c r="C26">
        <v>1.2010000000000001</v>
      </c>
      <c r="D26">
        <v>-6.8920000000000003</v>
      </c>
      <c r="E26" s="4">
        <f t="shared" si="0"/>
        <v>0.85158180919426585</v>
      </c>
      <c r="F26">
        <f t="shared" si="1"/>
        <v>1.2010000000000001</v>
      </c>
      <c r="G26" s="4">
        <f t="shared" si="2"/>
        <v>0.85158180919426585</v>
      </c>
    </row>
    <row r="27" spans="1:7">
      <c r="A27">
        <v>26</v>
      </c>
      <c r="B27">
        <v>27.26</v>
      </c>
      <c r="C27">
        <v>3.1120000000000001</v>
      </c>
      <c r="D27">
        <v>-24.148</v>
      </c>
      <c r="E27" s="4">
        <f t="shared" si="0"/>
        <v>0.88584005869405724</v>
      </c>
      <c r="F27">
        <f t="shared" si="1"/>
        <v>3.1120000000000001</v>
      </c>
      <c r="G27" s="4">
        <f t="shared" si="2"/>
        <v>0.88584005869405724</v>
      </c>
    </row>
    <row r="28" spans="1:7">
      <c r="A28">
        <v>27</v>
      </c>
      <c r="B28">
        <v>5.5410000000000004</v>
      </c>
      <c r="C28">
        <v>0.84199999999999997</v>
      </c>
      <c r="D28">
        <v>-4.6980000000000004</v>
      </c>
      <c r="E28" s="4">
        <f t="shared" si="0"/>
        <v>0.8480418696986104</v>
      </c>
      <c r="F28">
        <f t="shared" si="1"/>
        <v>0.84199999999999997</v>
      </c>
      <c r="G28" s="4">
        <f t="shared" si="2"/>
        <v>0.8480418696986104</v>
      </c>
    </row>
    <row r="29" spans="1:7">
      <c r="A29">
        <v>28</v>
      </c>
      <c r="B29">
        <v>0</v>
      </c>
      <c r="C29">
        <v>-0.32400000000000001</v>
      </c>
      <c r="D29">
        <v>-0.32400000000000001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30.702000000000002</v>
      </c>
      <c r="C30">
        <v>3.7810000000000001</v>
      </c>
      <c r="D30">
        <v>-26.920999999999999</v>
      </c>
      <c r="E30" s="4">
        <f t="shared" si="0"/>
        <v>0.87684841378411837</v>
      </c>
      <c r="F30">
        <f t="shared" si="1"/>
        <v>3.7810000000000001</v>
      </c>
      <c r="G30" s="4">
        <f t="shared" si="2"/>
        <v>0.87684841378411837</v>
      </c>
    </row>
    <row r="31" spans="1:7">
      <c r="A31">
        <v>30</v>
      </c>
      <c r="B31">
        <v>16.859000000000002</v>
      </c>
      <c r="C31">
        <v>1.4139999999999999</v>
      </c>
      <c r="D31">
        <v>-15.445</v>
      </c>
      <c r="E31" s="4">
        <f t="shared" si="0"/>
        <v>0.91612788421614566</v>
      </c>
      <c r="F31">
        <f t="shared" si="1"/>
        <v>1.4139999999999999</v>
      </c>
      <c r="G31" s="4">
        <f t="shared" si="2"/>
        <v>0.91612788421614566</v>
      </c>
    </row>
    <row r="32" spans="1:7">
      <c r="A32">
        <v>31</v>
      </c>
      <c r="B32">
        <v>10.602</v>
      </c>
      <c r="C32">
        <v>0.78200000000000003</v>
      </c>
      <c r="D32">
        <v>-9.82</v>
      </c>
      <c r="E32" s="4">
        <f t="shared" si="0"/>
        <v>0.92624033201282774</v>
      </c>
      <c r="F32">
        <f t="shared" si="1"/>
        <v>0.78200000000000003</v>
      </c>
      <c r="G32" s="4">
        <f t="shared" si="2"/>
        <v>0.92624033201282774</v>
      </c>
    </row>
    <row r="33" spans="1:7">
      <c r="A33">
        <v>32</v>
      </c>
      <c r="B33">
        <v>23.071000000000002</v>
      </c>
      <c r="C33">
        <v>3.0510000000000002</v>
      </c>
      <c r="D33">
        <v>-20.02</v>
      </c>
      <c r="E33" s="4">
        <f t="shared" si="0"/>
        <v>0.86775605738806305</v>
      </c>
      <c r="F33">
        <f t="shared" si="1"/>
        <v>3.0510000000000002</v>
      </c>
      <c r="G33" s="4">
        <f t="shared" si="2"/>
        <v>0.86775605738806305</v>
      </c>
    </row>
    <row r="34" spans="1:7">
      <c r="A34">
        <v>33</v>
      </c>
      <c r="B34">
        <v>16.524000000000001</v>
      </c>
      <c r="C34">
        <v>1.3240000000000001</v>
      </c>
      <c r="D34">
        <v>-15.2</v>
      </c>
      <c r="E34" s="4">
        <f t="shared" si="0"/>
        <v>0.91987412248850153</v>
      </c>
      <c r="F34">
        <f t="shared" si="1"/>
        <v>1.3240000000000001</v>
      </c>
      <c r="G34" s="4">
        <f t="shared" si="2"/>
        <v>0.91987412248850153</v>
      </c>
    </row>
    <row r="35" spans="1:7">
      <c r="A35">
        <v>34</v>
      </c>
      <c r="B35">
        <v>13.914</v>
      </c>
      <c r="C35">
        <v>1.7509999999999999</v>
      </c>
      <c r="D35">
        <v>-12.163</v>
      </c>
      <c r="E35" s="4">
        <f t="shared" si="0"/>
        <v>0.87415552680753206</v>
      </c>
      <c r="F35">
        <f t="shared" si="1"/>
        <v>1.7509999999999999</v>
      </c>
      <c r="G35" s="4">
        <f t="shared" si="2"/>
        <v>0.87415552680753206</v>
      </c>
    </row>
    <row r="36" spans="1:7">
      <c r="A36">
        <v>35</v>
      </c>
      <c r="B36">
        <v>16.303999999999998</v>
      </c>
      <c r="C36">
        <v>1.7110000000000001</v>
      </c>
      <c r="D36">
        <v>-14.593</v>
      </c>
      <c r="E36" s="4">
        <f t="shared" si="0"/>
        <v>0.89505642787046125</v>
      </c>
      <c r="F36">
        <f t="shared" si="1"/>
        <v>1.7110000000000001</v>
      </c>
      <c r="G36" s="4">
        <f t="shared" si="2"/>
        <v>0.89505642787046125</v>
      </c>
    </row>
    <row r="37" spans="1:7">
      <c r="A37">
        <v>36</v>
      </c>
      <c r="B37">
        <v>46.027999999999999</v>
      </c>
      <c r="C37">
        <v>4.8179999999999996</v>
      </c>
      <c r="D37">
        <v>-41.21</v>
      </c>
      <c r="E37" s="4">
        <f t="shared" si="0"/>
        <v>0.89532458503519596</v>
      </c>
      <c r="F37">
        <f t="shared" si="1"/>
        <v>4.8179999999999996</v>
      </c>
      <c r="G37" s="4">
        <f t="shared" si="2"/>
        <v>0.89532458503519596</v>
      </c>
    </row>
    <row r="38" spans="1:7">
      <c r="A38">
        <v>37</v>
      </c>
      <c r="B38">
        <v>27.602</v>
      </c>
      <c r="C38">
        <v>3.6629999999999998</v>
      </c>
      <c r="D38">
        <v>-23.939</v>
      </c>
      <c r="E38" s="4">
        <f t="shared" si="0"/>
        <v>0.86729222520107241</v>
      </c>
      <c r="F38">
        <f t="shared" si="1"/>
        <v>3.6629999999999998</v>
      </c>
      <c r="G38" s="4">
        <f t="shared" si="2"/>
        <v>0.86729222520107241</v>
      </c>
    </row>
    <row r="39" spans="1:7">
      <c r="A39">
        <v>38</v>
      </c>
      <c r="B39">
        <v>43.311</v>
      </c>
      <c r="C39">
        <v>4.1020000000000003</v>
      </c>
      <c r="D39">
        <v>-39.209000000000003</v>
      </c>
      <c r="E39" s="4">
        <f t="shared" si="0"/>
        <v>0.90528964928078326</v>
      </c>
      <c r="F39">
        <f t="shared" si="1"/>
        <v>4.1020000000000003</v>
      </c>
      <c r="G39" s="4">
        <f t="shared" si="2"/>
        <v>0.90528964928078326</v>
      </c>
    </row>
    <row r="40" spans="1:7">
      <c r="A40">
        <v>39</v>
      </c>
      <c r="B40">
        <v>0</v>
      </c>
      <c r="C40">
        <v>0.42399999999999999</v>
      </c>
      <c r="D40">
        <v>0.42399999999999999</v>
      </c>
      <c r="E40" s="4">
        <f t="shared" si="0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15.695</v>
      </c>
      <c r="C41">
        <v>1.724</v>
      </c>
      <c r="D41">
        <v>-13.972</v>
      </c>
      <c r="E41" s="4">
        <f t="shared" si="0"/>
        <v>0.89015610066900286</v>
      </c>
      <c r="F41">
        <f t="shared" si="1"/>
        <v>1.724</v>
      </c>
      <c r="G41" s="4">
        <f t="shared" si="2"/>
        <v>0.89015610066900286</v>
      </c>
    </row>
    <row r="42" spans="1:7">
      <c r="A42">
        <v>41</v>
      </c>
      <c r="B42">
        <v>11.804</v>
      </c>
      <c r="C42">
        <v>0.29899999999999999</v>
      </c>
      <c r="D42">
        <v>-11.505000000000001</v>
      </c>
      <c r="E42" s="4">
        <f t="shared" si="0"/>
        <v>0.97466960352422916</v>
      </c>
      <c r="F42">
        <f t="shared" si="1"/>
        <v>0.29899999999999999</v>
      </c>
      <c r="G42" s="4">
        <f t="shared" si="2"/>
        <v>0.97466960352422916</v>
      </c>
    </row>
    <row r="43" spans="1:7">
      <c r="A43">
        <v>42</v>
      </c>
      <c r="B43">
        <v>0</v>
      </c>
      <c r="C43">
        <v>0.32200000000000001</v>
      </c>
      <c r="D43">
        <v>0.32200000000000001</v>
      </c>
      <c r="E43" s="4">
        <f t="shared" si="0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22.422999999999998</v>
      </c>
      <c r="C44">
        <v>1.8149999999999999</v>
      </c>
      <c r="D44">
        <v>-20.608000000000001</v>
      </c>
      <c r="E44" s="4">
        <f t="shared" si="0"/>
        <v>0.91905632609374299</v>
      </c>
      <c r="F44">
        <f t="shared" si="1"/>
        <v>1.8149999999999999</v>
      </c>
      <c r="G44" s="4">
        <f t="shared" si="2"/>
        <v>0.91905632609374299</v>
      </c>
    </row>
    <row r="45" spans="1:7">
      <c r="A45">
        <v>44</v>
      </c>
      <c r="B45">
        <v>18.920999999999999</v>
      </c>
      <c r="C45">
        <v>0.96899999999999997</v>
      </c>
      <c r="D45">
        <v>-17.952000000000002</v>
      </c>
      <c r="E45" s="4">
        <f t="shared" si="0"/>
        <v>0.94878706199460905</v>
      </c>
      <c r="F45">
        <f t="shared" si="1"/>
        <v>0.96899999999999997</v>
      </c>
      <c r="G45" s="4">
        <f t="shared" si="2"/>
        <v>0.94878706199460905</v>
      </c>
    </row>
    <row r="46" spans="1:7">
      <c r="A46">
        <v>45</v>
      </c>
      <c r="B46">
        <v>52.715000000000003</v>
      </c>
      <c r="C46">
        <v>3.33</v>
      </c>
      <c r="D46">
        <v>-49.386000000000003</v>
      </c>
      <c r="E46" s="4">
        <f t="shared" si="0"/>
        <v>0.93683012425305889</v>
      </c>
      <c r="F46">
        <f t="shared" si="1"/>
        <v>3.33</v>
      </c>
      <c r="G46" s="4">
        <f t="shared" si="2"/>
        <v>0.93683012425305889</v>
      </c>
    </row>
    <row r="47" spans="1:7">
      <c r="A47">
        <v>46</v>
      </c>
      <c r="B47">
        <v>32.744</v>
      </c>
      <c r="C47">
        <v>3.4649999999999999</v>
      </c>
      <c r="D47">
        <v>-29.279</v>
      </c>
      <c r="E47" s="4">
        <f t="shared" si="0"/>
        <v>0.89417908624480824</v>
      </c>
      <c r="F47">
        <f t="shared" si="1"/>
        <v>3.4649999999999999</v>
      </c>
      <c r="G47" s="4">
        <f t="shared" si="2"/>
        <v>0.89417908624480824</v>
      </c>
    </row>
    <row r="48" spans="1:7">
      <c r="A48">
        <v>47</v>
      </c>
      <c r="B48">
        <v>22.768999999999998</v>
      </c>
      <c r="C48">
        <v>2.7410000000000001</v>
      </c>
      <c r="D48">
        <v>-20.027999999999999</v>
      </c>
      <c r="E48" s="4">
        <f t="shared" si="0"/>
        <v>0.87961702314550483</v>
      </c>
      <c r="F48">
        <f t="shared" si="1"/>
        <v>2.7410000000000001</v>
      </c>
      <c r="G48" s="4">
        <f t="shared" si="2"/>
        <v>0.87961702314550483</v>
      </c>
    </row>
    <row r="49" spans="1:7">
      <c r="A49">
        <v>48</v>
      </c>
      <c r="B49">
        <v>8.5909999999999993</v>
      </c>
      <c r="C49">
        <v>0.88600000000000001</v>
      </c>
      <c r="D49">
        <v>-7.7050000000000001</v>
      </c>
      <c r="E49" s="4">
        <f t="shared" si="0"/>
        <v>0.89686881620300307</v>
      </c>
      <c r="F49">
        <f t="shared" si="1"/>
        <v>0.88600000000000001</v>
      </c>
      <c r="G49" s="4">
        <f t="shared" si="2"/>
        <v>0.89686881620300307</v>
      </c>
    </row>
    <row r="50" spans="1:7">
      <c r="A50">
        <v>49</v>
      </c>
      <c r="B50">
        <v>43.835999999999999</v>
      </c>
      <c r="C50">
        <v>3.7490000000000001</v>
      </c>
      <c r="D50">
        <v>-40.087000000000003</v>
      </c>
      <c r="E50" s="4">
        <f t="shared" si="0"/>
        <v>0.91447668582899899</v>
      </c>
      <c r="F50">
        <f t="shared" si="1"/>
        <v>3.7490000000000001</v>
      </c>
      <c r="G50" s="4">
        <f t="shared" si="2"/>
        <v>0.91447668582899899</v>
      </c>
    </row>
    <row r="51" spans="1:7">
      <c r="A51">
        <v>50</v>
      </c>
      <c r="B51">
        <v>25.667999999999999</v>
      </c>
      <c r="C51">
        <v>4.0919999999999996</v>
      </c>
      <c r="D51">
        <v>-21.574999999999999</v>
      </c>
      <c r="E51" s="4">
        <f t="shared" si="0"/>
        <v>0.84057971014492761</v>
      </c>
      <c r="F51">
        <f t="shared" si="1"/>
        <v>4.0919999999999996</v>
      </c>
      <c r="G51" s="4">
        <f t="shared" si="2"/>
        <v>0.84057971014492761</v>
      </c>
    </row>
    <row r="52" spans="1:7">
      <c r="A52">
        <v>51</v>
      </c>
      <c r="B52">
        <v>12.574</v>
      </c>
      <c r="C52">
        <v>1.8089999999999999</v>
      </c>
      <c r="D52">
        <v>-10.765000000000001</v>
      </c>
      <c r="E52" s="4">
        <f t="shared" si="0"/>
        <v>0.85613170033402264</v>
      </c>
      <c r="F52">
        <f t="shared" si="1"/>
        <v>1.8089999999999999</v>
      </c>
      <c r="G52" s="4">
        <f t="shared" si="2"/>
        <v>0.85613170033402264</v>
      </c>
    </row>
    <row r="53" spans="1:7">
      <c r="A53">
        <v>52</v>
      </c>
      <c r="B53">
        <v>23.494</v>
      </c>
      <c r="C53">
        <v>3.57</v>
      </c>
      <c r="D53">
        <v>-19.923999999999999</v>
      </c>
      <c r="E53" s="4">
        <f t="shared" si="0"/>
        <v>0.84804630969609263</v>
      </c>
      <c r="F53">
        <f t="shared" si="1"/>
        <v>3.57</v>
      </c>
      <c r="G53" s="4">
        <f t="shared" si="2"/>
        <v>0.84804630969609263</v>
      </c>
    </row>
    <row r="54" spans="1:7">
      <c r="A54">
        <v>53</v>
      </c>
      <c r="B54">
        <v>0</v>
      </c>
      <c r="C54">
        <v>2.9000000000000001E-2</v>
      </c>
      <c r="D54">
        <v>2.9000000000000001E-2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28.245000000000001</v>
      </c>
      <c r="C55">
        <v>4.1790000000000003</v>
      </c>
      <c r="D55">
        <v>-24.065999999999999</v>
      </c>
      <c r="E55" s="4">
        <f t="shared" si="0"/>
        <v>0.85204460966542761</v>
      </c>
      <c r="F55">
        <f t="shared" si="1"/>
        <v>4.1790000000000003</v>
      </c>
      <c r="G55" s="4">
        <f t="shared" si="2"/>
        <v>0.85204460966542761</v>
      </c>
    </row>
    <row r="56" spans="1:7">
      <c r="A56">
        <v>55</v>
      </c>
      <c r="B56">
        <v>14.401</v>
      </c>
      <c r="C56">
        <v>1.3069999999999999</v>
      </c>
      <c r="D56">
        <v>-13.093999999999999</v>
      </c>
      <c r="E56" s="4">
        <f t="shared" si="0"/>
        <v>0.90924241372126935</v>
      </c>
      <c r="F56">
        <f t="shared" si="1"/>
        <v>1.3069999999999999</v>
      </c>
      <c r="G56" s="4">
        <f t="shared" si="2"/>
        <v>0.90924241372126935</v>
      </c>
    </row>
    <row r="57" spans="1:7">
      <c r="A57">
        <v>56</v>
      </c>
      <c r="B57">
        <v>9.0399999999999991</v>
      </c>
      <c r="C57">
        <v>3.0070000000000001</v>
      </c>
      <c r="D57">
        <v>-6.0339999999999998</v>
      </c>
      <c r="E57" s="4">
        <f t="shared" si="0"/>
        <v>0.66736725663716812</v>
      </c>
      <c r="F57">
        <f t="shared" si="1"/>
        <v>3.0070000000000001</v>
      </c>
      <c r="G57" s="4">
        <f t="shared" si="2"/>
        <v>0.66736725663716812</v>
      </c>
    </row>
    <row r="58" spans="1:7">
      <c r="A58">
        <v>57</v>
      </c>
      <c r="B58">
        <v>7.3769999999999998</v>
      </c>
      <c r="C58">
        <v>4.2859999999999996</v>
      </c>
      <c r="D58">
        <v>-3.0910000000000002</v>
      </c>
      <c r="E58" s="4">
        <f t="shared" si="0"/>
        <v>0.41900501558899284</v>
      </c>
      <c r="F58">
        <f t="shared" si="1"/>
        <v>4.2859999999999996</v>
      </c>
      <c r="G58" s="4">
        <f t="shared" si="2"/>
        <v>0.41900501558899284</v>
      </c>
    </row>
    <row r="59" spans="1:7">
      <c r="A59">
        <v>58</v>
      </c>
      <c r="B59">
        <v>41.195999999999998</v>
      </c>
      <c r="C59">
        <v>5.327</v>
      </c>
      <c r="D59">
        <v>-35.869</v>
      </c>
      <c r="E59" s="4">
        <f t="shared" si="0"/>
        <v>0.87069132925526749</v>
      </c>
      <c r="F59">
        <f t="shared" si="1"/>
        <v>5.327</v>
      </c>
      <c r="G59" s="4">
        <f t="shared" si="2"/>
        <v>0.87069132925526749</v>
      </c>
    </row>
    <row r="60" spans="1:7">
      <c r="A60">
        <v>59</v>
      </c>
      <c r="B60">
        <v>0</v>
      </c>
      <c r="C60">
        <v>0.17599999999999999</v>
      </c>
      <c r="D60">
        <v>0.17599999999999999</v>
      </c>
      <c r="E60" s="4">
        <f t="shared" si="0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19.251999999999999</v>
      </c>
      <c r="C61">
        <v>2.0550000000000002</v>
      </c>
      <c r="D61">
        <v>-17.196999999999999</v>
      </c>
      <c r="E61" s="4">
        <f t="shared" si="0"/>
        <v>0.8932578433409516</v>
      </c>
      <c r="F61">
        <f t="shared" si="1"/>
        <v>2.0550000000000002</v>
      </c>
      <c r="G61" s="4">
        <f t="shared" si="2"/>
        <v>0.8932578433409516</v>
      </c>
    </row>
    <row r="62" spans="1:7">
      <c r="A62">
        <v>61</v>
      </c>
      <c r="B62">
        <v>15.382</v>
      </c>
      <c r="C62">
        <v>1.353</v>
      </c>
      <c r="D62">
        <v>-14.029</v>
      </c>
      <c r="E62" s="4">
        <f t="shared" si="0"/>
        <v>0.91204004680795736</v>
      </c>
      <c r="F62">
        <f t="shared" si="1"/>
        <v>1.353</v>
      </c>
      <c r="G62" s="4">
        <f t="shared" si="2"/>
        <v>0.91204004680795736</v>
      </c>
    </row>
    <row r="63" spans="1:7">
      <c r="A63">
        <v>62</v>
      </c>
      <c r="B63">
        <v>29.452000000000002</v>
      </c>
      <c r="C63">
        <v>5.1529999999999996</v>
      </c>
      <c r="D63">
        <v>-24.298999999999999</v>
      </c>
      <c r="E63" s="4">
        <f t="shared" si="0"/>
        <v>0.82503734890669567</v>
      </c>
      <c r="F63">
        <f t="shared" si="1"/>
        <v>5.1529999999999996</v>
      </c>
      <c r="G63" s="4">
        <f t="shared" si="2"/>
        <v>0.82503734890669567</v>
      </c>
    </row>
    <row r="64" spans="1:7">
      <c r="A64">
        <v>63</v>
      </c>
      <c r="B64">
        <v>39.396000000000001</v>
      </c>
      <c r="C64">
        <v>2.71</v>
      </c>
      <c r="D64">
        <v>-36.686</v>
      </c>
      <c r="E64" s="4">
        <f t="shared" si="0"/>
        <v>0.93121129048634377</v>
      </c>
      <c r="F64">
        <f t="shared" si="1"/>
        <v>2.71</v>
      </c>
      <c r="G64" s="4">
        <f t="shared" si="2"/>
        <v>0.93121129048634377</v>
      </c>
    </row>
    <row r="65" spans="1:7">
      <c r="A65">
        <v>64</v>
      </c>
      <c r="B65">
        <v>15.455</v>
      </c>
      <c r="C65">
        <v>1.04</v>
      </c>
      <c r="D65">
        <v>-14.414999999999999</v>
      </c>
      <c r="E65" s="4">
        <f t="shared" si="0"/>
        <v>0.93270786153348428</v>
      </c>
      <c r="F65">
        <f t="shared" si="1"/>
        <v>1.04</v>
      </c>
      <c r="G65" s="4">
        <f t="shared" si="2"/>
        <v>0.93270786153348428</v>
      </c>
    </row>
    <row r="66" spans="1:7">
      <c r="A66">
        <v>65</v>
      </c>
      <c r="B66">
        <v>12.917</v>
      </c>
      <c r="C66">
        <v>1.0940000000000001</v>
      </c>
      <c r="D66">
        <v>-11.823</v>
      </c>
      <c r="E66" s="4">
        <f t="shared" ref="E66:E101" si="3">IF(B66,(B66-C66)/B66,0)</f>
        <v>0.91530541147325239</v>
      </c>
      <c r="F66">
        <f t="shared" si="1"/>
        <v>1.0940000000000001</v>
      </c>
      <c r="G66" s="4">
        <f t="shared" si="2"/>
        <v>0.91530541147325239</v>
      </c>
    </row>
    <row r="67" spans="1:7">
      <c r="A67">
        <v>66</v>
      </c>
      <c r="B67">
        <v>18.452000000000002</v>
      </c>
      <c r="C67">
        <v>2.0699999999999998</v>
      </c>
      <c r="D67">
        <v>-16.382000000000001</v>
      </c>
      <c r="E67" s="4">
        <f t="shared" si="3"/>
        <v>0.8878170388033817</v>
      </c>
      <c r="F67">
        <f t="shared" ref="F67:F101" si="4">IF(B67,C67,0)</f>
        <v>2.0699999999999998</v>
      </c>
      <c r="G67" s="4">
        <f t="shared" ref="G67:G101" si="5">IF(B67,(B67-F67)/B67,0)</f>
        <v>0.8878170388033817</v>
      </c>
    </row>
    <row r="68" spans="1:7">
      <c r="A68">
        <v>67</v>
      </c>
      <c r="B68">
        <v>19.809999999999999</v>
      </c>
      <c r="C68">
        <v>2.57</v>
      </c>
      <c r="D68">
        <v>-17.239999999999998</v>
      </c>
      <c r="E68" s="4">
        <f t="shared" si="3"/>
        <v>0.87026754164563347</v>
      </c>
      <c r="F68">
        <f t="shared" si="4"/>
        <v>2.57</v>
      </c>
      <c r="G68" s="4">
        <f t="shared" si="5"/>
        <v>0.87026754164563347</v>
      </c>
    </row>
    <row r="69" spans="1:7">
      <c r="A69">
        <v>68</v>
      </c>
      <c r="B69">
        <v>12.997</v>
      </c>
      <c r="C69">
        <v>1.2869999999999999</v>
      </c>
      <c r="D69">
        <v>-11.709</v>
      </c>
      <c r="E69" s="4">
        <f t="shared" si="3"/>
        <v>0.90097714857274758</v>
      </c>
      <c r="F69">
        <f t="shared" si="4"/>
        <v>1.2869999999999999</v>
      </c>
      <c r="G69" s="4">
        <f t="shared" si="5"/>
        <v>0.90097714857274758</v>
      </c>
    </row>
    <row r="70" spans="1:7">
      <c r="A70">
        <v>69</v>
      </c>
      <c r="B70">
        <v>25.053999999999998</v>
      </c>
      <c r="C70">
        <v>3.9649999999999999</v>
      </c>
      <c r="D70">
        <v>-21.088000000000001</v>
      </c>
      <c r="E70" s="4">
        <f t="shared" si="3"/>
        <v>0.84174183763071764</v>
      </c>
      <c r="F70">
        <f t="shared" si="4"/>
        <v>3.9649999999999999</v>
      </c>
      <c r="G70" s="4">
        <f t="shared" si="5"/>
        <v>0.84174183763071764</v>
      </c>
    </row>
    <row r="71" spans="1:7">
      <c r="A71">
        <v>70</v>
      </c>
      <c r="B71">
        <v>9.3919999999999995</v>
      </c>
      <c r="C71">
        <v>1.0720000000000001</v>
      </c>
      <c r="D71">
        <v>-8.32</v>
      </c>
      <c r="E71" s="4">
        <f t="shared" si="3"/>
        <v>0.88586030664395243</v>
      </c>
      <c r="F71">
        <f t="shared" si="4"/>
        <v>1.0720000000000001</v>
      </c>
      <c r="G71" s="4">
        <f t="shared" si="5"/>
        <v>0.88586030664395243</v>
      </c>
    </row>
    <row r="72" spans="1:7">
      <c r="A72">
        <v>71</v>
      </c>
      <c r="B72">
        <v>23.707000000000001</v>
      </c>
      <c r="C72">
        <v>3.1930000000000001</v>
      </c>
      <c r="D72">
        <v>-20.513999999999999</v>
      </c>
      <c r="E72" s="4">
        <f t="shared" si="3"/>
        <v>0.86531404226599729</v>
      </c>
      <c r="F72">
        <f t="shared" si="4"/>
        <v>3.1930000000000001</v>
      </c>
      <c r="G72" s="4">
        <f t="shared" si="5"/>
        <v>0.86531404226599729</v>
      </c>
    </row>
    <row r="73" spans="1:7">
      <c r="A73">
        <v>72</v>
      </c>
      <c r="B73">
        <v>38.832000000000001</v>
      </c>
      <c r="C73">
        <v>4.09</v>
      </c>
      <c r="D73">
        <v>-34.743000000000002</v>
      </c>
      <c r="E73" s="4">
        <f t="shared" si="3"/>
        <v>0.89467449526164</v>
      </c>
      <c r="F73">
        <f t="shared" si="4"/>
        <v>4.09</v>
      </c>
      <c r="G73" s="4">
        <f t="shared" si="5"/>
        <v>0.89467449526164</v>
      </c>
    </row>
    <row r="74" spans="1:7">
      <c r="A74">
        <v>73</v>
      </c>
      <c r="B74">
        <v>39.875999999999998</v>
      </c>
      <c r="C74">
        <v>3.476</v>
      </c>
      <c r="D74">
        <v>-36.401000000000003</v>
      </c>
      <c r="E74" s="4">
        <f t="shared" si="3"/>
        <v>0.91282977229411177</v>
      </c>
      <c r="F74">
        <f t="shared" si="4"/>
        <v>3.476</v>
      </c>
      <c r="G74" s="4">
        <f t="shared" si="5"/>
        <v>0.91282977229411177</v>
      </c>
    </row>
    <row r="75" spans="1:7">
      <c r="A75">
        <v>74</v>
      </c>
      <c r="B75">
        <v>6.8079999999999998</v>
      </c>
      <c r="C75">
        <v>0.66600000000000004</v>
      </c>
      <c r="D75">
        <v>-6.1420000000000003</v>
      </c>
      <c r="E75" s="4">
        <f t="shared" si="3"/>
        <v>0.90217391304347816</v>
      </c>
      <c r="F75">
        <f t="shared" si="4"/>
        <v>0.66600000000000004</v>
      </c>
      <c r="G75" s="4">
        <f t="shared" si="5"/>
        <v>0.90217391304347816</v>
      </c>
    </row>
    <row r="76" spans="1:7">
      <c r="A76">
        <v>75</v>
      </c>
      <c r="B76">
        <v>26.472999999999999</v>
      </c>
      <c r="C76">
        <v>4.4870000000000001</v>
      </c>
      <c r="D76">
        <v>-21.986999999999998</v>
      </c>
      <c r="E76" s="4">
        <f t="shared" si="3"/>
        <v>0.83050655384731609</v>
      </c>
      <c r="F76">
        <f t="shared" si="4"/>
        <v>4.4870000000000001</v>
      </c>
      <c r="G76" s="4">
        <f t="shared" si="5"/>
        <v>0.83050655384731609</v>
      </c>
    </row>
    <row r="77" spans="1:7">
      <c r="A77">
        <v>76</v>
      </c>
      <c r="B77">
        <v>9.1170000000000009</v>
      </c>
      <c r="C77">
        <v>0.55500000000000005</v>
      </c>
      <c r="D77">
        <v>-8.5619999999999994</v>
      </c>
      <c r="E77" s="4">
        <f t="shared" si="3"/>
        <v>0.93912471207634096</v>
      </c>
      <c r="F77">
        <f t="shared" si="4"/>
        <v>0.55500000000000005</v>
      </c>
      <c r="G77" s="4">
        <f t="shared" si="5"/>
        <v>0.93912471207634096</v>
      </c>
    </row>
    <row r="78" spans="1:7">
      <c r="A78">
        <v>77</v>
      </c>
      <c r="B78">
        <v>9.8849999999999998</v>
      </c>
      <c r="C78">
        <v>0.77200000000000002</v>
      </c>
      <c r="D78">
        <v>-9.1120000000000001</v>
      </c>
      <c r="E78" s="4">
        <f t="shared" si="3"/>
        <v>0.9219018715225088</v>
      </c>
      <c r="F78">
        <f t="shared" si="4"/>
        <v>0.77200000000000002</v>
      </c>
      <c r="G78" s="4">
        <f t="shared" si="5"/>
        <v>0.9219018715225088</v>
      </c>
    </row>
    <row r="79" spans="1:7">
      <c r="A79">
        <v>78</v>
      </c>
      <c r="B79">
        <v>34.905999999999999</v>
      </c>
      <c r="C79">
        <v>3.6059999999999999</v>
      </c>
      <c r="D79">
        <v>-31.3</v>
      </c>
      <c r="E79" s="4">
        <f t="shared" si="3"/>
        <v>0.89669397811264528</v>
      </c>
      <c r="F79">
        <f t="shared" si="4"/>
        <v>3.6059999999999999</v>
      </c>
      <c r="G79" s="4">
        <f t="shared" si="5"/>
        <v>0.89669397811264528</v>
      </c>
    </row>
    <row r="80" spans="1:7">
      <c r="A80">
        <v>79</v>
      </c>
      <c r="B80">
        <v>0</v>
      </c>
      <c r="C80">
        <v>0.47</v>
      </c>
      <c r="D80">
        <v>0.47</v>
      </c>
      <c r="E80" s="4">
        <f t="shared" si="3"/>
        <v>0</v>
      </c>
      <c r="F80">
        <f t="shared" si="4"/>
        <v>0</v>
      </c>
      <c r="G80" s="4">
        <f t="shared" si="5"/>
        <v>0</v>
      </c>
    </row>
    <row r="81" spans="1:7">
      <c r="A81">
        <v>80</v>
      </c>
      <c r="B81">
        <v>15.564</v>
      </c>
      <c r="C81">
        <v>1.518</v>
      </c>
      <c r="D81">
        <v>-14.045999999999999</v>
      </c>
      <c r="E81" s="4">
        <f t="shared" si="3"/>
        <v>0.90246723207401691</v>
      </c>
      <c r="F81">
        <f t="shared" si="4"/>
        <v>1.518</v>
      </c>
      <c r="G81" s="4">
        <f t="shared" si="5"/>
        <v>0.90246723207401691</v>
      </c>
    </row>
    <row r="82" spans="1:7">
      <c r="A82">
        <v>81</v>
      </c>
      <c r="B82">
        <v>12.176</v>
      </c>
      <c r="C82">
        <v>0.38500000000000001</v>
      </c>
      <c r="D82">
        <v>-11.791</v>
      </c>
      <c r="E82" s="4">
        <f t="shared" si="3"/>
        <v>0.96838042049934303</v>
      </c>
      <c r="F82">
        <f t="shared" si="4"/>
        <v>0.38500000000000001</v>
      </c>
      <c r="G82" s="4">
        <f t="shared" si="5"/>
        <v>0.96838042049934303</v>
      </c>
    </row>
    <row r="83" spans="1:7">
      <c r="A83">
        <v>82</v>
      </c>
      <c r="B83">
        <v>26.202000000000002</v>
      </c>
      <c r="C83">
        <v>3.63</v>
      </c>
      <c r="D83">
        <v>-22.571999999999999</v>
      </c>
      <c r="E83" s="4">
        <f t="shared" si="3"/>
        <v>0.8614609571788413</v>
      </c>
      <c r="F83">
        <f t="shared" si="4"/>
        <v>3.63</v>
      </c>
      <c r="G83" s="4">
        <f t="shared" si="5"/>
        <v>0.8614609571788413</v>
      </c>
    </row>
    <row r="84" spans="1:7">
      <c r="A84">
        <v>83</v>
      </c>
      <c r="B84">
        <v>27.849</v>
      </c>
      <c r="C84">
        <v>3.508</v>
      </c>
      <c r="D84">
        <v>-24.34</v>
      </c>
      <c r="E84" s="4">
        <f t="shared" si="3"/>
        <v>0.87403497432582866</v>
      </c>
      <c r="F84">
        <f t="shared" si="4"/>
        <v>3.508</v>
      </c>
      <c r="G84" s="4">
        <f t="shared" si="5"/>
        <v>0.87403497432582866</v>
      </c>
    </row>
    <row r="85" spans="1:7">
      <c r="A85">
        <v>84</v>
      </c>
      <c r="B85">
        <v>20.436</v>
      </c>
      <c r="C85">
        <v>3.3149999999999999</v>
      </c>
      <c r="D85">
        <v>-17.120999999999999</v>
      </c>
      <c r="E85" s="4">
        <f t="shared" si="3"/>
        <v>0.83778625954198471</v>
      </c>
      <c r="F85">
        <f t="shared" si="4"/>
        <v>3.3149999999999999</v>
      </c>
      <c r="G85" s="4">
        <f t="shared" si="5"/>
        <v>0.83778625954198471</v>
      </c>
    </row>
    <row r="86" spans="1:7">
      <c r="A86">
        <v>85</v>
      </c>
      <c r="B86">
        <v>0</v>
      </c>
      <c r="C86">
        <v>-0.24199999999999999</v>
      </c>
      <c r="D86">
        <v>-0.24199999999999999</v>
      </c>
      <c r="E86" s="4">
        <f t="shared" si="3"/>
        <v>0</v>
      </c>
      <c r="F86">
        <f t="shared" si="4"/>
        <v>0</v>
      </c>
      <c r="G86" s="4">
        <f t="shared" si="5"/>
        <v>0</v>
      </c>
    </row>
    <row r="87" spans="1:7">
      <c r="A87">
        <v>86</v>
      </c>
      <c r="B87">
        <v>19.521999999999998</v>
      </c>
      <c r="C87">
        <v>2.5619999999999998</v>
      </c>
      <c r="D87">
        <v>-16.960999999999999</v>
      </c>
      <c r="E87" s="4">
        <f t="shared" si="3"/>
        <v>0.86876344636819991</v>
      </c>
      <c r="F87">
        <f t="shared" si="4"/>
        <v>2.5619999999999998</v>
      </c>
      <c r="G87" s="4">
        <f t="shared" si="5"/>
        <v>0.86876344636819991</v>
      </c>
    </row>
    <row r="88" spans="1:7">
      <c r="A88">
        <v>87</v>
      </c>
      <c r="B88">
        <v>18.384</v>
      </c>
      <c r="C88">
        <v>1.7729999999999999</v>
      </c>
      <c r="D88">
        <v>-16.611999999999998</v>
      </c>
      <c r="E88" s="4">
        <f t="shared" si="3"/>
        <v>0.90355744125326376</v>
      </c>
      <c r="F88">
        <f t="shared" si="4"/>
        <v>1.7729999999999999</v>
      </c>
      <c r="G88" s="4">
        <f t="shared" si="5"/>
        <v>0.90355744125326376</v>
      </c>
    </row>
    <row r="89" spans="1:7">
      <c r="A89">
        <v>88</v>
      </c>
      <c r="B89">
        <v>9.8000000000000007</v>
      </c>
      <c r="C89">
        <v>0.94399999999999995</v>
      </c>
      <c r="D89">
        <v>-8.8569999999999993</v>
      </c>
      <c r="E89" s="4">
        <f t="shared" si="3"/>
        <v>0.90367346938775517</v>
      </c>
      <c r="F89">
        <f t="shared" si="4"/>
        <v>0.94399999999999995</v>
      </c>
      <c r="G89" s="4">
        <f t="shared" si="5"/>
        <v>0.90367346938775517</v>
      </c>
    </row>
    <row r="90" spans="1:7">
      <c r="A90">
        <v>89</v>
      </c>
      <c r="B90">
        <v>25.413</v>
      </c>
      <c r="C90">
        <v>3.4390000000000001</v>
      </c>
      <c r="D90">
        <v>-21.974</v>
      </c>
      <c r="E90" s="4">
        <f t="shared" si="3"/>
        <v>0.86467555975288235</v>
      </c>
      <c r="F90">
        <f t="shared" si="4"/>
        <v>3.4390000000000001</v>
      </c>
      <c r="G90" s="4">
        <f t="shared" si="5"/>
        <v>0.86467555975288235</v>
      </c>
    </row>
    <row r="91" spans="1:7">
      <c r="A91">
        <v>90</v>
      </c>
      <c r="B91">
        <v>11.047000000000001</v>
      </c>
      <c r="C91">
        <v>1.331</v>
      </c>
      <c r="D91">
        <v>-9.7159999999999993</v>
      </c>
      <c r="E91" s="4">
        <f t="shared" si="3"/>
        <v>0.87951480039829821</v>
      </c>
      <c r="F91">
        <f t="shared" si="4"/>
        <v>1.331</v>
      </c>
      <c r="G91" s="4">
        <f t="shared" si="5"/>
        <v>0.87951480039829821</v>
      </c>
    </row>
    <row r="92" spans="1:7">
      <c r="A92">
        <v>91</v>
      </c>
      <c r="B92">
        <v>14.364000000000001</v>
      </c>
      <c r="C92">
        <v>1.599</v>
      </c>
      <c r="D92">
        <v>-12.765000000000001</v>
      </c>
      <c r="E92" s="4">
        <f t="shared" si="3"/>
        <v>0.88868003341687551</v>
      </c>
      <c r="F92">
        <f t="shared" si="4"/>
        <v>1.599</v>
      </c>
      <c r="G92" s="4">
        <f t="shared" si="5"/>
        <v>0.88868003341687551</v>
      </c>
    </row>
    <row r="93" spans="1:7">
      <c r="A93">
        <v>92</v>
      </c>
      <c r="B93">
        <v>39.94</v>
      </c>
      <c r="C93">
        <v>3.5920000000000001</v>
      </c>
      <c r="D93">
        <v>-36.347999999999999</v>
      </c>
      <c r="E93" s="4">
        <f t="shared" si="3"/>
        <v>0.9100650976464697</v>
      </c>
      <c r="F93">
        <f t="shared" si="4"/>
        <v>3.5920000000000001</v>
      </c>
      <c r="G93" s="4">
        <f t="shared" si="5"/>
        <v>0.9100650976464697</v>
      </c>
    </row>
    <row r="94" spans="1:7">
      <c r="A94">
        <v>93</v>
      </c>
      <c r="B94">
        <v>21.786999999999999</v>
      </c>
      <c r="C94">
        <v>3.4060000000000001</v>
      </c>
      <c r="D94">
        <v>-18.382000000000001</v>
      </c>
      <c r="E94" s="4">
        <f t="shared" si="3"/>
        <v>0.8436682425299491</v>
      </c>
      <c r="F94">
        <f t="shared" si="4"/>
        <v>3.4060000000000001</v>
      </c>
      <c r="G94" s="4">
        <f t="shared" si="5"/>
        <v>0.8436682425299491</v>
      </c>
    </row>
    <row r="95" spans="1:7">
      <c r="A95">
        <v>94</v>
      </c>
      <c r="B95">
        <v>25.331</v>
      </c>
      <c r="C95">
        <v>2.1509999999999998</v>
      </c>
      <c r="D95">
        <v>-23.18</v>
      </c>
      <c r="E95" s="4">
        <f t="shared" si="3"/>
        <v>0.91508428407879672</v>
      </c>
      <c r="F95">
        <f t="shared" si="4"/>
        <v>2.1509999999999998</v>
      </c>
      <c r="G95" s="4">
        <f t="shared" si="5"/>
        <v>0.91508428407879672</v>
      </c>
    </row>
    <row r="96" spans="1:7">
      <c r="A96">
        <v>95</v>
      </c>
      <c r="B96">
        <v>18.407</v>
      </c>
      <c r="C96">
        <v>1.8959999999999999</v>
      </c>
      <c r="D96">
        <v>-16.510000000000002</v>
      </c>
      <c r="E96" s="4">
        <f t="shared" si="3"/>
        <v>0.89699570815450635</v>
      </c>
      <c r="F96">
        <f t="shared" si="4"/>
        <v>1.8959999999999999</v>
      </c>
      <c r="G96" s="4">
        <f t="shared" si="5"/>
        <v>0.89699570815450635</v>
      </c>
    </row>
    <row r="97" spans="1:7">
      <c r="A97">
        <v>96</v>
      </c>
      <c r="B97">
        <v>7.6580000000000004</v>
      </c>
      <c r="C97">
        <v>0.60299999999999998</v>
      </c>
      <c r="D97">
        <v>-7.0549999999999997</v>
      </c>
      <c r="E97" s="4">
        <f t="shared" si="3"/>
        <v>0.92125881431183076</v>
      </c>
      <c r="F97">
        <f t="shared" si="4"/>
        <v>0.60299999999999998</v>
      </c>
      <c r="G97" s="4">
        <f t="shared" si="5"/>
        <v>0.92125881431183076</v>
      </c>
    </row>
    <row r="98" spans="1:7">
      <c r="A98">
        <v>97</v>
      </c>
      <c r="B98">
        <v>14.879</v>
      </c>
      <c r="C98">
        <v>1.012</v>
      </c>
      <c r="D98">
        <v>-13.867000000000001</v>
      </c>
      <c r="E98" s="4">
        <f t="shared" si="3"/>
        <v>0.9319846763895423</v>
      </c>
      <c r="F98">
        <f t="shared" si="4"/>
        <v>1.012</v>
      </c>
      <c r="G98" s="4">
        <f t="shared" si="5"/>
        <v>0.9319846763895423</v>
      </c>
    </row>
    <row r="99" spans="1:7">
      <c r="A99">
        <v>98</v>
      </c>
      <c r="B99">
        <v>29.155999999999999</v>
      </c>
      <c r="C99">
        <v>2.5379999999999998</v>
      </c>
      <c r="D99">
        <v>-26.617999999999999</v>
      </c>
      <c r="E99" s="4">
        <f t="shared" si="3"/>
        <v>0.91295102208807788</v>
      </c>
      <c r="F99">
        <f t="shared" si="4"/>
        <v>2.5379999999999998</v>
      </c>
      <c r="G99" s="4">
        <f t="shared" si="5"/>
        <v>0.91295102208807788</v>
      </c>
    </row>
    <row r="100" spans="1:7">
      <c r="A100">
        <v>99</v>
      </c>
      <c r="B100">
        <v>15.704000000000001</v>
      </c>
      <c r="C100">
        <v>1.72</v>
      </c>
      <c r="D100">
        <v>-13.984</v>
      </c>
      <c r="E100" s="4">
        <f t="shared" si="3"/>
        <v>0.89047376464595007</v>
      </c>
      <c r="F100">
        <f t="shared" si="4"/>
        <v>1.72</v>
      </c>
      <c r="G100" s="4">
        <f t="shared" si="5"/>
        <v>0.89047376464595007</v>
      </c>
    </row>
    <row r="101" spans="1:7">
      <c r="A101">
        <v>100</v>
      </c>
      <c r="B101">
        <v>6.9470000000000001</v>
      </c>
      <c r="C101">
        <v>0.61299999999999999</v>
      </c>
      <c r="D101">
        <v>-6.3339999999999996</v>
      </c>
      <c r="E101" s="4">
        <f t="shared" si="3"/>
        <v>0.91176047214625011</v>
      </c>
      <c r="F101">
        <f t="shared" si="4"/>
        <v>0.61299999999999999</v>
      </c>
      <c r="G101" s="4">
        <f t="shared" si="5"/>
        <v>0.91176047214625011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-0.35099999999999998</v>
      </c>
      <c r="D103" s="5">
        <f t="shared" si="6"/>
        <v>-49.386000000000003</v>
      </c>
      <c r="E103" s="6">
        <f t="shared" si="6"/>
        <v>0</v>
      </c>
      <c r="F103" s="5">
        <f t="shared" si="6"/>
        <v>0</v>
      </c>
      <c r="G103" s="6">
        <f t="shared" si="6"/>
        <v>0</v>
      </c>
    </row>
    <row r="104" spans="1:7">
      <c r="A104" s="5" t="s">
        <v>17</v>
      </c>
      <c r="B104" s="5">
        <f t="shared" ref="B104:G104" si="7">MAX(B2:B101)</f>
        <v>52.715000000000003</v>
      </c>
      <c r="C104" s="5">
        <f t="shared" si="7"/>
        <v>5.327</v>
      </c>
      <c r="D104" s="5">
        <f t="shared" si="7"/>
        <v>0.47</v>
      </c>
      <c r="E104" s="6">
        <f t="shared" si="7"/>
        <v>0.97466960352422916</v>
      </c>
      <c r="F104" s="5">
        <f t="shared" si="7"/>
        <v>5.327</v>
      </c>
      <c r="G104" s="6">
        <f t="shared" si="7"/>
        <v>0.97466960352422916</v>
      </c>
    </row>
    <row r="105" spans="1:7">
      <c r="A105" s="5" t="s">
        <v>18</v>
      </c>
      <c r="B105" s="5">
        <f t="shared" ref="B105:G105" si="8">AVERAGE(B2:B101)</f>
        <v>19.741699999999991</v>
      </c>
      <c r="C105" s="5">
        <f t="shared" si="8"/>
        <v>2.1996000000000002</v>
      </c>
      <c r="D105" s="5">
        <f t="shared" si="8"/>
        <v>-17.542119999999997</v>
      </c>
      <c r="E105" s="6">
        <f t="shared" si="8"/>
        <v>0.80491001473920354</v>
      </c>
      <c r="F105" s="5">
        <f t="shared" si="8"/>
        <v>2.1935699999999998</v>
      </c>
      <c r="G105" s="6">
        <f t="shared" si="8"/>
        <v>0.80491001473920354</v>
      </c>
    </row>
    <row r="106" spans="1:7">
      <c r="A106" s="5" t="s">
        <v>19</v>
      </c>
      <c r="B106" s="5">
        <f t="shared" ref="B106:G106" si="9">MEDIAN(B2:B101)</f>
        <v>18.686500000000002</v>
      </c>
      <c r="C106" s="5">
        <f t="shared" si="9"/>
        <v>2.0625</v>
      </c>
      <c r="D106" s="5">
        <f t="shared" si="9"/>
        <v>-16.741499999999998</v>
      </c>
      <c r="E106" s="6">
        <f t="shared" si="9"/>
        <v>0.88907918558553767</v>
      </c>
      <c r="F106" s="5">
        <f t="shared" si="9"/>
        <v>2.0625</v>
      </c>
      <c r="G106" s="6">
        <f t="shared" si="9"/>
        <v>0.88907918558553767</v>
      </c>
    </row>
    <row r="107" spans="1:7">
      <c r="A107" s="5" t="s">
        <v>20</v>
      </c>
      <c r="B107" s="5">
        <f t="shared" ref="B107:G107" si="10">STDEV(B2:B101)</f>
        <v>12.005468480840086</v>
      </c>
      <c r="C107" s="5">
        <f t="shared" si="10"/>
        <v>1.3843739933758337</v>
      </c>
      <c r="D107" s="5">
        <f t="shared" si="10"/>
        <v>10.879445205774729</v>
      </c>
      <c r="E107" s="6">
        <f t="shared" si="10"/>
        <v>0.26141398719490194</v>
      </c>
      <c r="F107" s="5">
        <f t="shared" si="10"/>
        <v>1.3909847050186999</v>
      </c>
      <c r="G107" s="6">
        <f t="shared" si="10"/>
        <v>0.26141398719490194</v>
      </c>
    </row>
    <row r="108" spans="1:7">
      <c r="A108" s="5" t="s">
        <v>21</v>
      </c>
      <c r="B108" s="5"/>
      <c r="C108" s="5">
        <f>CORREL($B1:$B101,C1:C101)</f>
        <v>0.8329203461048631</v>
      </c>
      <c r="D108" s="5"/>
      <c r="E108" s="5"/>
      <c r="F108" s="5">
        <f>CORREL($B1:$B101,F1:F101)</f>
        <v>0.83616240031285172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8"/>
  <sheetViews>
    <sheetView tabSelected="1" topLeftCell="A2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41.805999999999997</v>
      </c>
      <c r="C2">
        <v>42.738999999999997</v>
      </c>
      <c r="D2">
        <v>0.93300000000000005</v>
      </c>
      <c r="E2">
        <f t="shared" ref="E2:E65" si="0">IF(B2,(B2-C2)/B2,0)</f>
        <v>-2.2317370712337938E-2</v>
      </c>
      <c r="F2">
        <f>IF(B2,C2,0)</f>
        <v>42.738999999999997</v>
      </c>
      <c r="G2" s="4">
        <f>IF(B2,(B2-F2)/B2,0)</f>
        <v>-2.2317370712337938E-2</v>
      </c>
    </row>
    <row r="3" spans="1:7">
      <c r="A3">
        <v>2</v>
      </c>
      <c r="B3">
        <v>27.268000000000001</v>
      </c>
      <c r="C3">
        <v>25.152999999999999</v>
      </c>
      <c r="D3">
        <v>-2.1150000000000002</v>
      </c>
      <c r="E3" s="4">
        <f t="shared" si="0"/>
        <v>7.7563444330350659E-2</v>
      </c>
      <c r="F3">
        <f t="shared" ref="F3:F66" si="1">IF(B3,C3,0)</f>
        <v>25.152999999999999</v>
      </c>
      <c r="G3" s="4">
        <f t="shared" ref="G3:G66" si="2">IF(B3,(B3-F3)/B3,0)</f>
        <v>7.7563444330350659E-2</v>
      </c>
    </row>
    <row r="4" spans="1:7">
      <c r="A4">
        <v>3</v>
      </c>
      <c r="B4">
        <v>28.449000000000002</v>
      </c>
      <c r="C4">
        <v>25.234999999999999</v>
      </c>
      <c r="D4">
        <v>-3.214</v>
      </c>
      <c r="E4" s="4">
        <f t="shared" si="0"/>
        <v>0.11297409399275904</v>
      </c>
      <c r="F4">
        <f t="shared" si="1"/>
        <v>25.234999999999999</v>
      </c>
      <c r="G4" s="4">
        <f t="shared" si="2"/>
        <v>0.11297409399275904</v>
      </c>
    </row>
    <row r="5" spans="1:7">
      <c r="A5">
        <v>4</v>
      </c>
      <c r="B5">
        <v>20.3</v>
      </c>
      <c r="C5">
        <v>19.43</v>
      </c>
      <c r="D5">
        <v>-0.87</v>
      </c>
      <c r="E5" s="4">
        <f t="shared" si="0"/>
        <v>4.2857142857142906E-2</v>
      </c>
      <c r="F5">
        <f t="shared" si="1"/>
        <v>19.43</v>
      </c>
      <c r="G5" s="4">
        <f t="shared" si="2"/>
        <v>4.2857142857142906E-2</v>
      </c>
    </row>
    <row r="6" spans="1:7">
      <c r="A6">
        <v>5</v>
      </c>
      <c r="B6">
        <v>30.393000000000001</v>
      </c>
      <c r="C6">
        <v>32.439</v>
      </c>
      <c r="D6">
        <v>2.0459999999999998</v>
      </c>
      <c r="E6" s="4">
        <f t="shared" si="0"/>
        <v>-6.7318132464712244E-2</v>
      </c>
      <c r="F6">
        <f t="shared" si="1"/>
        <v>32.439</v>
      </c>
      <c r="G6" s="4">
        <f t="shared" si="2"/>
        <v>-6.7318132464712244E-2</v>
      </c>
    </row>
    <row r="7" spans="1:7">
      <c r="A7">
        <v>6</v>
      </c>
      <c r="B7">
        <v>41.314</v>
      </c>
      <c r="C7">
        <v>40.93</v>
      </c>
      <c r="D7">
        <v>-0.38400000000000001</v>
      </c>
      <c r="E7" s="4">
        <f t="shared" si="0"/>
        <v>9.294670087621637E-3</v>
      </c>
      <c r="F7">
        <f t="shared" si="1"/>
        <v>40.93</v>
      </c>
      <c r="G7" s="4">
        <f t="shared" si="2"/>
        <v>9.294670087621637E-3</v>
      </c>
    </row>
    <row r="8" spans="1:7">
      <c r="A8">
        <v>7</v>
      </c>
      <c r="B8">
        <v>35.801000000000002</v>
      </c>
      <c r="C8">
        <v>33.283000000000001</v>
      </c>
      <c r="D8">
        <v>-2.5179999999999998</v>
      </c>
      <c r="E8" s="4">
        <f t="shared" si="0"/>
        <v>7.033323091533758E-2</v>
      </c>
      <c r="F8">
        <f t="shared" si="1"/>
        <v>33.283000000000001</v>
      </c>
      <c r="G8" s="4">
        <f t="shared" si="2"/>
        <v>7.033323091533758E-2</v>
      </c>
    </row>
    <row r="9" spans="1:7">
      <c r="A9">
        <v>8</v>
      </c>
      <c r="B9">
        <v>31.57</v>
      </c>
      <c r="C9">
        <v>30.957999999999998</v>
      </c>
      <c r="D9">
        <v>-0.61199999999999999</v>
      </c>
      <c r="E9" s="4">
        <f t="shared" si="0"/>
        <v>1.9385492556224324E-2</v>
      </c>
      <c r="F9">
        <f t="shared" si="1"/>
        <v>30.957999999999998</v>
      </c>
      <c r="G9" s="4">
        <f t="shared" si="2"/>
        <v>1.9385492556224324E-2</v>
      </c>
    </row>
    <row r="10" spans="1:7">
      <c r="A10">
        <v>9</v>
      </c>
      <c r="B10">
        <v>40.832999999999998</v>
      </c>
      <c r="C10">
        <v>36.628999999999998</v>
      </c>
      <c r="D10">
        <v>-4.2039999999999997</v>
      </c>
      <c r="E10" s="4">
        <f t="shared" si="0"/>
        <v>0.10295594249748979</v>
      </c>
      <c r="F10">
        <f t="shared" si="1"/>
        <v>36.628999999999998</v>
      </c>
      <c r="G10" s="4">
        <f t="shared" si="2"/>
        <v>0.10295594249748979</v>
      </c>
    </row>
    <row r="11" spans="1:7">
      <c r="A11">
        <v>10</v>
      </c>
      <c r="B11">
        <v>36.201000000000001</v>
      </c>
      <c r="C11">
        <v>40.622</v>
      </c>
      <c r="D11">
        <v>4.4210000000000003</v>
      </c>
      <c r="E11" s="4">
        <f t="shared" si="0"/>
        <v>-0.12212369824038008</v>
      </c>
      <c r="F11">
        <f t="shared" si="1"/>
        <v>40.622</v>
      </c>
      <c r="G11" s="4">
        <f t="shared" si="2"/>
        <v>-0.12212369824038008</v>
      </c>
    </row>
    <row r="12" spans="1:7">
      <c r="A12">
        <v>11</v>
      </c>
      <c r="B12">
        <v>37.018999999999998</v>
      </c>
      <c r="C12">
        <v>41.744999999999997</v>
      </c>
      <c r="D12">
        <v>4.726</v>
      </c>
      <c r="E12" s="4">
        <f t="shared" si="0"/>
        <v>-0.12766417245198411</v>
      </c>
      <c r="F12">
        <f t="shared" si="1"/>
        <v>41.744999999999997</v>
      </c>
      <c r="G12" s="4">
        <f t="shared" si="2"/>
        <v>-0.12766417245198411</v>
      </c>
    </row>
    <row r="13" spans="1:7">
      <c r="A13">
        <v>12</v>
      </c>
      <c r="B13">
        <v>0</v>
      </c>
      <c r="C13">
        <v>31.201000000000001</v>
      </c>
      <c r="D13">
        <v>31.201000000000001</v>
      </c>
      <c r="E13" s="4">
        <f t="shared" si="0"/>
        <v>0</v>
      </c>
      <c r="F13">
        <f t="shared" si="1"/>
        <v>0</v>
      </c>
      <c r="G13" s="4">
        <f t="shared" si="2"/>
        <v>0</v>
      </c>
    </row>
    <row r="14" spans="1:7">
      <c r="A14">
        <v>13</v>
      </c>
      <c r="B14">
        <v>35.767000000000003</v>
      </c>
      <c r="C14">
        <v>35.683999999999997</v>
      </c>
      <c r="D14">
        <v>-8.3000000000000004E-2</v>
      </c>
      <c r="E14" s="4">
        <f t="shared" si="0"/>
        <v>2.3205748315487883E-3</v>
      </c>
      <c r="F14">
        <f t="shared" si="1"/>
        <v>35.683999999999997</v>
      </c>
      <c r="G14" s="4">
        <f t="shared" si="2"/>
        <v>2.3205748315487883E-3</v>
      </c>
    </row>
    <row r="15" spans="1:7">
      <c r="A15">
        <v>14</v>
      </c>
      <c r="B15">
        <v>59.290999999999997</v>
      </c>
      <c r="C15">
        <v>56.802</v>
      </c>
      <c r="D15">
        <v>-2.4889999999999999</v>
      </c>
      <c r="E15" s="4">
        <f t="shared" si="0"/>
        <v>4.197938978934404E-2</v>
      </c>
      <c r="F15">
        <f t="shared" si="1"/>
        <v>56.802</v>
      </c>
      <c r="G15" s="4">
        <f t="shared" si="2"/>
        <v>4.197938978934404E-2</v>
      </c>
    </row>
    <row r="16" spans="1:7">
      <c r="A16">
        <v>15</v>
      </c>
      <c r="B16">
        <v>26.936</v>
      </c>
      <c r="C16">
        <v>30.494</v>
      </c>
      <c r="D16">
        <v>3.5579999999999998</v>
      </c>
      <c r="E16" s="4">
        <f t="shared" si="0"/>
        <v>-0.13209088209088207</v>
      </c>
      <c r="F16">
        <f t="shared" si="1"/>
        <v>30.494</v>
      </c>
      <c r="G16" s="4">
        <f t="shared" si="2"/>
        <v>-0.13209088209088207</v>
      </c>
    </row>
    <row r="17" spans="1:7">
      <c r="A17">
        <v>16</v>
      </c>
      <c r="B17">
        <v>49.003999999999998</v>
      </c>
      <c r="C17">
        <v>45.573999999999998</v>
      </c>
      <c r="D17">
        <v>-3.43</v>
      </c>
      <c r="E17" s="4">
        <f t="shared" si="0"/>
        <v>6.9994286180719942E-2</v>
      </c>
      <c r="F17">
        <f t="shared" si="1"/>
        <v>45.573999999999998</v>
      </c>
      <c r="G17" s="4">
        <f t="shared" si="2"/>
        <v>6.9994286180719942E-2</v>
      </c>
    </row>
    <row r="18" spans="1:7">
      <c r="A18">
        <v>17</v>
      </c>
      <c r="B18">
        <v>43.808</v>
      </c>
      <c r="C18">
        <v>38.398000000000003</v>
      </c>
      <c r="D18">
        <v>-5.41</v>
      </c>
      <c r="E18" s="4">
        <f t="shared" si="0"/>
        <v>0.12349342585829065</v>
      </c>
      <c r="F18">
        <f t="shared" si="1"/>
        <v>38.398000000000003</v>
      </c>
      <c r="G18" s="4">
        <f t="shared" si="2"/>
        <v>0.12349342585829065</v>
      </c>
    </row>
    <row r="19" spans="1:7">
      <c r="A19">
        <v>18</v>
      </c>
      <c r="B19">
        <v>26.245000000000001</v>
      </c>
      <c r="C19">
        <v>24.19</v>
      </c>
      <c r="D19">
        <v>-2.0550000000000002</v>
      </c>
      <c r="E19" s="4">
        <f t="shared" si="0"/>
        <v>7.8300628691179264E-2</v>
      </c>
      <c r="F19">
        <f t="shared" si="1"/>
        <v>24.19</v>
      </c>
      <c r="G19" s="4">
        <f t="shared" si="2"/>
        <v>7.8300628691179264E-2</v>
      </c>
    </row>
    <row r="20" spans="1:7">
      <c r="A20">
        <v>19</v>
      </c>
      <c r="B20">
        <v>18.736000000000001</v>
      </c>
      <c r="C20">
        <v>15.762</v>
      </c>
      <c r="D20">
        <v>-2.9740000000000002</v>
      </c>
      <c r="E20" s="4">
        <f t="shared" si="0"/>
        <v>0.15873185311699403</v>
      </c>
      <c r="F20">
        <f t="shared" si="1"/>
        <v>15.762</v>
      </c>
      <c r="G20" s="4">
        <f t="shared" si="2"/>
        <v>0.15873185311699403</v>
      </c>
    </row>
    <row r="21" spans="1:7">
      <c r="A21">
        <v>20</v>
      </c>
      <c r="B21">
        <v>0</v>
      </c>
      <c r="C21">
        <v>25.722999999999999</v>
      </c>
      <c r="D21">
        <v>25.722999999999999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41.267000000000003</v>
      </c>
      <c r="C22">
        <v>42.161000000000001</v>
      </c>
      <c r="D22">
        <v>0.89400000000000002</v>
      </c>
      <c r="E22" s="4">
        <f t="shared" si="0"/>
        <v>-2.1663799161557619E-2</v>
      </c>
      <c r="F22">
        <f t="shared" si="1"/>
        <v>42.161000000000001</v>
      </c>
      <c r="G22" s="4">
        <f t="shared" si="2"/>
        <v>-2.1663799161557619E-2</v>
      </c>
    </row>
    <row r="23" spans="1:7">
      <c r="A23">
        <v>22</v>
      </c>
      <c r="B23">
        <v>35.746000000000002</v>
      </c>
      <c r="C23">
        <v>38.454999999999998</v>
      </c>
      <c r="D23">
        <v>2.7090000000000001</v>
      </c>
      <c r="E23" s="4">
        <f t="shared" si="0"/>
        <v>-7.5784703183572874E-2</v>
      </c>
      <c r="F23">
        <f t="shared" si="1"/>
        <v>38.454999999999998</v>
      </c>
      <c r="G23" s="4">
        <f t="shared" si="2"/>
        <v>-7.5784703183572874E-2</v>
      </c>
    </row>
    <row r="24" spans="1:7">
      <c r="A24">
        <v>23</v>
      </c>
      <c r="B24">
        <v>40.954999999999998</v>
      </c>
      <c r="C24">
        <v>43.305999999999997</v>
      </c>
      <c r="D24">
        <v>2.351</v>
      </c>
      <c r="E24" s="4">
        <f t="shared" si="0"/>
        <v>-5.7404468318886563E-2</v>
      </c>
      <c r="F24">
        <f t="shared" si="1"/>
        <v>43.305999999999997</v>
      </c>
      <c r="G24" s="4">
        <f t="shared" si="2"/>
        <v>-5.7404468318886563E-2</v>
      </c>
    </row>
    <row r="25" spans="1:7">
      <c r="A25">
        <v>24</v>
      </c>
      <c r="B25">
        <v>0</v>
      </c>
      <c r="C25">
        <v>18.873000000000001</v>
      </c>
      <c r="D25">
        <v>18.873000000000001</v>
      </c>
      <c r="E25" s="4">
        <f t="shared" si="0"/>
        <v>0</v>
      </c>
      <c r="F25">
        <f t="shared" si="1"/>
        <v>0</v>
      </c>
      <c r="G25" s="4">
        <f t="shared" si="2"/>
        <v>0</v>
      </c>
    </row>
    <row r="26" spans="1:7">
      <c r="A26">
        <v>25</v>
      </c>
      <c r="B26">
        <v>51.094999999999999</v>
      </c>
      <c r="C26">
        <v>50.707000000000001</v>
      </c>
      <c r="D26">
        <v>-0.38800000000000001</v>
      </c>
      <c r="E26" s="4">
        <f t="shared" si="0"/>
        <v>7.5936980135042206E-3</v>
      </c>
      <c r="F26">
        <f t="shared" si="1"/>
        <v>50.707000000000001</v>
      </c>
      <c r="G26" s="4">
        <f t="shared" si="2"/>
        <v>7.5936980135042206E-3</v>
      </c>
    </row>
    <row r="27" spans="1:7">
      <c r="A27">
        <v>26</v>
      </c>
      <c r="B27">
        <v>47.625</v>
      </c>
      <c r="C27">
        <v>45.841999999999999</v>
      </c>
      <c r="D27">
        <v>-1.7829999999999999</v>
      </c>
      <c r="E27" s="4">
        <f t="shared" si="0"/>
        <v>3.7438320209973779E-2</v>
      </c>
      <c r="F27">
        <f t="shared" si="1"/>
        <v>45.841999999999999</v>
      </c>
      <c r="G27" s="4">
        <f t="shared" si="2"/>
        <v>3.7438320209973779E-2</v>
      </c>
    </row>
    <row r="28" spans="1:7">
      <c r="A28">
        <v>27</v>
      </c>
      <c r="B28">
        <v>40.74</v>
      </c>
      <c r="C28">
        <v>40.042000000000002</v>
      </c>
      <c r="D28">
        <v>-0.69799999999999995</v>
      </c>
      <c r="E28" s="4">
        <f t="shared" si="0"/>
        <v>1.7133038782523327E-2</v>
      </c>
      <c r="F28">
        <f t="shared" si="1"/>
        <v>40.042000000000002</v>
      </c>
      <c r="G28" s="4">
        <f t="shared" si="2"/>
        <v>1.7133038782523327E-2</v>
      </c>
    </row>
    <row r="29" spans="1:7">
      <c r="A29">
        <v>28</v>
      </c>
      <c r="B29">
        <v>23.137</v>
      </c>
      <c r="C29">
        <v>21.33</v>
      </c>
      <c r="D29">
        <v>-1.8069999999999999</v>
      </c>
      <c r="E29" s="4">
        <f t="shared" si="0"/>
        <v>7.8100012966244636E-2</v>
      </c>
      <c r="F29">
        <f t="shared" si="1"/>
        <v>21.33</v>
      </c>
      <c r="G29" s="4">
        <f t="shared" si="2"/>
        <v>7.8100012966244636E-2</v>
      </c>
    </row>
    <row r="30" spans="1:7">
      <c r="A30">
        <v>29</v>
      </c>
      <c r="B30">
        <v>30.23</v>
      </c>
      <c r="C30">
        <v>28.823</v>
      </c>
      <c r="D30">
        <v>-1.407</v>
      </c>
      <c r="E30" s="4">
        <f t="shared" si="0"/>
        <v>4.6543169037380087E-2</v>
      </c>
      <c r="F30">
        <f t="shared" si="1"/>
        <v>28.823</v>
      </c>
      <c r="G30" s="4">
        <f t="shared" si="2"/>
        <v>4.6543169037380087E-2</v>
      </c>
    </row>
    <row r="31" spans="1:7">
      <c r="A31">
        <v>30</v>
      </c>
      <c r="B31">
        <v>38.091000000000001</v>
      </c>
      <c r="C31">
        <v>27.451000000000001</v>
      </c>
      <c r="D31">
        <v>-10.64</v>
      </c>
      <c r="E31" s="4">
        <f t="shared" si="0"/>
        <v>0.27933107558215853</v>
      </c>
      <c r="F31">
        <f t="shared" si="1"/>
        <v>27.451000000000001</v>
      </c>
      <c r="G31" s="4">
        <f t="shared" si="2"/>
        <v>0.27933107558215853</v>
      </c>
    </row>
    <row r="32" spans="1:7">
      <c r="A32">
        <v>31</v>
      </c>
      <c r="B32">
        <v>33.39</v>
      </c>
      <c r="C32">
        <v>36.121000000000002</v>
      </c>
      <c r="D32">
        <v>2.7309999999999999</v>
      </c>
      <c r="E32" s="4">
        <f t="shared" si="0"/>
        <v>-8.1790955375861091E-2</v>
      </c>
      <c r="F32">
        <f t="shared" si="1"/>
        <v>36.121000000000002</v>
      </c>
      <c r="G32" s="4">
        <f t="shared" si="2"/>
        <v>-8.1790955375861091E-2</v>
      </c>
    </row>
    <row r="33" spans="1:7">
      <c r="A33">
        <v>32</v>
      </c>
      <c r="B33">
        <v>43.033000000000001</v>
      </c>
      <c r="C33">
        <v>40.493000000000002</v>
      </c>
      <c r="D33">
        <v>-2.54</v>
      </c>
      <c r="E33" s="4">
        <f t="shared" si="0"/>
        <v>5.9024469593102945E-2</v>
      </c>
      <c r="F33">
        <f t="shared" si="1"/>
        <v>40.493000000000002</v>
      </c>
      <c r="G33" s="4">
        <f t="shared" si="2"/>
        <v>5.9024469593102945E-2</v>
      </c>
    </row>
    <row r="34" spans="1:7">
      <c r="A34">
        <v>33</v>
      </c>
      <c r="B34">
        <v>38.81</v>
      </c>
      <c r="C34">
        <v>40.843000000000004</v>
      </c>
      <c r="D34">
        <v>2.0329999999999999</v>
      </c>
      <c r="E34" s="4">
        <f t="shared" si="0"/>
        <v>-5.2383406338572559E-2</v>
      </c>
      <c r="F34">
        <f t="shared" si="1"/>
        <v>40.843000000000004</v>
      </c>
      <c r="G34" s="4">
        <f t="shared" si="2"/>
        <v>-5.2383406338572559E-2</v>
      </c>
    </row>
    <row r="35" spans="1:7">
      <c r="A35">
        <v>34</v>
      </c>
      <c r="B35">
        <v>26.565000000000001</v>
      </c>
      <c r="C35">
        <v>24.64</v>
      </c>
      <c r="D35">
        <v>-1.925</v>
      </c>
      <c r="E35" s="4">
        <f t="shared" si="0"/>
        <v>7.2463768115942045E-2</v>
      </c>
      <c r="F35">
        <f t="shared" si="1"/>
        <v>24.64</v>
      </c>
      <c r="G35" s="4">
        <f t="shared" si="2"/>
        <v>7.2463768115942045E-2</v>
      </c>
    </row>
    <row r="36" spans="1:7">
      <c r="A36">
        <v>35</v>
      </c>
      <c r="B36">
        <v>40.475999999999999</v>
      </c>
      <c r="C36">
        <v>43.93</v>
      </c>
      <c r="D36">
        <v>3.4540000000000002</v>
      </c>
      <c r="E36" s="4">
        <f t="shared" si="0"/>
        <v>-8.5334519221266947E-2</v>
      </c>
      <c r="F36">
        <f t="shared" si="1"/>
        <v>43.93</v>
      </c>
      <c r="G36" s="4">
        <f t="shared" si="2"/>
        <v>-8.5334519221266947E-2</v>
      </c>
    </row>
    <row r="37" spans="1:7">
      <c r="A37">
        <v>36</v>
      </c>
      <c r="B37">
        <v>43.524000000000001</v>
      </c>
      <c r="C37">
        <v>41.014000000000003</v>
      </c>
      <c r="D37">
        <v>-2.5099999999999998</v>
      </c>
      <c r="E37" s="4">
        <f t="shared" si="0"/>
        <v>5.7669331862880202E-2</v>
      </c>
      <c r="F37">
        <f t="shared" si="1"/>
        <v>41.014000000000003</v>
      </c>
      <c r="G37" s="4">
        <f t="shared" si="2"/>
        <v>5.7669331862880202E-2</v>
      </c>
    </row>
    <row r="38" spans="1:7">
      <c r="A38">
        <v>37</v>
      </c>
      <c r="B38">
        <v>22.579000000000001</v>
      </c>
      <c r="C38">
        <v>21.805</v>
      </c>
      <c r="D38">
        <v>-0.77400000000000002</v>
      </c>
      <c r="E38" s="4">
        <f t="shared" si="0"/>
        <v>3.42796403737987E-2</v>
      </c>
      <c r="F38">
        <f t="shared" si="1"/>
        <v>21.805</v>
      </c>
      <c r="G38" s="4">
        <f t="shared" si="2"/>
        <v>3.42796403737987E-2</v>
      </c>
    </row>
    <row r="39" spans="1:7">
      <c r="A39">
        <v>38</v>
      </c>
      <c r="B39">
        <v>34.908999999999999</v>
      </c>
      <c r="C39">
        <v>35.929000000000002</v>
      </c>
      <c r="D39">
        <v>1.02</v>
      </c>
      <c r="E39" s="4">
        <f t="shared" si="0"/>
        <v>-2.9218826090693036E-2</v>
      </c>
      <c r="F39">
        <f t="shared" si="1"/>
        <v>35.929000000000002</v>
      </c>
      <c r="G39" s="4">
        <f t="shared" si="2"/>
        <v>-2.9218826090693036E-2</v>
      </c>
    </row>
    <row r="40" spans="1:7">
      <c r="A40">
        <v>39</v>
      </c>
      <c r="B40">
        <v>30.611000000000001</v>
      </c>
      <c r="C40">
        <v>34.000999999999998</v>
      </c>
      <c r="D40">
        <v>3.39</v>
      </c>
      <c r="E40" s="4">
        <f t="shared" si="0"/>
        <v>-0.11074450360981336</v>
      </c>
      <c r="F40">
        <f t="shared" si="1"/>
        <v>34.000999999999998</v>
      </c>
      <c r="G40" s="4">
        <f t="shared" si="2"/>
        <v>-0.11074450360981336</v>
      </c>
    </row>
    <row r="41" spans="1:7">
      <c r="A41">
        <v>40</v>
      </c>
      <c r="B41">
        <v>51.844000000000001</v>
      </c>
      <c r="C41">
        <v>48.758000000000003</v>
      </c>
      <c r="D41">
        <v>-3.0859999999999999</v>
      </c>
      <c r="E41" s="4">
        <f t="shared" si="0"/>
        <v>5.9524728030244549E-2</v>
      </c>
      <c r="F41">
        <f t="shared" si="1"/>
        <v>48.758000000000003</v>
      </c>
      <c r="G41" s="4">
        <f t="shared" si="2"/>
        <v>5.9524728030244549E-2</v>
      </c>
    </row>
    <row r="42" spans="1:7">
      <c r="A42">
        <v>41</v>
      </c>
      <c r="B42">
        <v>26.349</v>
      </c>
      <c r="C42">
        <v>23.268000000000001</v>
      </c>
      <c r="D42">
        <v>-3.081</v>
      </c>
      <c r="E42" s="4">
        <f t="shared" si="0"/>
        <v>0.11693043379255377</v>
      </c>
      <c r="F42">
        <f t="shared" si="1"/>
        <v>23.268000000000001</v>
      </c>
      <c r="G42" s="4">
        <f t="shared" si="2"/>
        <v>0.11693043379255377</v>
      </c>
    </row>
    <row r="43" spans="1:7">
      <c r="A43">
        <v>42</v>
      </c>
      <c r="B43">
        <v>27.023</v>
      </c>
      <c r="C43">
        <v>25.515999999999998</v>
      </c>
      <c r="D43">
        <v>-1.5069999999999999</v>
      </c>
      <c r="E43" s="4">
        <f t="shared" si="0"/>
        <v>5.576730932909009E-2</v>
      </c>
      <c r="F43">
        <f t="shared" si="1"/>
        <v>25.515999999999998</v>
      </c>
      <c r="G43" s="4">
        <f t="shared" si="2"/>
        <v>5.576730932909009E-2</v>
      </c>
    </row>
    <row r="44" spans="1:7">
      <c r="A44">
        <v>43</v>
      </c>
      <c r="B44">
        <v>33.258000000000003</v>
      </c>
      <c r="C44">
        <v>33.18</v>
      </c>
      <c r="D44">
        <v>-7.8E-2</v>
      </c>
      <c r="E44" s="4">
        <f t="shared" si="0"/>
        <v>2.3453003788563038E-3</v>
      </c>
      <c r="F44">
        <f t="shared" si="1"/>
        <v>33.18</v>
      </c>
      <c r="G44" s="4">
        <f t="shared" si="2"/>
        <v>2.3453003788563038E-3</v>
      </c>
    </row>
    <row r="45" spans="1:7">
      <c r="A45">
        <v>44</v>
      </c>
      <c r="B45">
        <v>26.462</v>
      </c>
      <c r="C45">
        <v>24.030999999999999</v>
      </c>
      <c r="D45">
        <v>-2.431</v>
      </c>
      <c r="E45" s="4">
        <f t="shared" si="0"/>
        <v>9.1867583704935418E-2</v>
      </c>
      <c r="F45">
        <f t="shared" si="1"/>
        <v>24.030999999999999</v>
      </c>
      <c r="G45" s="4">
        <f t="shared" si="2"/>
        <v>9.1867583704935418E-2</v>
      </c>
    </row>
    <row r="46" spans="1:7">
      <c r="A46">
        <v>45</v>
      </c>
      <c r="B46">
        <v>26.675999999999998</v>
      </c>
      <c r="C46">
        <v>26.013000000000002</v>
      </c>
      <c r="D46">
        <v>-0.66300000000000003</v>
      </c>
      <c r="E46" s="4">
        <f t="shared" si="0"/>
        <v>2.485380116959052E-2</v>
      </c>
      <c r="F46">
        <f t="shared" si="1"/>
        <v>26.013000000000002</v>
      </c>
      <c r="G46" s="4">
        <f t="shared" si="2"/>
        <v>2.485380116959052E-2</v>
      </c>
    </row>
    <row r="47" spans="1:7">
      <c r="A47">
        <v>46</v>
      </c>
      <c r="B47">
        <v>30.358000000000001</v>
      </c>
      <c r="C47">
        <v>29.433</v>
      </c>
      <c r="D47">
        <v>-0.92500000000000004</v>
      </c>
      <c r="E47" s="4">
        <f t="shared" si="0"/>
        <v>3.0469727913564816E-2</v>
      </c>
      <c r="F47">
        <f t="shared" si="1"/>
        <v>29.433</v>
      </c>
      <c r="G47" s="4">
        <f t="shared" si="2"/>
        <v>3.0469727913564816E-2</v>
      </c>
    </row>
    <row r="48" spans="1:7">
      <c r="A48">
        <v>47</v>
      </c>
      <c r="B48">
        <v>27.009</v>
      </c>
      <c r="C48">
        <v>25.861000000000001</v>
      </c>
      <c r="D48">
        <v>-1.1479999999999999</v>
      </c>
      <c r="E48" s="4">
        <f t="shared" si="0"/>
        <v>4.2504350401717933E-2</v>
      </c>
      <c r="F48">
        <f t="shared" si="1"/>
        <v>25.861000000000001</v>
      </c>
      <c r="G48" s="4">
        <f t="shared" si="2"/>
        <v>4.2504350401717933E-2</v>
      </c>
    </row>
    <row r="49" spans="1:7">
      <c r="A49">
        <v>48</v>
      </c>
      <c r="B49">
        <v>44.667999999999999</v>
      </c>
      <c r="C49">
        <v>45.378999999999998</v>
      </c>
      <c r="D49">
        <v>0.71099999999999997</v>
      </c>
      <c r="E49" s="4">
        <f t="shared" si="0"/>
        <v>-1.5917435300438761E-2</v>
      </c>
      <c r="F49">
        <f t="shared" si="1"/>
        <v>45.378999999999998</v>
      </c>
      <c r="G49" s="4">
        <f t="shared" si="2"/>
        <v>-1.5917435300438761E-2</v>
      </c>
    </row>
    <row r="50" spans="1:7">
      <c r="A50">
        <v>49</v>
      </c>
      <c r="B50">
        <v>30.411000000000001</v>
      </c>
      <c r="C50">
        <v>32.883000000000003</v>
      </c>
      <c r="D50">
        <v>2.472</v>
      </c>
      <c r="E50" s="4">
        <f t="shared" si="0"/>
        <v>-8.1286376640031605E-2</v>
      </c>
      <c r="F50">
        <f t="shared" si="1"/>
        <v>32.883000000000003</v>
      </c>
      <c r="G50" s="4">
        <f t="shared" si="2"/>
        <v>-8.1286376640031605E-2</v>
      </c>
    </row>
    <row r="51" spans="1:7">
      <c r="A51">
        <v>50</v>
      </c>
      <c r="B51">
        <v>52.982999999999997</v>
      </c>
      <c r="C51">
        <v>54.024000000000001</v>
      </c>
      <c r="D51">
        <v>1.0409999999999999</v>
      </c>
      <c r="E51" s="4">
        <f t="shared" si="0"/>
        <v>-1.9647811562199271E-2</v>
      </c>
      <c r="F51">
        <f t="shared" si="1"/>
        <v>54.024000000000001</v>
      </c>
      <c r="G51" s="4">
        <f t="shared" si="2"/>
        <v>-1.9647811562199271E-2</v>
      </c>
    </row>
    <row r="52" spans="1:7">
      <c r="A52">
        <v>51</v>
      </c>
      <c r="B52">
        <v>26.212</v>
      </c>
      <c r="C52">
        <v>27.044</v>
      </c>
      <c r="D52">
        <v>0.83199999999999996</v>
      </c>
      <c r="E52" s="4">
        <f t="shared" si="0"/>
        <v>-3.1741187242484384E-2</v>
      </c>
      <c r="F52">
        <f t="shared" si="1"/>
        <v>27.044</v>
      </c>
      <c r="G52" s="4">
        <f t="shared" si="2"/>
        <v>-3.1741187242484384E-2</v>
      </c>
    </row>
    <row r="53" spans="1:7">
      <c r="A53">
        <v>52</v>
      </c>
      <c r="B53">
        <v>36.006</v>
      </c>
      <c r="C53">
        <v>40.850999999999999</v>
      </c>
      <c r="D53">
        <v>4.8449999999999998</v>
      </c>
      <c r="E53" s="4">
        <f t="shared" si="0"/>
        <v>-0.1345609065155807</v>
      </c>
      <c r="F53">
        <f t="shared" si="1"/>
        <v>40.850999999999999</v>
      </c>
      <c r="G53" s="4">
        <f t="shared" si="2"/>
        <v>-0.1345609065155807</v>
      </c>
    </row>
    <row r="54" spans="1:7">
      <c r="A54">
        <v>53</v>
      </c>
      <c r="B54">
        <v>42.323</v>
      </c>
      <c r="C54">
        <v>40.11</v>
      </c>
      <c r="D54">
        <v>-2.2130000000000001</v>
      </c>
      <c r="E54" s="4">
        <f t="shared" si="0"/>
        <v>5.2288353850152423E-2</v>
      </c>
      <c r="F54">
        <f t="shared" si="1"/>
        <v>40.11</v>
      </c>
      <c r="G54" s="4">
        <f t="shared" si="2"/>
        <v>5.2288353850152423E-2</v>
      </c>
    </row>
    <row r="55" spans="1:7">
      <c r="A55">
        <v>54</v>
      </c>
      <c r="B55">
        <v>22.059000000000001</v>
      </c>
      <c r="C55">
        <v>21.302</v>
      </c>
      <c r="D55">
        <v>-0.75700000000000001</v>
      </c>
      <c r="E55" s="4">
        <f t="shared" si="0"/>
        <v>3.4317058796863024E-2</v>
      </c>
      <c r="F55">
        <f t="shared" si="1"/>
        <v>21.302</v>
      </c>
      <c r="G55" s="4">
        <f t="shared" si="2"/>
        <v>3.4317058796863024E-2</v>
      </c>
    </row>
    <row r="56" spans="1:7">
      <c r="A56">
        <v>55</v>
      </c>
      <c r="B56">
        <v>34.956000000000003</v>
      </c>
      <c r="C56">
        <v>35.161000000000001</v>
      </c>
      <c r="D56">
        <v>0.20499999999999999</v>
      </c>
      <c r="E56" s="4">
        <f t="shared" si="0"/>
        <v>-5.8645153907769271E-3</v>
      </c>
      <c r="F56">
        <f t="shared" si="1"/>
        <v>35.161000000000001</v>
      </c>
      <c r="G56" s="4">
        <f t="shared" si="2"/>
        <v>-5.8645153907769271E-3</v>
      </c>
    </row>
    <row r="57" spans="1:7">
      <c r="A57">
        <v>56</v>
      </c>
      <c r="B57">
        <v>28.312000000000001</v>
      </c>
      <c r="C57">
        <v>29.879000000000001</v>
      </c>
      <c r="D57">
        <v>1.5669999999999999</v>
      </c>
      <c r="E57" s="4">
        <f t="shared" si="0"/>
        <v>-5.5347555806725068E-2</v>
      </c>
      <c r="F57">
        <f t="shared" si="1"/>
        <v>29.879000000000001</v>
      </c>
      <c r="G57" s="4">
        <f t="shared" si="2"/>
        <v>-5.5347555806725068E-2</v>
      </c>
    </row>
    <row r="58" spans="1:7">
      <c r="A58">
        <v>57</v>
      </c>
      <c r="B58">
        <v>52.957000000000001</v>
      </c>
      <c r="C58">
        <v>49.295000000000002</v>
      </c>
      <c r="D58">
        <v>-3.6619999999999999</v>
      </c>
      <c r="E58" s="4">
        <f t="shared" si="0"/>
        <v>6.9150442812092816E-2</v>
      </c>
      <c r="F58">
        <f t="shared" si="1"/>
        <v>49.295000000000002</v>
      </c>
      <c r="G58" s="4">
        <f t="shared" si="2"/>
        <v>6.9150442812092816E-2</v>
      </c>
    </row>
    <row r="59" spans="1:7">
      <c r="A59">
        <v>58</v>
      </c>
      <c r="B59">
        <v>42.77</v>
      </c>
      <c r="C59">
        <v>41.792000000000002</v>
      </c>
      <c r="D59">
        <v>-0.97799999999999998</v>
      </c>
      <c r="E59" s="4">
        <f t="shared" si="0"/>
        <v>2.2866495206920773E-2</v>
      </c>
      <c r="F59">
        <f t="shared" si="1"/>
        <v>41.792000000000002</v>
      </c>
      <c r="G59" s="4">
        <f t="shared" si="2"/>
        <v>2.2866495206920773E-2</v>
      </c>
    </row>
    <row r="60" spans="1:7">
      <c r="A60">
        <v>59</v>
      </c>
      <c r="B60">
        <v>38.551000000000002</v>
      </c>
      <c r="C60">
        <v>39.906999999999996</v>
      </c>
      <c r="D60">
        <v>1.3560000000000001</v>
      </c>
      <c r="E60" s="4">
        <f t="shared" si="0"/>
        <v>-3.5174184846047951E-2</v>
      </c>
      <c r="F60">
        <f t="shared" si="1"/>
        <v>39.906999999999996</v>
      </c>
      <c r="G60" s="4">
        <f t="shared" si="2"/>
        <v>-3.5174184846047951E-2</v>
      </c>
    </row>
    <row r="61" spans="1:7">
      <c r="A61">
        <v>60</v>
      </c>
      <c r="B61">
        <v>0</v>
      </c>
      <c r="C61">
        <v>17.123000000000001</v>
      </c>
      <c r="D61">
        <v>17.123000000000001</v>
      </c>
      <c r="E61" s="4">
        <f t="shared" si="0"/>
        <v>0</v>
      </c>
      <c r="F61">
        <f t="shared" si="1"/>
        <v>0</v>
      </c>
      <c r="G61" s="4">
        <f t="shared" si="2"/>
        <v>0</v>
      </c>
    </row>
    <row r="62" spans="1:7">
      <c r="A62">
        <v>61</v>
      </c>
      <c r="B62">
        <v>27.417000000000002</v>
      </c>
      <c r="C62">
        <v>27.22</v>
      </c>
      <c r="D62">
        <v>-0.19700000000000001</v>
      </c>
      <c r="E62" s="4">
        <f t="shared" si="0"/>
        <v>7.1853229747967581E-3</v>
      </c>
      <c r="F62">
        <f t="shared" si="1"/>
        <v>27.22</v>
      </c>
      <c r="G62" s="4">
        <f t="shared" si="2"/>
        <v>7.1853229747967581E-3</v>
      </c>
    </row>
    <row r="63" spans="1:7">
      <c r="A63">
        <v>62</v>
      </c>
      <c r="B63">
        <v>38.137</v>
      </c>
      <c r="C63">
        <v>38.314999999999998</v>
      </c>
      <c r="D63">
        <v>0.17799999999999999</v>
      </c>
      <c r="E63" s="4">
        <f t="shared" si="0"/>
        <v>-4.6673833809685412E-3</v>
      </c>
      <c r="F63">
        <f t="shared" si="1"/>
        <v>38.314999999999998</v>
      </c>
      <c r="G63" s="4">
        <f t="shared" si="2"/>
        <v>-4.6673833809685412E-3</v>
      </c>
    </row>
    <row r="64" spans="1:7">
      <c r="A64">
        <v>63</v>
      </c>
      <c r="B64">
        <v>26.471</v>
      </c>
      <c r="C64">
        <v>23.225999999999999</v>
      </c>
      <c r="D64">
        <v>-3.2450000000000001</v>
      </c>
      <c r="E64" s="4">
        <f t="shared" si="0"/>
        <v>0.12258698198028034</v>
      </c>
      <c r="F64">
        <f t="shared" si="1"/>
        <v>23.225999999999999</v>
      </c>
      <c r="G64" s="4">
        <f t="shared" si="2"/>
        <v>0.12258698198028034</v>
      </c>
    </row>
    <row r="65" spans="1:7">
      <c r="A65">
        <v>64</v>
      </c>
      <c r="B65">
        <v>0</v>
      </c>
      <c r="C65">
        <v>8.7029999999999994</v>
      </c>
      <c r="D65">
        <v>8.7029999999999994</v>
      </c>
      <c r="E65" s="4">
        <f t="shared" si="0"/>
        <v>0</v>
      </c>
      <c r="F65">
        <f t="shared" si="1"/>
        <v>0</v>
      </c>
      <c r="G65" s="4">
        <f t="shared" si="2"/>
        <v>0</v>
      </c>
    </row>
    <row r="66" spans="1:7">
      <c r="A66">
        <v>65</v>
      </c>
      <c r="B66">
        <v>23.329000000000001</v>
      </c>
      <c r="C66">
        <v>20.085999999999999</v>
      </c>
      <c r="D66">
        <v>-3.2429999999999999</v>
      </c>
      <c r="E66" s="4">
        <f t="shared" ref="E66:E101" si="3">IF(B66,(B66-C66)/B66,0)</f>
        <v>0.13901153071284675</v>
      </c>
      <c r="F66">
        <f t="shared" si="1"/>
        <v>20.085999999999999</v>
      </c>
      <c r="G66" s="4">
        <f t="shared" si="2"/>
        <v>0.13901153071284675</v>
      </c>
    </row>
    <row r="67" spans="1:7">
      <c r="A67">
        <v>66</v>
      </c>
      <c r="B67">
        <v>55.927</v>
      </c>
      <c r="C67">
        <v>52.651000000000003</v>
      </c>
      <c r="D67">
        <v>-3.2759999999999998</v>
      </c>
      <c r="E67" s="4">
        <f t="shared" si="3"/>
        <v>5.8576358467287648E-2</v>
      </c>
      <c r="F67">
        <f t="shared" ref="F67:F101" si="4">IF(B67,C67,0)</f>
        <v>52.651000000000003</v>
      </c>
      <c r="G67" s="4">
        <f t="shared" ref="G67:G101" si="5">IF(B67,(B67-F67)/B67,0)</f>
        <v>5.8576358467287648E-2</v>
      </c>
    </row>
    <row r="68" spans="1:7">
      <c r="A68">
        <v>67</v>
      </c>
      <c r="B68">
        <v>22.606999999999999</v>
      </c>
      <c r="C68">
        <v>22.068000000000001</v>
      </c>
      <c r="D68">
        <v>-0.53900000000000003</v>
      </c>
      <c r="E68" s="4">
        <f t="shared" si="3"/>
        <v>2.3842172778342899E-2</v>
      </c>
      <c r="F68">
        <f t="shared" si="4"/>
        <v>22.068000000000001</v>
      </c>
      <c r="G68" s="4">
        <f t="shared" si="5"/>
        <v>2.3842172778342899E-2</v>
      </c>
    </row>
    <row r="69" spans="1:7">
      <c r="A69">
        <v>68</v>
      </c>
      <c r="B69">
        <v>0</v>
      </c>
      <c r="C69">
        <v>25.57</v>
      </c>
      <c r="D69">
        <v>25.57</v>
      </c>
      <c r="E69" s="4">
        <f t="shared" si="3"/>
        <v>0</v>
      </c>
      <c r="F69">
        <f t="shared" si="4"/>
        <v>0</v>
      </c>
      <c r="G69" s="4">
        <f t="shared" si="5"/>
        <v>0</v>
      </c>
    </row>
    <row r="70" spans="1:7">
      <c r="A70">
        <v>69</v>
      </c>
      <c r="B70">
        <v>46.152000000000001</v>
      </c>
      <c r="C70">
        <v>47.173999999999999</v>
      </c>
      <c r="D70">
        <v>1.022</v>
      </c>
      <c r="E70" s="4">
        <f t="shared" si="3"/>
        <v>-2.2144219102097382E-2</v>
      </c>
      <c r="F70">
        <f t="shared" si="4"/>
        <v>47.173999999999999</v>
      </c>
      <c r="G70" s="4">
        <f t="shared" si="5"/>
        <v>-2.2144219102097382E-2</v>
      </c>
    </row>
    <row r="71" spans="1:7">
      <c r="A71">
        <v>70</v>
      </c>
      <c r="B71">
        <v>55.951000000000001</v>
      </c>
      <c r="C71">
        <v>48.058999999999997</v>
      </c>
      <c r="D71">
        <v>-7.8920000000000003</v>
      </c>
      <c r="E71" s="4">
        <f t="shared" si="3"/>
        <v>0.14105199192150281</v>
      </c>
      <c r="F71">
        <f t="shared" si="4"/>
        <v>48.058999999999997</v>
      </c>
      <c r="G71" s="4">
        <f t="shared" si="5"/>
        <v>0.14105199192150281</v>
      </c>
    </row>
    <row r="72" spans="1:7">
      <c r="A72">
        <v>71</v>
      </c>
      <c r="B72">
        <v>29.922000000000001</v>
      </c>
      <c r="C72">
        <v>31.675000000000001</v>
      </c>
      <c r="D72">
        <v>1.7529999999999999</v>
      </c>
      <c r="E72" s="4">
        <f t="shared" si="3"/>
        <v>-5.8585656039034824E-2</v>
      </c>
      <c r="F72">
        <f t="shared" si="4"/>
        <v>31.675000000000001</v>
      </c>
      <c r="G72" s="4">
        <f t="shared" si="5"/>
        <v>-5.8585656039034824E-2</v>
      </c>
    </row>
    <row r="73" spans="1:7">
      <c r="A73">
        <v>72</v>
      </c>
      <c r="B73">
        <v>28.890999999999998</v>
      </c>
      <c r="C73">
        <v>29.41</v>
      </c>
      <c r="D73">
        <v>0.51900000000000002</v>
      </c>
      <c r="E73" s="4">
        <f t="shared" si="3"/>
        <v>-1.796407185628749E-2</v>
      </c>
      <c r="F73">
        <f t="shared" si="4"/>
        <v>29.41</v>
      </c>
      <c r="G73" s="4">
        <f t="shared" si="5"/>
        <v>-1.796407185628749E-2</v>
      </c>
    </row>
    <row r="74" spans="1:7">
      <c r="A74">
        <v>73</v>
      </c>
      <c r="B74">
        <v>26.870999999999999</v>
      </c>
      <c r="C74">
        <v>27.51</v>
      </c>
      <c r="D74">
        <v>0.63900000000000001</v>
      </c>
      <c r="E74" s="4">
        <f t="shared" si="3"/>
        <v>-2.3780283577090652E-2</v>
      </c>
      <c r="F74">
        <f t="shared" si="4"/>
        <v>27.51</v>
      </c>
      <c r="G74" s="4">
        <f t="shared" si="5"/>
        <v>-2.3780283577090652E-2</v>
      </c>
    </row>
    <row r="75" spans="1:7">
      <c r="A75">
        <v>74</v>
      </c>
      <c r="B75">
        <v>19.509</v>
      </c>
      <c r="C75">
        <v>18.57</v>
      </c>
      <c r="D75">
        <v>-0.93899999999999995</v>
      </c>
      <c r="E75" s="4">
        <f t="shared" si="3"/>
        <v>4.8131631554667077E-2</v>
      </c>
      <c r="F75">
        <f t="shared" si="4"/>
        <v>18.57</v>
      </c>
      <c r="G75" s="4">
        <f t="shared" si="5"/>
        <v>4.8131631554667077E-2</v>
      </c>
    </row>
    <row r="76" spans="1:7">
      <c r="A76">
        <v>75</v>
      </c>
      <c r="B76">
        <v>48.722000000000001</v>
      </c>
      <c r="C76">
        <v>45.701999999999998</v>
      </c>
      <c r="D76">
        <v>-3.02</v>
      </c>
      <c r="E76" s="4">
        <f t="shared" si="3"/>
        <v>6.1984319198719329E-2</v>
      </c>
      <c r="F76">
        <f t="shared" si="4"/>
        <v>45.701999999999998</v>
      </c>
      <c r="G76" s="4">
        <f t="shared" si="5"/>
        <v>6.1984319198719329E-2</v>
      </c>
    </row>
    <row r="77" spans="1:7">
      <c r="A77">
        <v>76</v>
      </c>
      <c r="B77">
        <v>27.567</v>
      </c>
      <c r="C77">
        <v>27.628</v>
      </c>
      <c r="D77">
        <v>6.0999999999999999E-2</v>
      </c>
      <c r="E77" s="4">
        <f t="shared" si="3"/>
        <v>-2.2127906554938854E-3</v>
      </c>
      <c r="F77">
        <f t="shared" si="4"/>
        <v>27.628</v>
      </c>
      <c r="G77" s="4">
        <f t="shared" si="5"/>
        <v>-2.2127906554938854E-3</v>
      </c>
    </row>
    <row r="78" spans="1:7">
      <c r="A78">
        <v>77</v>
      </c>
      <c r="B78">
        <v>0</v>
      </c>
      <c r="C78">
        <v>22.908999999999999</v>
      </c>
      <c r="D78">
        <v>22.908999999999999</v>
      </c>
      <c r="E78" s="4">
        <f t="shared" si="3"/>
        <v>0</v>
      </c>
      <c r="F78">
        <f t="shared" si="4"/>
        <v>0</v>
      </c>
      <c r="G78" s="4">
        <f t="shared" si="5"/>
        <v>0</v>
      </c>
    </row>
    <row r="79" spans="1:7">
      <c r="A79">
        <v>78</v>
      </c>
      <c r="B79">
        <v>28.71</v>
      </c>
      <c r="C79">
        <v>27.785</v>
      </c>
      <c r="D79">
        <v>-0.92500000000000004</v>
      </c>
      <c r="E79" s="4">
        <f t="shared" si="3"/>
        <v>3.2218739115290863E-2</v>
      </c>
      <c r="F79">
        <f t="shared" si="4"/>
        <v>27.785</v>
      </c>
      <c r="G79" s="4">
        <f t="shared" si="5"/>
        <v>3.2218739115290863E-2</v>
      </c>
    </row>
    <row r="80" spans="1:7">
      <c r="A80">
        <v>79</v>
      </c>
      <c r="B80">
        <v>39.024999999999999</v>
      </c>
      <c r="C80">
        <v>36.319000000000003</v>
      </c>
      <c r="D80">
        <v>-2.706</v>
      </c>
      <c r="E80" s="4">
        <f t="shared" si="3"/>
        <v>6.9340166559897401E-2</v>
      </c>
      <c r="F80">
        <f t="shared" si="4"/>
        <v>36.319000000000003</v>
      </c>
      <c r="G80" s="4">
        <f t="shared" si="5"/>
        <v>6.9340166559897401E-2</v>
      </c>
    </row>
    <row r="81" spans="1:7">
      <c r="A81">
        <v>80</v>
      </c>
      <c r="B81">
        <v>35.637999999999998</v>
      </c>
      <c r="C81">
        <v>38.92</v>
      </c>
      <c r="D81">
        <v>3.282</v>
      </c>
      <c r="E81" s="4">
        <f t="shared" si="3"/>
        <v>-9.2092710028621239E-2</v>
      </c>
      <c r="F81">
        <f t="shared" si="4"/>
        <v>38.92</v>
      </c>
      <c r="G81" s="4">
        <f t="shared" si="5"/>
        <v>-9.2092710028621239E-2</v>
      </c>
    </row>
    <row r="82" spans="1:7">
      <c r="A82">
        <v>81</v>
      </c>
      <c r="B82">
        <v>22.462</v>
      </c>
      <c r="C82">
        <v>19.829000000000001</v>
      </c>
      <c r="D82">
        <v>-2.633</v>
      </c>
      <c r="E82" s="4">
        <f t="shared" si="3"/>
        <v>0.11722019410560053</v>
      </c>
      <c r="F82">
        <f t="shared" si="4"/>
        <v>19.829000000000001</v>
      </c>
      <c r="G82" s="4">
        <f t="shared" si="5"/>
        <v>0.11722019410560053</v>
      </c>
    </row>
    <row r="83" spans="1:7">
      <c r="A83">
        <v>82</v>
      </c>
      <c r="B83">
        <v>27.777000000000001</v>
      </c>
      <c r="C83">
        <v>28.878</v>
      </c>
      <c r="D83">
        <v>1.101</v>
      </c>
      <c r="E83" s="4">
        <f t="shared" si="3"/>
        <v>-3.9637109839075459E-2</v>
      </c>
      <c r="F83">
        <f t="shared" si="4"/>
        <v>28.878</v>
      </c>
      <c r="G83" s="4">
        <f t="shared" si="5"/>
        <v>-3.9637109839075459E-2</v>
      </c>
    </row>
    <row r="84" spans="1:7">
      <c r="A84">
        <v>83</v>
      </c>
      <c r="B84">
        <v>48.329000000000001</v>
      </c>
      <c r="C84">
        <v>42.868000000000002</v>
      </c>
      <c r="D84">
        <v>-5.4610000000000003</v>
      </c>
      <c r="E84" s="4">
        <f t="shared" si="3"/>
        <v>0.11299633760268159</v>
      </c>
      <c r="F84">
        <f t="shared" si="4"/>
        <v>42.868000000000002</v>
      </c>
      <c r="G84" s="4">
        <f t="shared" si="5"/>
        <v>0.11299633760268159</v>
      </c>
    </row>
    <row r="85" spans="1:7">
      <c r="A85">
        <v>84</v>
      </c>
      <c r="B85">
        <v>31.283000000000001</v>
      </c>
      <c r="C85">
        <v>31.459</v>
      </c>
      <c r="D85">
        <v>0.17599999999999999</v>
      </c>
      <c r="E85" s="4">
        <f t="shared" si="3"/>
        <v>-5.6260588818207455E-3</v>
      </c>
      <c r="F85">
        <f t="shared" si="4"/>
        <v>31.459</v>
      </c>
      <c r="G85" s="4">
        <f t="shared" si="5"/>
        <v>-5.6260588818207455E-3</v>
      </c>
    </row>
    <row r="86" spans="1:7">
      <c r="A86">
        <v>85</v>
      </c>
      <c r="B86">
        <v>28.013999999999999</v>
      </c>
      <c r="C86">
        <v>27.765000000000001</v>
      </c>
      <c r="D86">
        <v>-0.249</v>
      </c>
      <c r="E86" s="4">
        <f t="shared" si="3"/>
        <v>8.8884129363889057E-3</v>
      </c>
      <c r="F86">
        <f t="shared" si="4"/>
        <v>27.765000000000001</v>
      </c>
      <c r="G86" s="4">
        <f t="shared" si="5"/>
        <v>8.8884129363889057E-3</v>
      </c>
    </row>
    <row r="87" spans="1:7">
      <c r="A87">
        <v>86</v>
      </c>
      <c r="B87">
        <v>19.314</v>
      </c>
      <c r="C87">
        <v>18.972000000000001</v>
      </c>
      <c r="D87">
        <v>-0.34200000000000003</v>
      </c>
      <c r="E87" s="4">
        <f t="shared" si="3"/>
        <v>1.7707362534948676E-2</v>
      </c>
      <c r="F87">
        <f t="shared" si="4"/>
        <v>18.972000000000001</v>
      </c>
      <c r="G87" s="4">
        <f t="shared" si="5"/>
        <v>1.7707362534948676E-2</v>
      </c>
    </row>
    <row r="88" spans="1:7">
      <c r="A88">
        <v>87</v>
      </c>
      <c r="B88">
        <v>46.734000000000002</v>
      </c>
      <c r="C88">
        <v>45.305999999999997</v>
      </c>
      <c r="D88">
        <v>-1.4279999999999999</v>
      </c>
      <c r="E88" s="4">
        <f t="shared" si="3"/>
        <v>3.0555912183849111E-2</v>
      </c>
      <c r="F88">
        <f t="shared" si="4"/>
        <v>45.305999999999997</v>
      </c>
      <c r="G88" s="4">
        <f t="shared" si="5"/>
        <v>3.0555912183849111E-2</v>
      </c>
    </row>
    <row r="89" spans="1:7">
      <c r="A89">
        <v>88</v>
      </c>
      <c r="B89">
        <v>28.992999999999999</v>
      </c>
      <c r="C89">
        <v>30.173999999999999</v>
      </c>
      <c r="D89">
        <v>1.181</v>
      </c>
      <c r="E89" s="4">
        <f t="shared" si="3"/>
        <v>-4.0733970268685582E-2</v>
      </c>
      <c r="F89">
        <f t="shared" si="4"/>
        <v>30.173999999999999</v>
      </c>
      <c r="G89" s="4">
        <f t="shared" si="5"/>
        <v>-4.0733970268685582E-2</v>
      </c>
    </row>
    <row r="90" spans="1:7">
      <c r="A90">
        <v>89</v>
      </c>
      <c r="B90">
        <v>0</v>
      </c>
      <c r="C90">
        <v>28.01</v>
      </c>
      <c r="D90">
        <v>28.01</v>
      </c>
      <c r="E90" s="4">
        <f t="shared" si="3"/>
        <v>0</v>
      </c>
      <c r="F90">
        <f t="shared" si="4"/>
        <v>0</v>
      </c>
      <c r="G90" s="4">
        <f t="shared" si="5"/>
        <v>0</v>
      </c>
    </row>
    <row r="91" spans="1:7">
      <c r="A91">
        <v>90</v>
      </c>
      <c r="B91">
        <v>40.911999999999999</v>
      </c>
      <c r="C91">
        <v>35.792000000000002</v>
      </c>
      <c r="D91">
        <v>-5.12</v>
      </c>
      <c r="E91" s="4">
        <f t="shared" si="3"/>
        <v>0.1251466562377786</v>
      </c>
      <c r="F91">
        <f t="shared" si="4"/>
        <v>35.792000000000002</v>
      </c>
      <c r="G91" s="4">
        <f t="shared" si="5"/>
        <v>0.1251466562377786</v>
      </c>
    </row>
    <row r="92" spans="1:7">
      <c r="A92">
        <v>91</v>
      </c>
      <c r="B92">
        <v>30.632000000000001</v>
      </c>
      <c r="C92">
        <v>31.512</v>
      </c>
      <c r="D92">
        <v>0.88</v>
      </c>
      <c r="E92" s="4">
        <f t="shared" si="3"/>
        <v>-2.8728127448419918E-2</v>
      </c>
      <c r="F92">
        <f t="shared" si="4"/>
        <v>31.512</v>
      </c>
      <c r="G92" s="4">
        <f t="shared" si="5"/>
        <v>-2.8728127448419918E-2</v>
      </c>
    </row>
    <row r="93" spans="1:7">
      <c r="A93">
        <v>92</v>
      </c>
      <c r="B93">
        <v>13.506</v>
      </c>
      <c r="C93">
        <v>10.907</v>
      </c>
      <c r="D93">
        <v>-2.5990000000000002</v>
      </c>
      <c r="E93" s="4">
        <f t="shared" si="3"/>
        <v>0.19243299274396566</v>
      </c>
      <c r="F93">
        <f t="shared" si="4"/>
        <v>10.907</v>
      </c>
      <c r="G93" s="4">
        <f t="shared" si="5"/>
        <v>0.19243299274396566</v>
      </c>
    </row>
    <row r="94" spans="1:7">
      <c r="A94">
        <v>93</v>
      </c>
      <c r="B94">
        <v>54.055999999999997</v>
      </c>
      <c r="C94">
        <v>50.88</v>
      </c>
      <c r="D94">
        <v>-3.1760000000000002</v>
      </c>
      <c r="E94" s="4">
        <f t="shared" si="3"/>
        <v>5.8753884860144941E-2</v>
      </c>
      <c r="F94">
        <f t="shared" si="4"/>
        <v>50.88</v>
      </c>
      <c r="G94" s="4">
        <f t="shared" si="5"/>
        <v>5.8753884860144941E-2</v>
      </c>
    </row>
    <row r="95" spans="1:7">
      <c r="A95">
        <v>94</v>
      </c>
      <c r="B95">
        <v>22.789000000000001</v>
      </c>
      <c r="C95">
        <v>22.193999999999999</v>
      </c>
      <c r="D95">
        <v>-0.59499999999999997</v>
      </c>
      <c r="E95" s="4">
        <f t="shared" si="3"/>
        <v>2.6109087717758672E-2</v>
      </c>
      <c r="F95">
        <f t="shared" si="4"/>
        <v>22.193999999999999</v>
      </c>
      <c r="G95" s="4">
        <f t="shared" si="5"/>
        <v>2.6109087717758672E-2</v>
      </c>
    </row>
    <row r="96" spans="1:7">
      <c r="A96">
        <v>95</v>
      </c>
      <c r="B96">
        <v>25.81</v>
      </c>
      <c r="C96">
        <v>25.132000000000001</v>
      </c>
      <c r="D96">
        <v>-0.67800000000000005</v>
      </c>
      <c r="E96" s="4">
        <f t="shared" si="3"/>
        <v>2.6268888027896061E-2</v>
      </c>
      <c r="F96">
        <f t="shared" si="4"/>
        <v>25.132000000000001</v>
      </c>
      <c r="G96" s="4">
        <f t="shared" si="5"/>
        <v>2.6268888027896061E-2</v>
      </c>
    </row>
    <row r="97" spans="1:7">
      <c r="A97">
        <v>96</v>
      </c>
      <c r="B97">
        <v>26.84</v>
      </c>
      <c r="C97">
        <v>25.966000000000001</v>
      </c>
      <c r="D97">
        <v>-0.874</v>
      </c>
      <c r="E97" s="4">
        <f t="shared" si="3"/>
        <v>3.2563338301043174E-2</v>
      </c>
      <c r="F97">
        <f t="shared" si="4"/>
        <v>25.966000000000001</v>
      </c>
      <c r="G97" s="4">
        <f t="shared" si="5"/>
        <v>3.2563338301043174E-2</v>
      </c>
    </row>
    <row r="98" spans="1:7">
      <c r="A98">
        <v>97</v>
      </c>
      <c r="B98">
        <v>31.335000000000001</v>
      </c>
      <c r="C98">
        <v>30.117000000000001</v>
      </c>
      <c r="D98">
        <v>-1.218</v>
      </c>
      <c r="E98" s="4">
        <f t="shared" si="3"/>
        <v>3.887027285782671E-2</v>
      </c>
      <c r="F98">
        <f t="shared" si="4"/>
        <v>30.117000000000001</v>
      </c>
      <c r="G98" s="4">
        <f t="shared" si="5"/>
        <v>3.887027285782671E-2</v>
      </c>
    </row>
    <row r="99" spans="1:7">
      <c r="A99">
        <v>98</v>
      </c>
      <c r="B99">
        <v>41.814999999999998</v>
      </c>
      <c r="C99">
        <v>41.905999999999999</v>
      </c>
      <c r="D99">
        <v>9.0999999999999998E-2</v>
      </c>
      <c r="E99" s="4">
        <f t="shared" si="3"/>
        <v>-2.1762525409542289E-3</v>
      </c>
      <c r="F99">
        <f t="shared" si="4"/>
        <v>41.905999999999999</v>
      </c>
      <c r="G99" s="4">
        <f t="shared" si="5"/>
        <v>-2.1762525409542289E-3</v>
      </c>
    </row>
    <row r="100" spans="1:7">
      <c r="A100">
        <v>99</v>
      </c>
      <c r="B100">
        <v>28.01</v>
      </c>
      <c r="C100">
        <v>25.795000000000002</v>
      </c>
      <c r="D100">
        <v>-2.2149999999999999</v>
      </c>
      <c r="E100" s="4">
        <f t="shared" si="3"/>
        <v>7.907890039271688E-2</v>
      </c>
      <c r="F100">
        <f t="shared" si="4"/>
        <v>25.795000000000002</v>
      </c>
      <c r="G100" s="4">
        <f t="shared" si="5"/>
        <v>7.907890039271688E-2</v>
      </c>
    </row>
    <row r="101" spans="1:7">
      <c r="A101">
        <v>100</v>
      </c>
      <c r="B101">
        <v>0</v>
      </c>
      <c r="C101">
        <v>13.894</v>
      </c>
      <c r="D101">
        <v>13.894</v>
      </c>
      <c r="E101" s="4">
        <f t="shared" si="3"/>
        <v>0</v>
      </c>
      <c r="F101">
        <f t="shared" si="4"/>
        <v>0</v>
      </c>
      <c r="G101" s="4">
        <f t="shared" si="5"/>
        <v>0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8.7029999999999994</v>
      </c>
      <c r="D103" s="5">
        <f t="shared" si="6"/>
        <v>-10.64</v>
      </c>
      <c r="E103" s="6">
        <f t="shared" si="6"/>
        <v>-0.1345609065155807</v>
      </c>
      <c r="F103" s="5">
        <f t="shared" si="6"/>
        <v>0</v>
      </c>
      <c r="G103" s="6">
        <f t="shared" si="6"/>
        <v>-0.1345609065155807</v>
      </c>
    </row>
    <row r="104" spans="1:7">
      <c r="A104" s="5" t="s">
        <v>17</v>
      </c>
      <c r="B104" s="5">
        <f t="shared" ref="B104:G104" si="7">MAX(B2:B101)</f>
        <v>59.290999999999997</v>
      </c>
      <c r="C104" s="5">
        <f t="shared" si="7"/>
        <v>56.802</v>
      </c>
      <c r="D104" s="5">
        <f t="shared" si="7"/>
        <v>31.201000000000001</v>
      </c>
      <c r="E104" s="6">
        <f t="shared" si="7"/>
        <v>0.27933107558215853</v>
      </c>
      <c r="F104" s="5">
        <f t="shared" si="7"/>
        <v>56.802</v>
      </c>
      <c r="G104" s="6">
        <f t="shared" si="7"/>
        <v>0.27933107558215853</v>
      </c>
    </row>
    <row r="105" spans="1:7">
      <c r="A105" s="5" t="s">
        <v>18</v>
      </c>
      <c r="B105" s="5">
        <f t="shared" ref="B105:G105" si="8">AVERAGE(B2:B101)</f>
        <v>31.441680000000005</v>
      </c>
      <c r="C105" s="5">
        <f t="shared" si="8"/>
        <v>32.664230000000011</v>
      </c>
      <c r="D105" s="5">
        <f t="shared" si="8"/>
        <v>1.2225500000000005</v>
      </c>
      <c r="E105" s="6">
        <f t="shared" si="8"/>
        <v>2.0694396972119701E-2</v>
      </c>
      <c r="F105" s="5">
        <f t="shared" si="8"/>
        <v>30.744170000000018</v>
      </c>
      <c r="G105" s="6">
        <f t="shared" si="8"/>
        <v>2.0694396972119701E-2</v>
      </c>
    </row>
    <row r="106" spans="1:7">
      <c r="A106" s="5" t="s">
        <v>19</v>
      </c>
      <c r="B106" s="5">
        <f t="shared" ref="B106:G106" si="9">MEDIAN(B2:B101)</f>
        <v>30.511000000000003</v>
      </c>
      <c r="C106" s="5">
        <f t="shared" si="9"/>
        <v>31.33</v>
      </c>
      <c r="D106" s="5">
        <f t="shared" si="9"/>
        <v>-0.56699999999999995</v>
      </c>
      <c r="E106" s="6">
        <f t="shared" si="9"/>
        <v>1.85464275455865E-2</v>
      </c>
      <c r="F106" s="5">
        <f t="shared" si="9"/>
        <v>31.208500000000001</v>
      </c>
      <c r="G106" s="6">
        <f t="shared" si="9"/>
        <v>1.85464275455865E-2</v>
      </c>
    </row>
    <row r="107" spans="1:7">
      <c r="A107" s="5" t="s">
        <v>20</v>
      </c>
      <c r="B107" s="5">
        <f t="shared" ref="B107:G107" si="10">STDEV(B2:B101)</f>
        <v>13.752497130001737</v>
      </c>
      <c r="C107" s="5">
        <f t="shared" si="10"/>
        <v>10.224772866860572</v>
      </c>
      <c r="D107" s="5">
        <f t="shared" si="10"/>
        <v>7.1234295740510181</v>
      </c>
      <c r="E107" s="6">
        <f t="shared" si="10"/>
        <v>7.0730778544221801E-2</v>
      </c>
      <c r="F107" s="5">
        <f t="shared" si="10"/>
        <v>13.487102021954339</v>
      </c>
      <c r="G107" s="6">
        <f t="shared" si="10"/>
        <v>7.0730778544221801E-2</v>
      </c>
    </row>
    <row r="108" spans="1:7">
      <c r="A108" s="5" t="s">
        <v>21</v>
      </c>
      <c r="B108" s="5"/>
      <c r="C108" s="5">
        <f>CORREL($B1:$B101,C1:C101)</f>
        <v>0.8638193129646633</v>
      </c>
      <c r="D108" s="5"/>
      <c r="E108" s="5"/>
      <c r="F108" s="5">
        <f>CORREL($B1:$B101,F1:F101)</f>
        <v>0.98363895530927647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26.617999999999999</v>
      </c>
      <c r="C2">
        <v>26.521000000000001</v>
      </c>
      <c r="D2">
        <v>-9.7000000000000003E-2</v>
      </c>
      <c r="E2">
        <f t="shared" ref="E2:E65" si="0">IF(B2,(B2-C2)/B2,0)</f>
        <v>3.6441505747989242E-3</v>
      </c>
      <c r="F2">
        <f>IF(B2,C2,0)</f>
        <v>26.521000000000001</v>
      </c>
      <c r="G2" s="4">
        <f>IF(B2,(B2-F2)/B2,0)</f>
        <v>3.6441505747989242E-3</v>
      </c>
    </row>
    <row r="3" spans="1:7">
      <c r="A3">
        <v>2</v>
      </c>
      <c r="B3">
        <v>15.208</v>
      </c>
      <c r="C3">
        <v>14.237</v>
      </c>
      <c r="D3">
        <v>-0.97099999999999997</v>
      </c>
      <c r="E3" s="4">
        <f t="shared" si="0"/>
        <v>6.3847974750131514E-2</v>
      </c>
      <c r="F3">
        <f t="shared" ref="F3:F66" si="1">IF(B3,C3,0)</f>
        <v>14.237</v>
      </c>
      <c r="G3" s="4">
        <f t="shared" ref="G3:G66" si="2">IF(B3,(B3-F3)/B3,0)</f>
        <v>6.3847974750131514E-2</v>
      </c>
    </row>
    <row r="4" spans="1:7">
      <c r="A4">
        <v>3</v>
      </c>
      <c r="B4">
        <v>16.914000000000001</v>
      </c>
      <c r="C4">
        <v>13.888999999999999</v>
      </c>
      <c r="D4">
        <v>-3.0249999999999999</v>
      </c>
      <c r="E4" s="4">
        <f t="shared" si="0"/>
        <v>0.17884592645146044</v>
      </c>
      <c r="F4">
        <f t="shared" si="1"/>
        <v>13.888999999999999</v>
      </c>
      <c r="G4" s="4">
        <f t="shared" si="2"/>
        <v>0.17884592645146044</v>
      </c>
    </row>
    <row r="5" spans="1:7">
      <c r="A5">
        <v>4</v>
      </c>
      <c r="B5">
        <v>0</v>
      </c>
      <c r="C5">
        <v>10.315</v>
      </c>
      <c r="D5">
        <v>10.315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19.109000000000002</v>
      </c>
      <c r="C6">
        <v>18.356999999999999</v>
      </c>
      <c r="D6">
        <v>-0.752</v>
      </c>
      <c r="E6" s="4">
        <f t="shared" si="0"/>
        <v>3.9353184363389103E-2</v>
      </c>
      <c r="F6">
        <f t="shared" si="1"/>
        <v>18.356999999999999</v>
      </c>
      <c r="G6" s="4">
        <f t="shared" si="2"/>
        <v>3.9353184363389103E-2</v>
      </c>
    </row>
    <row r="7" spans="1:7">
      <c r="A7">
        <v>6</v>
      </c>
      <c r="B7">
        <v>24.07</v>
      </c>
      <c r="C7">
        <v>25.148</v>
      </c>
      <c r="D7">
        <v>1.0780000000000001</v>
      </c>
      <c r="E7" s="4">
        <f t="shared" si="0"/>
        <v>-4.4786040714582441E-2</v>
      </c>
      <c r="F7">
        <f t="shared" si="1"/>
        <v>25.148</v>
      </c>
      <c r="G7" s="4">
        <f t="shared" si="2"/>
        <v>-4.4786040714582441E-2</v>
      </c>
    </row>
    <row r="8" spans="1:7">
      <c r="A8">
        <v>7</v>
      </c>
      <c r="B8">
        <v>19.202999999999999</v>
      </c>
      <c r="C8">
        <v>20.484999999999999</v>
      </c>
      <c r="D8">
        <v>1.282</v>
      </c>
      <c r="E8" s="4">
        <f t="shared" si="0"/>
        <v>-6.6760402020517626E-2</v>
      </c>
      <c r="F8">
        <f t="shared" si="1"/>
        <v>20.484999999999999</v>
      </c>
      <c r="G8" s="4">
        <f t="shared" si="2"/>
        <v>-6.6760402020517626E-2</v>
      </c>
    </row>
    <row r="9" spans="1:7">
      <c r="A9">
        <v>8</v>
      </c>
      <c r="B9">
        <v>18.831</v>
      </c>
      <c r="C9">
        <v>18.867000000000001</v>
      </c>
      <c r="D9">
        <v>3.5999999999999997E-2</v>
      </c>
      <c r="E9" s="4">
        <f t="shared" si="0"/>
        <v>-1.911741277680493E-3</v>
      </c>
      <c r="F9">
        <f t="shared" si="1"/>
        <v>18.867000000000001</v>
      </c>
      <c r="G9" s="4">
        <f t="shared" si="2"/>
        <v>-1.911741277680493E-3</v>
      </c>
    </row>
    <row r="10" spans="1:7">
      <c r="A10">
        <v>9</v>
      </c>
      <c r="B10">
        <v>21.463999999999999</v>
      </c>
      <c r="C10">
        <v>22.172000000000001</v>
      </c>
      <c r="D10">
        <v>0.70799999999999996</v>
      </c>
      <c r="E10" s="4">
        <f t="shared" si="0"/>
        <v>-3.29854640327992E-2</v>
      </c>
      <c r="F10">
        <f t="shared" si="1"/>
        <v>22.172000000000001</v>
      </c>
      <c r="G10" s="4">
        <f t="shared" si="2"/>
        <v>-3.29854640327992E-2</v>
      </c>
    </row>
    <row r="11" spans="1:7">
      <c r="A11">
        <v>10</v>
      </c>
      <c r="B11">
        <v>22.116</v>
      </c>
      <c r="C11">
        <v>23.925999999999998</v>
      </c>
      <c r="D11">
        <v>1.81</v>
      </c>
      <c r="E11" s="4">
        <f t="shared" si="0"/>
        <v>-8.1841200940495518E-2</v>
      </c>
      <c r="F11">
        <f t="shared" si="1"/>
        <v>23.925999999999998</v>
      </c>
      <c r="G11" s="4">
        <f t="shared" si="2"/>
        <v>-8.1841200940495518E-2</v>
      </c>
    </row>
    <row r="12" spans="1:7">
      <c r="A12">
        <v>11</v>
      </c>
      <c r="B12">
        <v>26.812000000000001</v>
      </c>
      <c r="C12">
        <v>25.126000000000001</v>
      </c>
      <c r="D12">
        <v>-1.6859999999999999</v>
      </c>
      <c r="E12" s="4">
        <f t="shared" si="0"/>
        <v>6.2882291511263608E-2</v>
      </c>
      <c r="F12">
        <f t="shared" si="1"/>
        <v>25.126000000000001</v>
      </c>
      <c r="G12" s="4">
        <f t="shared" si="2"/>
        <v>6.2882291511263608E-2</v>
      </c>
    </row>
    <row r="13" spans="1:7">
      <c r="A13">
        <v>12</v>
      </c>
      <c r="B13">
        <v>17.882000000000001</v>
      </c>
      <c r="C13">
        <v>18.869</v>
      </c>
      <c r="D13">
        <v>0.98699999999999999</v>
      </c>
      <c r="E13" s="4">
        <f t="shared" si="0"/>
        <v>-5.519516832569054E-2</v>
      </c>
      <c r="F13">
        <f t="shared" si="1"/>
        <v>18.869</v>
      </c>
      <c r="G13" s="4">
        <f t="shared" si="2"/>
        <v>-5.519516832569054E-2</v>
      </c>
    </row>
    <row r="14" spans="1:7">
      <c r="A14">
        <v>13</v>
      </c>
      <c r="B14">
        <v>19.34</v>
      </c>
      <c r="C14">
        <v>21.683</v>
      </c>
      <c r="D14">
        <v>2.343</v>
      </c>
      <c r="E14" s="4">
        <f t="shared" si="0"/>
        <v>-0.12114788004136505</v>
      </c>
      <c r="F14">
        <f t="shared" si="1"/>
        <v>21.683</v>
      </c>
      <c r="G14" s="4">
        <f t="shared" si="2"/>
        <v>-0.12114788004136505</v>
      </c>
    </row>
    <row r="15" spans="1:7">
      <c r="A15">
        <v>14</v>
      </c>
      <c r="B15">
        <v>42.103999999999999</v>
      </c>
      <c r="C15">
        <v>34.764000000000003</v>
      </c>
      <c r="D15">
        <v>-7.34</v>
      </c>
      <c r="E15" s="4">
        <f t="shared" si="0"/>
        <v>0.17433022990689712</v>
      </c>
      <c r="F15">
        <f t="shared" si="1"/>
        <v>34.764000000000003</v>
      </c>
      <c r="G15" s="4">
        <f t="shared" si="2"/>
        <v>0.17433022990689712</v>
      </c>
    </row>
    <row r="16" spans="1:7">
      <c r="A16">
        <v>15</v>
      </c>
      <c r="B16">
        <v>0</v>
      </c>
      <c r="C16">
        <v>16.827000000000002</v>
      </c>
      <c r="D16">
        <v>16.827000000000002</v>
      </c>
      <c r="E16" s="4">
        <f t="shared" si="0"/>
        <v>0</v>
      </c>
      <c r="F16">
        <f t="shared" si="1"/>
        <v>0</v>
      </c>
      <c r="G16" s="4">
        <f t="shared" si="2"/>
        <v>0</v>
      </c>
    </row>
    <row r="17" spans="1:7">
      <c r="A17">
        <v>16</v>
      </c>
      <c r="B17">
        <v>27.065000000000001</v>
      </c>
      <c r="C17">
        <v>27.713000000000001</v>
      </c>
      <c r="D17">
        <v>0.64800000000000002</v>
      </c>
      <c r="E17" s="4">
        <f t="shared" si="0"/>
        <v>-2.3942360982819128E-2</v>
      </c>
      <c r="F17">
        <f t="shared" si="1"/>
        <v>27.713000000000001</v>
      </c>
      <c r="G17" s="4">
        <f t="shared" si="2"/>
        <v>-2.3942360982819128E-2</v>
      </c>
    </row>
    <row r="18" spans="1:7">
      <c r="A18">
        <v>17</v>
      </c>
      <c r="B18">
        <v>22.859000000000002</v>
      </c>
      <c r="C18">
        <v>24.062999999999999</v>
      </c>
      <c r="D18">
        <v>1.204</v>
      </c>
      <c r="E18" s="4">
        <f t="shared" si="0"/>
        <v>-5.267072050395892E-2</v>
      </c>
      <c r="F18">
        <f t="shared" si="1"/>
        <v>24.062999999999999</v>
      </c>
      <c r="G18" s="4">
        <f t="shared" si="2"/>
        <v>-5.267072050395892E-2</v>
      </c>
    </row>
    <row r="19" spans="1:7">
      <c r="A19">
        <v>18</v>
      </c>
      <c r="B19">
        <v>14.943</v>
      </c>
      <c r="C19">
        <v>14.535</v>
      </c>
      <c r="D19">
        <v>-0.40799999999999997</v>
      </c>
      <c r="E19" s="4">
        <f t="shared" si="0"/>
        <v>2.730375426621157E-2</v>
      </c>
      <c r="F19">
        <f t="shared" si="1"/>
        <v>14.535</v>
      </c>
      <c r="G19" s="4">
        <f t="shared" si="2"/>
        <v>2.730375426621157E-2</v>
      </c>
    </row>
    <row r="20" spans="1:7">
      <c r="A20">
        <v>19</v>
      </c>
      <c r="B20">
        <v>10.589</v>
      </c>
      <c r="C20">
        <v>9.3550000000000004</v>
      </c>
      <c r="D20">
        <v>-1.234</v>
      </c>
      <c r="E20" s="4">
        <f t="shared" si="0"/>
        <v>0.11653602795353668</v>
      </c>
      <c r="F20">
        <f t="shared" si="1"/>
        <v>9.3550000000000004</v>
      </c>
      <c r="G20" s="4">
        <f t="shared" si="2"/>
        <v>0.11653602795353668</v>
      </c>
    </row>
    <row r="21" spans="1:7">
      <c r="A21">
        <v>20</v>
      </c>
      <c r="B21">
        <v>15.31</v>
      </c>
      <c r="C21">
        <v>14.391999999999999</v>
      </c>
      <c r="D21">
        <v>-0.91800000000000004</v>
      </c>
      <c r="E21" s="4">
        <f t="shared" si="0"/>
        <v>5.9960809928151601E-2</v>
      </c>
      <c r="F21">
        <f t="shared" si="1"/>
        <v>14.391999999999999</v>
      </c>
      <c r="G21" s="4">
        <f t="shared" si="2"/>
        <v>5.9960809928151601E-2</v>
      </c>
    </row>
    <row r="22" spans="1:7">
      <c r="A22">
        <v>21</v>
      </c>
      <c r="B22">
        <v>26.21</v>
      </c>
      <c r="C22">
        <v>25.992000000000001</v>
      </c>
      <c r="D22">
        <v>-0.218</v>
      </c>
      <c r="E22" s="4">
        <f t="shared" si="0"/>
        <v>8.3174360930942381E-3</v>
      </c>
      <c r="F22">
        <f t="shared" si="1"/>
        <v>25.992000000000001</v>
      </c>
      <c r="G22" s="4">
        <f t="shared" si="2"/>
        <v>8.3174360930942381E-3</v>
      </c>
    </row>
    <row r="23" spans="1:7">
      <c r="A23">
        <v>22</v>
      </c>
      <c r="B23">
        <v>21.663</v>
      </c>
      <c r="C23">
        <v>23.215</v>
      </c>
      <c r="D23">
        <v>1.552</v>
      </c>
      <c r="E23" s="4">
        <f t="shared" si="0"/>
        <v>-7.1642893412731362E-2</v>
      </c>
      <c r="F23">
        <f t="shared" si="1"/>
        <v>23.215</v>
      </c>
      <c r="G23" s="4">
        <f t="shared" si="2"/>
        <v>-7.1642893412731362E-2</v>
      </c>
    </row>
    <row r="24" spans="1:7">
      <c r="A24">
        <v>23</v>
      </c>
      <c r="B24">
        <v>23.227</v>
      </c>
      <c r="C24">
        <v>25.93</v>
      </c>
      <c r="D24">
        <v>2.7029999999999998</v>
      </c>
      <c r="E24" s="4">
        <f t="shared" si="0"/>
        <v>-0.11637318637792222</v>
      </c>
      <c r="F24">
        <f t="shared" si="1"/>
        <v>25.93</v>
      </c>
      <c r="G24" s="4">
        <f t="shared" si="2"/>
        <v>-0.11637318637792222</v>
      </c>
    </row>
    <row r="25" spans="1:7">
      <c r="A25">
        <v>24</v>
      </c>
      <c r="B25">
        <v>10.962</v>
      </c>
      <c r="C25">
        <v>10.012</v>
      </c>
      <c r="D25">
        <v>-0.95</v>
      </c>
      <c r="E25" s="4">
        <f t="shared" si="0"/>
        <v>8.66630176975004E-2</v>
      </c>
      <c r="F25">
        <f t="shared" si="1"/>
        <v>10.012</v>
      </c>
      <c r="G25" s="4">
        <f t="shared" si="2"/>
        <v>8.66630176975004E-2</v>
      </c>
    </row>
    <row r="26" spans="1:7">
      <c r="A26">
        <v>25</v>
      </c>
      <c r="B26">
        <v>30.696000000000002</v>
      </c>
      <c r="C26">
        <v>31.645</v>
      </c>
      <c r="D26">
        <v>0.94899999999999995</v>
      </c>
      <c r="E26" s="4">
        <f t="shared" si="0"/>
        <v>-3.0916080271045022E-2</v>
      </c>
      <c r="F26">
        <f t="shared" si="1"/>
        <v>31.645</v>
      </c>
      <c r="G26" s="4">
        <f t="shared" si="2"/>
        <v>-3.0916080271045022E-2</v>
      </c>
    </row>
    <row r="27" spans="1:7">
      <c r="A27">
        <v>26</v>
      </c>
      <c r="B27">
        <v>25.9</v>
      </c>
      <c r="C27">
        <v>28.588999999999999</v>
      </c>
      <c r="D27">
        <v>2.6890000000000001</v>
      </c>
      <c r="E27" s="4">
        <f t="shared" si="0"/>
        <v>-0.10382239382239383</v>
      </c>
      <c r="F27">
        <f t="shared" si="1"/>
        <v>28.588999999999999</v>
      </c>
      <c r="G27" s="4">
        <f t="shared" si="2"/>
        <v>-0.10382239382239383</v>
      </c>
    </row>
    <row r="28" spans="1:7">
      <c r="A28">
        <v>27</v>
      </c>
      <c r="B28">
        <v>21.433</v>
      </c>
      <c r="C28">
        <v>24.486999999999998</v>
      </c>
      <c r="D28">
        <v>3.0539999999999998</v>
      </c>
      <c r="E28" s="4">
        <f t="shared" si="0"/>
        <v>-0.14249055195259638</v>
      </c>
      <c r="F28">
        <f t="shared" si="1"/>
        <v>24.486999999999998</v>
      </c>
      <c r="G28" s="4">
        <f t="shared" si="2"/>
        <v>-0.14249055195259638</v>
      </c>
    </row>
    <row r="29" spans="1:7">
      <c r="A29">
        <v>28</v>
      </c>
      <c r="B29">
        <v>13.057</v>
      </c>
      <c r="C29">
        <v>11.725</v>
      </c>
      <c r="D29">
        <v>-1.3320000000000001</v>
      </c>
      <c r="E29" s="4">
        <f t="shared" si="0"/>
        <v>0.10201424523244242</v>
      </c>
      <c r="F29">
        <f t="shared" si="1"/>
        <v>11.725</v>
      </c>
      <c r="G29" s="4">
        <f t="shared" si="2"/>
        <v>0.10201424523244242</v>
      </c>
    </row>
    <row r="30" spans="1:7">
      <c r="A30">
        <v>29</v>
      </c>
      <c r="B30">
        <v>17.074000000000002</v>
      </c>
      <c r="C30">
        <v>18.422000000000001</v>
      </c>
      <c r="D30">
        <v>1.3480000000000001</v>
      </c>
      <c r="E30" s="4">
        <f t="shared" si="0"/>
        <v>-7.8950450978095277E-2</v>
      </c>
      <c r="F30">
        <f t="shared" si="1"/>
        <v>18.422000000000001</v>
      </c>
      <c r="G30" s="4">
        <f t="shared" si="2"/>
        <v>-7.8950450978095277E-2</v>
      </c>
    </row>
    <row r="31" spans="1:7">
      <c r="A31">
        <v>30</v>
      </c>
      <c r="B31">
        <v>18.407</v>
      </c>
      <c r="C31">
        <v>17.696999999999999</v>
      </c>
      <c r="D31">
        <v>-0.71</v>
      </c>
      <c r="E31" s="4">
        <f t="shared" si="0"/>
        <v>3.8572282283913774E-2</v>
      </c>
      <c r="F31">
        <f t="shared" si="1"/>
        <v>17.696999999999999</v>
      </c>
      <c r="G31" s="4">
        <f t="shared" si="2"/>
        <v>3.8572282283913774E-2</v>
      </c>
    </row>
    <row r="32" spans="1:7">
      <c r="A32">
        <v>31</v>
      </c>
      <c r="B32">
        <v>22.641999999999999</v>
      </c>
      <c r="C32">
        <v>22.736000000000001</v>
      </c>
      <c r="D32">
        <v>9.4E-2</v>
      </c>
      <c r="E32" s="4">
        <f t="shared" si="0"/>
        <v>-4.1515767158378765E-3</v>
      </c>
      <c r="F32">
        <f t="shared" si="1"/>
        <v>22.736000000000001</v>
      </c>
      <c r="G32" s="4">
        <f t="shared" si="2"/>
        <v>-4.1515767158378765E-3</v>
      </c>
    </row>
    <row r="33" spans="1:7">
      <c r="A33">
        <v>32</v>
      </c>
      <c r="B33">
        <v>22.114000000000001</v>
      </c>
      <c r="C33">
        <v>25.759</v>
      </c>
      <c r="D33">
        <v>3.645</v>
      </c>
      <c r="E33" s="4">
        <f t="shared" si="0"/>
        <v>-0.16482771095233786</v>
      </c>
      <c r="F33">
        <f t="shared" si="1"/>
        <v>25.759</v>
      </c>
      <c r="G33" s="4">
        <f t="shared" si="2"/>
        <v>-0.16482771095233786</v>
      </c>
    </row>
    <row r="34" spans="1:7">
      <c r="A34">
        <v>33</v>
      </c>
      <c r="B34">
        <v>24.152000000000001</v>
      </c>
      <c r="C34">
        <v>23.95</v>
      </c>
      <c r="D34">
        <v>-0.20200000000000001</v>
      </c>
      <c r="E34" s="4">
        <f t="shared" si="0"/>
        <v>8.3636965882743341E-3</v>
      </c>
      <c r="F34">
        <f t="shared" si="1"/>
        <v>23.95</v>
      </c>
      <c r="G34" s="4">
        <f t="shared" si="2"/>
        <v>8.3636965882743341E-3</v>
      </c>
    </row>
    <row r="35" spans="1:7">
      <c r="A35">
        <v>34</v>
      </c>
      <c r="B35">
        <v>14.914</v>
      </c>
      <c r="C35">
        <v>13.468</v>
      </c>
      <c r="D35">
        <v>-1.446</v>
      </c>
      <c r="E35" s="4">
        <f t="shared" si="0"/>
        <v>9.6955880380850193E-2</v>
      </c>
      <c r="F35">
        <f t="shared" si="1"/>
        <v>13.468</v>
      </c>
      <c r="G35" s="4">
        <f t="shared" si="2"/>
        <v>9.6955880380850193E-2</v>
      </c>
    </row>
    <row r="36" spans="1:7">
      <c r="A36">
        <v>35</v>
      </c>
      <c r="B36">
        <v>24.791</v>
      </c>
      <c r="C36">
        <v>26.805</v>
      </c>
      <c r="D36">
        <v>2.0139999999999998</v>
      </c>
      <c r="E36" s="4">
        <f t="shared" si="0"/>
        <v>-8.1239159372352848E-2</v>
      </c>
      <c r="F36">
        <f t="shared" si="1"/>
        <v>26.805</v>
      </c>
      <c r="G36" s="4">
        <f t="shared" si="2"/>
        <v>-8.1239159372352848E-2</v>
      </c>
    </row>
    <row r="37" spans="1:7">
      <c r="A37">
        <v>36</v>
      </c>
      <c r="B37">
        <v>25.385000000000002</v>
      </c>
      <c r="C37">
        <v>25.91</v>
      </c>
      <c r="D37">
        <v>0.52500000000000002</v>
      </c>
      <c r="E37" s="4">
        <f t="shared" si="0"/>
        <v>-2.0681504825684403E-2</v>
      </c>
      <c r="F37">
        <f t="shared" si="1"/>
        <v>25.91</v>
      </c>
      <c r="G37" s="4">
        <f t="shared" si="2"/>
        <v>-2.0681504825684403E-2</v>
      </c>
    </row>
    <row r="38" spans="1:7">
      <c r="A38">
        <v>37</v>
      </c>
      <c r="B38">
        <v>12.832000000000001</v>
      </c>
      <c r="C38">
        <v>12.734999999999999</v>
      </c>
      <c r="D38">
        <v>-9.7000000000000003E-2</v>
      </c>
      <c r="E38" s="4">
        <f t="shared" si="0"/>
        <v>7.5592269326684308E-3</v>
      </c>
      <c r="F38">
        <f t="shared" si="1"/>
        <v>12.734999999999999</v>
      </c>
      <c r="G38" s="4">
        <f t="shared" si="2"/>
        <v>7.5592269326684308E-3</v>
      </c>
    </row>
    <row r="39" spans="1:7">
      <c r="A39">
        <v>38</v>
      </c>
      <c r="B39">
        <v>21.468</v>
      </c>
      <c r="C39">
        <v>20.972999999999999</v>
      </c>
      <c r="D39">
        <v>-0.495</v>
      </c>
      <c r="E39" s="4">
        <f t="shared" si="0"/>
        <v>2.3057574063722795E-2</v>
      </c>
      <c r="F39">
        <f t="shared" si="1"/>
        <v>20.972999999999999</v>
      </c>
      <c r="G39" s="4">
        <f t="shared" si="2"/>
        <v>2.3057574063722795E-2</v>
      </c>
    </row>
    <row r="40" spans="1:7">
      <c r="A40">
        <v>39</v>
      </c>
      <c r="B40">
        <v>22.14</v>
      </c>
      <c r="C40">
        <v>19.312000000000001</v>
      </c>
      <c r="D40">
        <v>-2.8279999999999998</v>
      </c>
      <c r="E40" s="4">
        <f t="shared" si="0"/>
        <v>0.12773261065943989</v>
      </c>
      <c r="F40">
        <f t="shared" si="1"/>
        <v>19.312000000000001</v>
      </c>
      <c r="G40" s="4">
        <f t="shared" si="2"/>
        <v>0.12773261065943989</v>
      </c>
    </row>
    <row r="41" spans="1:7">
      <c r="A41">
        <v>40</v>
      </c>
      <c r="B41">
        <v>28.573</v>
      </c>
      <c r="C41">
        <v>29.669</v>
      </c>
      <c r="D41">
        <v>1.0960000000000001</v>
      </c>
      <c r="E41" s="4">
        <f t="shared" si="0"/>
        <v>-3.8357890316032622E-2</v>
      </c>
      <c r="F41">
        <f t="shared" si="1"/>
        <v>29.669</v>
      </c>
      <c r="G41" s="4">
        <f t="shared" si="2"/>
        <v>-3.8357890316032622E-2</v>
      </c>
    </row>
    <row r="42" spans="1:7">
      <c r="A42">
        <v>41</v>
      </c>
      <c r="B42">
        <v>14.866</v>
      </c>
      <c r="C42">
        <v>13.877000000000001</v>
      </c>
      <c r="D42">
        <v>-0.98899999999999999</v>
      </c>
      <c r="E42" s="4">
        <f t="shared" si="0"/>
        <v>6.6527646979685121E-2</v>
      </c>
      <c r="F42">
        <f t="shared" si="1"/>
        <v>13.877000000000001</v>
      </c>
      <c r="G42" s="4">
        <f t="shared" si="2"/>
        <v>6.6527646979685121E-2</v>
      </c>
    </row>
    <row r="43" spans="1:7">
      <c r="A43">
        <v>42</v>
      </c>
      <c r="B43">
        <v>15.64</v>
      </c>
      <c r="C43">
        <v>14.207000000000001</v>
      </c>
      <c r="D43">
        <v>-1.4330000000000001</v>
      </c>
      <c r="E43" s="4">
        <f t="shared" si="0"/>
        <v>9.1624040920716104E-2</v>
      </c>
      <c r="F43">
        <f t="shared" si="1"/>
        <v>14.207000000000001</v>
      </c>
      <c r="G43" s="4">
        <f t="shared" si="2"/>
        <v>9.1624040920716104E-2</v>
      </c>
    </row>
    <row r="44" spans="1:7">
      <c r="A44">
        <v>43</v>
      </c>
      <c r="B44">
        <v>19.140999999999998</v>
      </c>
      <c r="C44">
        <v>19.167999999999999</v>
      </c>
      <c r="D44">
        <v>2.7E-2</v>
      </c>
      <c r="E44" s="4">
        <f t="shared" si="0"/>
        <v>-1.4105846089546537E-3</v>
      </c>
      <c r="F44">
        <f t="shared" si="1"/>
        <v>19.167999999999999</v>
      </c>
      <c r="G44" s="4">
        <f t="shared" si="2"/>
        <v>-1.4105846089546537E-3</v>
      </c>
    </row>
    <row r="45" spans="1:7">
      <c r="A45">
        <v>44</v>
      </c>
      <c r="B45">
        <v>15.201000000000001</v>
      </c>
      <c r="C45">
        <v>14.125999999999999</v>
      </c>
      <c r="D45">
        <v>-1.075</v>
      </c>
      <c r="E45" s="4">
        <f t="shared" si="0"/>
        <v>7.0719031642655153E-2</v>
      </c>
      <c r="F45">
        <f t="shared" si="1"/>
        <v>14.125999999999999</v>
      </c>
      <c r="G45" s="4">
        <f t="shared" si="2"/>
        <v>7.0719031642655153E-2</v>
      </c>
    </row>
    <row r="46" spans="1:7">
      <c r="A46">
        <v>45</v>
      </c>
      <c r="B46">
        <v>15.476000000000001</v>
      </c>
      <c r="C46">
        <v>15.157</v>
      </c>
      <c r="D46">
        <v>-0.31900000000000001</v>
      </c>
      <c r="E46" s="4">
        <f t="shared" si="0"/>
        <v>2.0612561385370948E-2</v>
      </c>
      <c r="F46">
        <f t="shared" si="1"/>
        <v>15.157</v>
      </c>
      <c r="G46" s="4">
        <f t="shared" si="2"/>
        <v>2.0612561385370948E-2</v>
      </c>
    </row>
    <row r="47" spans="1:7">
      <c r="A47">
        <v>46</v>
      </c>
      <c r="B47">
        <v>17.332999999999998</v>
      </c>
      <c r="C47">
        <v>16.63</v>
      </c>
      <c r="D47">
        <v>-0.70299999999999996</v>
      </c>
      <c r="E47" s="4">
        <f t="shared" si="0"/>
        <v>4.0558472278313017E-2</v>
      </c>
      <c r="F47">
        <f t="shared" si="1"/>
        <v>16.63</v>
      </c>
      <c r="G47" s="4">
        <f t="shared" si="2"/>
        <v>4.0558472278313017E-2</v>
      </c>
    </row>
    <row r="48" spans="1:7">
      <c r="A48">
        <v>47</v>
      </c>
      <c r="B48">
        <v>16.600000000000001</v>
      </c>
      <c r="C48">
        <v>16.065999999999999</v>
      </c>
      <c r="D48">
        <v>-0.53400000000000003</v>
      </c>
      <c r="E48" s="4">
        <f t="shared" si="0"/>
        <v>3.2168674698795328E-2</v>
      </c>
      <c r="F48">
        <f t="shared" si="1"/>
        <v>16.065999999999999</v>
      </c>
      <c r="G48" s="4">
        <f t="shared" si="2"/>
        <v>3.2168674698795328E-2</v>
      </c>
    </row>
    <row r="49" spans="1:7">
      <c r="A49">
        <v>48</v>
      </c>
      <c r="B49">
        <v>26.504000000000001</v>
      </c>
      <c r="C49">
        <v>27.536999999999999</v>
      </c>
      <c r="D49">
        <v>1.0329999999999999</v>
      </c>
      <c r="E49" s="4">
        <f t="shared" si="0"/>
        <v>-3.897524901901591E-2</v>
      </c>
      <c r="F49">
        <f t="shared" si="1"/>
        <v>27.536999999999999</v>
      </c>
      <c r="G49" s="4">
        <f t="shared" si="2"/>
        <v>-3.897524901901591E-2</v>
      </c>
    </row>
    <row r="50" spans="1:7">
      <c r="A50">
        <v>49</v>
      </c>
      <c r="B50">
        <v>19.739999999999998</v>
      </c>
      <c r="C50">
        <v>19.481000000000002</v>
      </c>
      <c r="D50">
        <v>-0.25900000000000001</v>
      </c>
      <c r="E50" s="4">
        <f t="shared" si="0"/>
        <v>1.3120567375886363E-2</v>
      </c>
      <c r="F50">
        <f t="shared" si="1"/>
        <v>19.481000000000002</v>
      </c>
      <c r="G50" s="4">
        <f t="shared" si="2"/>
        <v>1.3120567375886363E-2</v>
      </c>
    </row>
    <row r="51" spans="1:7">
      <c r="A51">
        <v>50</v>
      </c>
      <c r="B51">
        <v>35.152000000000001</v>
      </c>
      <c r="C51">
        <v>34.725999999999999</v>
      </c>
      <c r="D51">
        <v>-0.42599999999999999</v>
      </c>
      <c r="E51" s="4">
        <f t="shared" si="0"/>
        <v>1.2118798361401966E-2</v>
      </c>
      <c r="F51">
        <f t="shared" si="1"/>
        <v>34.725999999999999</v>
      </c>
      <c r="G51" s="4">
        <f t="shared" si="2"/>
        <v>1.2118798361401966E-2</v>
      </c>
    </row>
    <row r="52" spans="1:7">
      <c r="A52">
        <v>51</v>
      </c>
      <c r="B52">
        <v>0</v>
      </c>
      <c r="C52">
        <v>14.108000000000001</v>
      </c>
      <c r="D52">
        <v>14.108000000000001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27.872</v>
      </c>
      <c r="C53">
        <v>25.956</v>
      </c>
      <c r="D53">
        <v>-1.9159999999999999</v>
      </c>
      <c r="E53" s="4">
        <f t="shared" si="0"/>
        <v>6.8742824339839276E-2</v>
      </c>
      <c r="F53">
        <f t="shared" si="1"/>
        <v>25.956</v>
      </c>
      <c r="G53" s="4">
        <f t="shared" si="2"/>
        <v>6.8742824339839276E-2</v>
      </c>
    </row>
    <row r="54" spans="1:7">
      <c r="A54">
        <v>53</v>
      </c>
      <c r="B54">
        <v>24.247</v>
      </c>
      <c r="C54">
        <v>24.547999999999998</v>
      </c>
      <c r="D54">
        <v>0.30099999999999999</v>
      </c>
      <c r="E54" s="4">
        <f t="shared" si="0"/>
        <v>-1.2413906875077263E-2</v>
      </c>
      <c r="F54">
        <f t="shared" si="1"/>
        <v>24.547999999999998</v>
      </c>
      <c r="G54" s="4">
        <f t="shared" si="2"/>
        <v>-1.2413906875077263E-2</v>
      </c>
    </row>
    <row r="55" spans="1:7">
      <c r="A55">
        <v>54</v>
      </c>
      <c r="B55">
        <v>12.573</v>
      </c>
      <c r="C55">
        <v>11.666</v>
      </c>
      <c r="D55">
        <v>-0.90700000000000003</v>
      </c>
      <c r="E55" s="4">
        <f t="shared" si="0"/>
        <v>7.2138709933985523E-2</v>
      </c>
      <c r="F55">
        <f t="shared" si="1"/>
        <v>11.666</v>
      </c>
      <c r="G55" s="4">
        <f t="shared" si="2"/>
        <v>7.2138709933985523E-2</v>
      </c>
    </row>
    <row r="56" spans="1:7">
      <c r="A56">
        <v>55</v>
      </c>
      <c r="B56">
        <v>19.353999999999999</v>
      </c>
      <c r="C56">
        <v>20.85</v>
      </c>
      <c r="D56">
        <v>1.496</v>
      </c>
      <c r="E56" s="4">
        <f t="shared" si="0"/>
        <v>-7.7296682856257223E-2</v>
      </c>
      <c r="F56">
        <f t="shared" si="1"/>
        <v>20.85</v>
      </c>
      <c r="G56" s="4">
        <f t="shared" si="2"/>
        <v>-7.7296682856257223E-2</v>
      </c>
    </row>
    <row r="57" spans="1:7">
      <c r="A57">
        <v>56</v>
      </c>
      <c r="B57">
        <v>17.036999999999999</v>
      </c>
      <c r="C57">
        <v>17.431999999999999</v>
      </c>
      <c r="D57">
        <v>0.39500000000000002</v>
      </c>
      <c r="E57" s="4">
        <f t="shared" si="0"/>
        <v>-2.3184833010506521E-2</v>
      </c>
      <c r="F57">
        <f t="shared" si="1"/>
        <v>17.431999999999999</v>
      </c>
      <c r="G57" s="4">
        <f t="shared" si="2"/>
        <v>-2.3184833010506521E-2</v>
      </c>
    </row>
    <row r="58" spans="1:7">
      <c r="A58">
        <v>57</v>
      </c>
      <c r="B58">
        <v>30.385000000000002</v>
      </c>
      <c r="C58">
        <v>29.516999999999999</v>
      </c>
      <c r="D58">
        <v>-0.86799999999999999</v>
      </c>
      <c r="E58" s="4">
        <f t="shared" si="0"/>
        <v>2.8566727003455722E-2</v>
      </c>
      <c r="F58">
        <f t="shared" si="1"/>
        <v>29.516999999999999</v>
      </c>
      <c r="G58" s="4">
        <f t="shared" si="2"/>
        <v>2.8566727003455722E-2</v>
      </c>
    </row>
    <row r="59" spans="1:7">
      <c r="A59">
        <v>58</v>
      </c>
      <c r="B59">
        <v>22.681999999999999</v>
      </c>
      <c r="C59">
        <v>24.713000000000001</v>
      </c>
      <c r="D59">
        <v>2.0310000000000001</v>
      </c>
      <c r="E59" s="4">
        <f t="shared" si="0"/>
        <v>-8.9542368397848626E-2</v>
      </c>
      <c r="F59">
        <f t="shared" si="1"/>
        <v>24.713000000000001</v>
      </c>
      <c r="G59" s="4">
        <f t="shared" si="2"/>
        <v>-8.9542368397848626E-2</v>
      </c>
    </row>
    <row r="60" spans="1:7">
      <c r="A60">
        <v>59</v>
      </c>
      <c r="B60">
        <v>23.436</v>
      </c>
      <c r="C60">
        <v>24.315999999999999</v>
      </c>
      <c r="D60">
        <v>0.88</v>
      </c>
      <c r="E60" s="4">
        <f t="shared" si="0"/>
        <v>-3.754906980713428E-2</v>
      </c>
      <c r="F60">
        <f t="shared" si="1"/>
        <v>24.315999999999999</v>
      </c>
      <c r="G60" s="4">
        <f t="shared" si="2"/>
        <v>-3.754906980713428E-2</v>
      </c>
    </row>
    <row r="61" spans="1:7">
      <c r="A61">
        <v>60</v>
      </c>
      <c r="B61">
        <v>10.683</v>
      </c>
      <c r="C61">
        <v>10.846</v>
      </c>
      <c r="D61">
        <v>0.16300000000000001</v>
      </c>
      <c r="E61" s="4">
        <f t="shared" si="0"/>
        <v>-1.5257886361508963E-2</v>
      </c>
      <c r="F61">
        <f t="shared" si="1"/>
        <v>10.846</v>
      </c>
      <c r="G61" s="4">
        <f t="shared" si="2"/>
        <v>-1.5257886361508963E-2</v>
      </c>
    </row>
    <row r="62" spans="1:7">
      <c r="A62">
        <v>61</v>
      </c>
      <c r="B62">
        <v>15.723000000000001</v>
      </c>
      <c r="C62">
        <v>15.063000000000001</v>
      </c>
      <c r="D62">
        <v>-0.66</v>
      </c>
      <c r="E62" s="4">
        <f t="shared" si="0"/>
        <v>4.1976721999618404E-2</v>
      </c>
      <c r="F62">
        <f t="shared" si="1"/>
        <v>15.063000000000001</v>
      </c>
      <c r="G62" s="4">
        <f t="shared" si="2"/>
        <v>4.1976721999618404E-2</v>
      </c>
    </row>
    <row r="63" spans="1:7">
      <c r="A63">
        <v>62</v>
      </c>
      <c r="B63">
        <v>23.094999999999999</v>
      </c>
      <c r="C63">
        <v>22.972999999999999</v>
      </c>
      <c r="D63">
        <v>-0.122</v>
      </c>
      <c r="E63" s="4">
        <f t="shared" si="0"/>
        <v>5.2825286858627363E-3</v>
      </c>
      <c r="F63">
        <f t="shared" si="1"/>
        <v>22.972999999999999</v>
      </c>
      <c r="G63" s="4">
        <f t="shared" si="2"/>
        <v>5.2825286858627363E-3</v>
      </c>
    </row>
    <row r="64" spans="1:7">
      <c r="A64">
        <v>63</v>
      </c>
      <c r="B64">
        <v>14.833</v>
      </c>
      <c r="C64">
        <v>14.324</v>
      </c>
      <c r="D64">
        <v>-0.50900000000000001</v>
      </c>
      <c r="E64" s="4">
        <f t="shared" si="0"/>
        <v>3.4315377873660104E-2</v>
      </c>
      <c r="F64">
        <f t="shared" si="1"/>
        <v>14.324</v>
      </c>
      <c r="G64" s="4">
        <f t="shared" si="2"/>
        <v>3.4315377873660104E-2</v>
      </c>
    </row>
    <row r="65" spans="1:7">
      <c r="A65">
        <v>64</v>
      </c>
      <c r="B65">
        <v>7.4340000000000002</v>
      </c>
      <c r="C65">
        <v>3.649</v>
      </c>
      <c r="D65">
        <v>-3.7850000000000001</v>
      </c>
      <c r="E65" s="4">
        <f t="shared" si="0"/>
        <v>0.50914716168953456</v>
      </c>
      <c r="F65">
        <f t="shared" si="1"/>
        <v>3.649</v>
      </c>
      <c r="G65" s="4">
        <f t="shared" si="2"/>
        <v>0.50914716168953456</v>
      </c>
    </row>
    <row r="66" spans="1:7">
      <c r="A66">
        <v>65</v>
      </c>
      <c r="B66">
        <v>0</v>
      </c>
      <c r="C66">
        <v>9.8480000000000008</v>
      </c>
      <c r="D66">
        <v>9.8480000000000008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35.034999999999997</v>
      </c>
      <c r="C67">
        <v>33.209000000000003</v>
      </c>
      <c r="D67">
        <v>-1.8260000000000001</v>
      </c>
      <c r="E67" s="4">
        <f t="shared" si="3"/>
        <v>5.2119309262166222E-2</v>
      </c>
      <c r="F67">
        <f t="shared" ref="F67:F101" si="4">IF(B67,C67,0)</f>
        <v>33.209000000000003</v>
      </c>
      <c r="G67" s="4">
        <f t="shared" ref="G67:G101" si="5">IF(B67,(B67-F67)/B67,0)</f>
        <v>5.2119309262166222E-2</v>
      </c>
    </row>
    <row r="68" spans="1:7">
      <c r="A68">
        <v>67</v>
      </c>
      <c r="B68">
        <v>0</v>
      </c>
      <c r="C68">
        <v>11.71</v>
      </c>
      <c r="D68">
        <v>11.71</v>
      </c>
      <c r="E68" s="4">
        <f t="shared" si="3"/>
        <v>0</v>
      </c>
      <c r="F68">
        <f t="shared" si="4"/>
        <v>0</v>
      </c>
      <c r="G68" s="4">
        <f t="shared" si="5"/>
        <v>0</v>
      </c>
    </row>
    <row r="69" spans="1:7">
      <c r="A69">
        <v>68</v>
      </c>
      <c r="B69">
        <v>16.404</v>
      </c>
      <c r="C69">
        <v>16.306999999999999</v>
      </c>
      <c r="D69">
        <v>-9.7000000000000003E-2</v>
      </c>
      <c r="E69" s="4">
        <f t="shared" si="3"/>
        <v>5.9131919044136377E-3</v>
      </c>
      <c r="F69">
        <f t="shared" si="4"/>
        <v>16.306999999999999</v>
      </c>
      <c r="G69" s="4">
        <f t="shared" si="5"/>
        <v>5.9131919044136377E-3</v>
      </c>
    </row>
    <row r="70" spans="1:7">
      <c r="A70">
        <v>69</v>
      </c>
      <c r="B70">
        <v>26.533000000000001</v>
      </c>
      <c r="C70">
        <v>28.619</v>
      </c>
      <c r="D70">
        <v>2.0859999999999999</v>
      </c>
      <c r="E70" s="4">
        <f t="shared" si="3"/>
        <v>-7.8619078129122166E-2</v>
      </c>
      <c r="F70">
        <f t="shared" si="4"/>
        <v>28.619</v>
      </c>
      <c r="G70" s="4">
        <f t="shared" si="5"/>
        <v>-7.8619078129122166E-2</v>
      </c>
    </row>
    <row r="71" spans="1:7">
      <c r="A71">
        <v>70</v>
      </c>
      <c r="B71">
        <v>27.782</v>
      </c>
      <c r="C71">
        <v>30.007000000000001</v>
      </c>
      <c r="D71">
        <v>2.2250000000000001</v>
      </c>
      <c r="E71" s="4">
        <f t="shared" si="3"/>
        <v>-8.0087826650349192E-2</v>
      </c>
      <c r="F71">
        <f t="shared" si="4"/>
        <v>30.007000000000001</v>
      </c>
      <c r="G71" s="4">
        <f t="shared" si="5"/>
        <v>-8.0087826650349192E-2</v>
      </c>
    </row>
    <row r="72" spans="1:7">
      <c r="A72">
        <v>71</v>
      </c>
      <c r="B72">
        <v>18.03</v>
      </c>
      <c r="C72">
        <v>19.22</v>
      </c>
      <c r="D72">
        <v>1.19</v>
      </c>
      <c r="E72" s="4">
        <f t="shared" si="3"/>
        <v>-6.6001109262340416E-2</v>
      </c>
      <c r="F72">
        <f t="shared" si="4"/>
        <v>19.22</v>
      </c>
      <c r="G72" s="4">
        <f t="shared" si="5"/>
        <v>-6.6001109262340416E-2</v>
      </c>
    </row>
    <row r="73" spans="1:7">
      <c r="A73">
        <v>72</v>
      </c>
      <c r="B73">
        <v>16.841000000000001</v>
      </c>
      <c r="C73">
        <v>17.408999999999999</v>
      </c>
      <c r="D73">
        <v>0.56799999999999995</v>
      </c>
      <c r="E73" s="4">
        <f t="shared" si="3"/>
        <v>-3.3727213348375855E-2</v>
      </c>
      <c r="F73">
        <f t="shared" si="4"/>
        <v>17.408999999999999</v>
      </c>
      <c r="G73" s="4">
        <f t="shared" si="5"/>
        <v>-3.3727213348375855E-2</v>
      </c>
    </row>
    <row r="74" spans="1:7">
      <c r="A74">
        <v>73</v>
      </c>
      <c r="B74">
        <v>15.339</v>
      </c>
      <c r="C74">
        <v>15.138</v>
      </c>
      <c r="D74">
        <v>-0.20100000000000001</v>
      </c>
      <c r="E74" s="4">
        <f t="shared" si="3"/>
        <v>1.3103852923919454E-2</v>
      </c>
      <c r="F74">
        <f t="shared" si="4"/>
        <v>15.138</v>
      </c>
      <c r="G74" s="4">
        <f t="shared" si="5"/>
        <v>1.3103852923919454E-2</v>
      </c>
    </row>
    <row r="75" spans="1:7">
      <c r="A75">
        <v>74</v>
      </c>
      <c r="B75">
        <v>10.778</v>
      </c>
      <c r="C75">
        <v>10.215</v>
      </c>
      <c r="D75">
        <v>-0.56299999999999994</v>
      </c>
      <c r="E75" s="4">
        <f t="shared" si="3"/>
        <v>5.2236036370384167E-2</v>
      </c>
      <c r="F75">
        <f t="shared" si="4"/>
        <v>10.215</v>
      </c>
      <c r="G75" s="4">
        <f t="shared" si="5"/>
        <v>5.2236036370384167E-2</v>
      </c>
    </row>
    <row r="76" spans="1:7">
      <c r="A76">
        <v>75</v>
      </c>
      <c r="B76">
        <v>25.911000000000001</v>
      </c>
      <c r="C76">
        <v>28.542999999999999</v>
      </c>
      <c r="D76">
        <v>2.6320000000000001</v>
      </c>
      <c r="E76" s="4">
        <f t="shared" si="3"/>
        <v>-0.10157848018216192</v>
      </c>
      <c r="F76">
        <f t="shared" si="4"/>
        <v>28.542999999999999</v>
      </c>
      <c r="G76" s="4">
        <f t="shared" si="5"/>
        <v>-0.10157848018216192</v>
      </c>
    </row>
    <row r="77" spans="1:7">
      <c r="A77">
        <v>76</v>
      </c>
      <c r="B77">
        <v>15.787000000000001</v>
      </c>
      <c r="C77">
        <v>15.737</v>
      </c>
      <c r="D77">
        <v>-0.05</v>
      </c>
      <c r="E77" s="4">
        <f t="shared" si="3"/>
        <v>3.1671628555140752E-3</v>
      </c>
      <c r="F77">
        <f t="shared" si="4"/>
        <v>15.737</v>
      </c>
      <c r="G77" s="4">
        <f t="shared" si="5"/>
        <v>3.1671628555140752E-3</v>
      </c>
    </row>
    <row r="78" spans="1:7">
      <c r="A78">
        <v>77</v>
      </c>
      <c r="B78">
        <v>14.867000000000001</v>
      </c>
      <c r="C78">
        <v>12.829000000000001</v>
      </c>
      <c r="D78">
        <v>-2.0379999999999998</v>
      </c>
      <c r="E78" s="4">
        <f t="shared" si="3"/>
        <v>0.13708212820340351</v>
      </c>
      <c r="F78">
        <f t="shared" si="4"/>
        <v>12.829000000000001</v>
      </c>
      <c r="G78" s="4">
        <f t="shared" si="5"/>
        <v>0.13708212820340351</v>
      </c>
    </row>
    <row r="79" spans="1:7">
      <c r="A79">
        <v>78</v>
      </c>
      <c r="B79">
        <v>0</v>
      </c>
      <c r="C79">
        <v>15.138</v>
      </c>
      <c r="D79">
        <v>15.138</v>
      </c>
      <c r="E79" s="4">
        <f t="shared" si="3"/>
        <v>0</v>
      </c>
      <c r="F79">
        <f t="shared" si="4"/>
        <v>0</v>
      </c>
      <c r="G79" s="4">
        <f t="shared" si="5"/>
        <v>0</v>
      </c>
    </row>
    <row r="80" spans="1:7">
      <c r="A80">
        <v>79</v>
      </c>
      <c r="B80">
        <v>21.114000000000001</v>
      </c>
      <c r="C80">
        <v>21.821000000000002</v>
      </c>
      <c r="D80">
        <v>0.70699999999999996</v>
      </c>
      <c r="E80" s="4">
        <f t="shared" si="3"/>
        <v>-3.3484891541157559E-2</v>
      </c>
      <c r="F80">
        <f t="shared" si="4"/>
        <v>21.821000000000002</v>
      </c>
      <c r="G80" s="4">
        <f t="shared" si="5"/>
        <v>-3.3484891541157559E-2</v>
      </c>
    </row>
    <row r="81" spans="1:7">
      <c r="A81">
        <v>80</v>
      </c>
      <c r="B81">
        <v>21.5</v>
      </c>
      <c r="C81">
        <v>22.591999999999999</v>
      </c>
      <c r="D81">
        <v>1.0920000000000001</v>
      </c>
      <c r="E81" s="4">
        <f t="shared" si="3"/>
        <v>-5.0790697674418545E-2</v>
      </c>
      <c r="F81">
        <f t="shared" si="4"/>
        <v>22.591999999999999</v>
      </c>
      <c r="G81" s="4">
        <f t="shared" si="5"/>
        <v>-5.0790697674418545E-2</v>
      </c>
    </row>
    <row r="82" spans="1:7">
      <c r="A82">
        <v>81</v>
      </c>
      <c r="B82">
        <v>12.85</v>
      </c>
      <c r="C82">
        <v>11.601000000000001</v>
      </c>
      <c r="D82">
        <v>-1.2490000000000001</v>
      </c>
      <c r="E82" s="4">
        <f t="shared" si="3"/>
        <v>9.7198443579766439E-2</v>
      </c>
      <c r="F82">
        <f t="shared" si="4"/>
        <v>11.601000000000001</v>
      </c>
      <c r="G82" s="4">
        <f t="shared" si="5"/>
        <v>9.7198443579766439E-2</v>
      </c>
    </row>
    <row r="83" spans="1:7">
      <c r="A83">
        <v>82</v>
      </c>
      <c r="B83">
        <v>15.898</v>
      </c>
      <c r="C83">
        <v>16.338000000000001</v>
      </c>
      <c r="D83">
        <v>0.44</v>
      </c>
      <c r="E83" s="4">
        <f t="shared" si="3"/>
        <v>-2.7676437287709226E-2</v>
      </c>
      <c r="F83">
        <f t="shared" si="4"/>
        <v>16.338000000000001</v>
      </c>
      <c r="G83" s="4">
        <f t="shared" si="5"/>
        <v>-2.7676437287709226E-2</v>
      </c>
    </row>
    <row r="84" spans="1:7">
      <c r="A84">
        <v>83</v>
      </c>
      <c r="B84">
        <v>28.434000000000001</v>
      </c>
      <c r="C84">
        <v>26.521000000000001</v>
      </c>
      <c r="D84">
        <v>-1.913</v>
      </c>
      <c r="E84" s="4">
        <f t="shared" si="3"/>
        <v>6.7278610114651485E-2</v>
      </c>
      <c r="F84">
        <f t="shared" si="4"/>
        <v>26.521000000000001</v>
      </c>
      <c r="G84" s="4">
        <f t="shared" si="5"/>
        <v>6.7278610114651485E-2</v>
      </c>
    </row>
    <row r="85" spans="1:7">
      <c r="A85">
        <v>84</v>
      </c>
      <c r="B85">
        <v>17.664000000000001</v>
      </c>
      <c r="C85">
        <v>18.646999999999998</v>
      </c>
      <c r="D85">
        <v>0.98299999999999998</v>
      </c>
      <c r="E85" s="4">
        <f t="shared" si="3"/>
        <v>-5.5649909420289682E-2</v>
      </c>
      <c r="F85">
        <f t="shared" si="4"/>
        <v>18.646999999999998</v>
      </c>
      <c r="G85" s="4">
        <f t="shared" si="5"/>
        <v>-5.5649909420289682E-2</v>
      </c>
    </row>
    <row r="86" spans="1:7">
      <c r="A86">
        <v>85</v>
      </c>
      <c r="B86">
        <v>0</v>
      </c>
      <c r="C86">
        <v>15.105</v>
      </c>
      <c r="D86">
        <v>15.105</v>
      </c>
      <c r="E86" s="4">
        <f t="shared" si="3"/>
        <v>0</v>
      </c>
      <c r="F86">
        <f t="shared" si="4"/>
        <v>0</v>
      </c>
      <c r="G86" s="4">
        <f t="shared" si="5"/>
        <v>0</v>
      </c>
    </row>
    <row r="87" spans="1:7">
      <c r="A87">
        <v>86</v>
      </c>
      <c r="B87">
        <v>10.581</v>
      </c>
      <c r="C87">
        <v>9.8930000000000007</v>
      </c>
      <c r="D87">
        <v>-0.68799999999999994</v>
      </c>
      <c r="E87" s="4">
        <f t="shared" si="3"/>
        <v>6.5022209621018706E-2</v>
      </c>
      <c r="F87">
        <f t="shared" si="4"/>
        <v>9.8930000000000007</v>
      </c>
      <c r="G87" s="4">
        <f t="shared" si="5"/>
        <v>6.5022209621018706E-2</v>
      </c>
    </row>
    <row r="88" spans="1:7">
      <c r="A88">
        <v>87</v>
      </c>
      <c r="B88">
        <v>29.213999999999999</v>
      </c>
      <c r="C88">
        <v>28.007000000000001</v>
      </c>
      <c r="D88">
        <v>-1.2070000000000001</v>
      </c>
      <c r="E88" s="4">
        <f t="shared" si="3"/>
        <v>4.1315807489559708E-2</v>
      </c>
      <c r="F88">
        <f t="shared" si="4"/>
        <v>28.007000000000001</v>
      </c>
      <c r="G88" s="4">
        <f t="shared" si="5"/>
        <v>4.1315807489559708E-2</v>
      </c>
    </row>
    <row r="89" spans="1:7">
      <c r="A89">
        <v>88</v>
      </c>
      <c r="B89">
        <v>0</v>
      </c>
      <c r="C89">
        <v>16.670999999999999</v>
      </c>
      <c r="D89">
        <v>16.670999999999999</v>
      </c>
      <c r="E89" s="4">
        <f t="shared" si="3"/>
        <v>0</v>
      </c>
      <c r="F89">
        <f t="shared" si="4"/>
        <v>0</v>
      </c>
      <c r="G89" s="4">
        <f t="shared" si="5"/>
        <v>0</v>
      </c>
    </row>
    <row r="90" spans="1:7">
      <c r="A90">
        <v>89</v>
      </c>
      <c r="B90">
        <v>17.437999999999999</v>
      </c>
      <c r="C90">
        <v>17.138999999999999</v>
      </c>
      <c r="D90">
        <v>-0.29899999999999999</v>
      </c>
      <c r="E90" s="4">
        <f t="shared" si="3"/>
        <v>1.7146461750200685E-2</v>
      </c>
      <c r="F90">
        <f t="shared" si="4"/>
        <v>17.138999999999999</v>
      </c>
      <c r="G90" s="4">
        <f t="shared" si="5"/>
        <v>1.7146461750200685E-2</v>
      </c>
    </row>
    <row r="91" spans="1:7">
      <c r="A91">
        <v>90</v>
      </c>
      <c r="B91">
        <v>17.492999999999999</v>
      </c>
      <c r="C91">
        <v>21.396999999999998</v>
      </c>
      <c r="D91">
        <v>3.9039999999999999</v>
      </c>
      <c r="E91" s="4">
        <f t="shared" si="3"/>
        <v>-0.22317498427942606</v>
      </c>
      <c r="F91">
        <f t="shared" si="4"/>
        <v>21.396999999999998</v>
      </c>
      <c r="G91" s="4">
        <f t="shared" si="5"/>
        <v>-0.22317498427942606</v>
      </c>
    </row>
    <row r="92" spans="1:7">
      <c r="A92">
        <v>91</v>
      </c>
      <c r="B92">
        <v>17.826000000000001</v>
      </c>
      <c r="C92">
        <v>19.030999999999999</v>
      </c>
      <c r="D92">
        <v>1.2050000000000001</v>
      </c>
      <c r="E92" s="4">
        <f t="shared" si="3"/>
        <v>-6.7597890721418058E-2</v>
      </c>
      <c r="F92">
        <f t="shared" si="4"/>
        <v>19.030999999999999</v>
      </c>
      <c r="G92" s="4">
        <f t="shared" si="5"/>
        <v>-6.7597890721418058E-2</v>
      </c>
    </row>
    <row r="93" spans="1:7">
      <c r="A93">
        <v>92</v>
      </c>
      <c r="B93">
        <v>7.1710000000000003</v>
      </c>
      <c r="C93">
        <v>5.91</v>
      </c>
      <c r="D93">
        <v>-1.2609999999999999</v>
      </c>
      <c r="E93" s="4">
        <f t="shared" si="3"/>
        <v>0.17584716218100685</v>
      </c>
      <c r="F93">
        <f t="shared" si="4"/>
        <v>5.91</v>
      </c>
      <c r="G93" s="4">
        <f t="shared" si="5"/>
        <v>0.17584716218100685</v>
      </c>
    </row>
    <row r="94" spans="1:7">
      <c r="A94">
        <v>93</v>
      </c>
      <c r="B94">
        <v>34.482999999999997</v>
      </c>
      <c r="C94">
        <v>31.777000000000001</v>
      </c>
      <c r="D94">
        <v>-2.706</v>
      </c>
      <c r="E94" s="4">
        <f t="shared" si="3"/>
        <v>7.8473450685845089E-2</v>
      </c>
      <c r="F94">
        <f t="shared" si="4"/>
        <v>31.777000000000001</v>
      </c>
      <c r="G94" s="4">
        <f t="shared" si="5"/>
        <v>7.8473450685845089E-2</v>
      </c>
    </row>
    <row r="95" spans="1:7">
      <c r="A95">
        <v>94</v>
      </c>
      <c r="B95">
        <v>0</v>
      </c>
      <c r="C95">
        <v>11.518000000000001</v>
      </c>
      <c r="D95">
        <v>11.518000000000001</v>
      </c>
      <c r="E95" s="4">
        <f t="shared" si="3"/>
        <v>0</v>
      </c>
      <c r="F95">
        <f t="shared" si="4"/>
        <v>0</v>
      </c>
      <c r="G95" s="4">
        <f t="shared" si="5"/>
        <v>0</v>
      </c>
    </row>
    <row r="96" spans="1:7">
      <c r="A96">
        <v>95</v>
      </c>
      <c r="B96">
        <v>14.641</v>
      </c>
      <c r="C96">
        <v>14.702999999999999</v>
      </c>
      <c r="D96">
        <v>6.2E-2</v>
      </c>
      <c r="E96" s="4">
        <f t="shared" si="3"/>
        <v>-4.2346834232633969E-3</v>
      </c>
      <c r="F96">
        <f t="shared" si="4"/>
        <v>14.702999999999999</v>
      </c>
      <c r="G96" s="4">
        <f t="shared" si="5"/>
        <v>-4.2346834232633969E-3</v>
      </c>
    </row>
    <row r="97" spans="1:7">
      <c r="A97">
        <v>96</v>
      </c>
      <c r="B97">
        <v>16.109000000000002</v>
      </c>
      <c r="C97">
        <v>15.166</v>
      </c>
      <c r="D97">
        <v>-0.94299999999999995</v>
      </c>
      <c r="E97" s="4">
        <f t="shared" si="3"/>
        <v>5.8538705071699129E-2</v>
      </c>
      <c r="F97">
        <f t="shared" si="4"/>
        <v>15.166</v>
      </c>
      <c r="G97" s="4">
        <f t="shared" si="5"/>
        <v>5.8538705071699129E-2</v>
      </c>
    </row>
    <row r="98" spans="1:7">
      <c r="A98">
        <v>97</v>
      </c>
      <c r="B98">
        <v>18.991</v>
      </c>
      <c r="C98">
        <v>18.04</v>
      </c>
      <c r="D98">
        <v>-0.95099999999999996</v>
      </c>
      <c r="E98" s="4">
        <f t="shared" si="3"/>
        <v>5.0076351956189799E-2</v>
      </c>
      <c r="F98">
        <f t="shared" si="4"/>
        <v>18.04</v>
      </c>
      <c r="G98" s="4">
        <f t="shared" si="5"/>
        <v>5.0076351956189799E-2</v>
      </c>
    </row>
    <row r="99" spans="1:7">
      <c r="A99">
        <v>98</v>
      </c>
      <c r="B99">
        <v>24.404</v>
      </c>
      <c r="C99">
        <v>24.556999999999999</v>
      </c>
      <c r="D99">
        <v>0.153</v>
      </c>
      <c r="E99" s="4">
        <f t="shared" si="3"/>
        <v>-6.2694640222913742E-3</v>
      </c>
      <c r="F99">
        <f t="shared" si="4"/>
        <v>24.556999999999999</v>
      </c>
      <c r="G99" s="4">
        <f t="shared" si="5"/>
        <v>-6.2694640222913742E-3</v>
      </c>
    </row>
    <row r="100" spans="1:7">
      <c r="A100">
        <v>99</v>
      </c>
      <c r="B100">
        <v>16.297000000000001</v>
      </c>
      <c r="C100">
        <v>15.278</v>
      </c>
      <c r="D100">
        <v>-1.0189999999999999</v>
      </c>
      <c r="E100" s="4">
        <f t="shared" si="3"/>
        <v>6.2526845431674541E-2</v>
      </c>
      <c r="F100">
        <f t="shared" si="4"/>
        <v>15.278</v>
      </c>
      <c r="G100" s="4">
        <f t="shared" si="5"/>
        <v>6.2526845431674541E-2</v>
      </c>
    </row>
    <row r="101" spans="1:7">
      <c r="A101">
        <v>100</v>
      </c>
      <c r="B101">
        <v>8.8450000000000006</v>
      </c>
      <c r="C101">
        <v>7.4329999999999998</v>
      </c>
      <c r="D101">
        <v>-1.4119999999999999</v>
      </c>
      <c r="E101" s="4">
        <f t="shared" si="3"/>
        <v>0.1596382136800453</v>
      </c>
      <c r="F101">
        <f t="shared" si="4"/>
        <v>7.4329999999999998</v>
      </c>
      <c r="G101" s="4">
        <f t="shared" si="5"/>
        <v>0.1596382136800453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3.649</v>
      </c>
      <c r="D103" s="5">
        <f t="shared" si="6"/>
        <v>-7.34</v>
      </c>
      <c r="E103" s="6">
        <f t="shared" si="6"/>
        <v>-0.22317498427942606</v>
      </c>
      <c r="F103" s="5">
        <f t="shared" si="6"/>
        <v>0</v>
      </c>
      <c r="G103" s="6">
        <f t="shared" si="6"/>
        <v>-0.22317498427942606</v>
      </c>
    </row>
    <row r="104" spans="1:7">
      <c r="A104" s="5" t="s">
        <v>17</v>
      </c>
      <c r="B104" s="5">
        <f t="shared" ref="B104:G104" si="7">MAX(B2:B101)</f>
        <v>42.103999999999999</v>
      </c>
      <c r="C104" s="5">
        <f t="shared" si="7"/>
        <v>34.764000000000003</v>
      </c>
      <c r="D104" s="5">
        <f t="shared" si="7"/>
        <v>16.827000000000002</v>
      </c>
      <c r="E104" s="6">
        <f t="shared" si="7"/>
        <v>0.50914716168953456</v>
      </c>
      <c r="F104" s="5">
        <f t="shared" si="7"/>
        <v>34.764000000000003</v>
      </c>
      <c r="G104" s="6">
        <f t="shared" si="7"/>
        <v>0.50914716168953456</v>
      </c>
    </row>
    <row r="105" spans="1:7">
      <c r="A105" s="5" t="s">
        <v>18</v>
      </c>
      <c r="B105" s="5">
        <f t="shared" ref="B105:G105" si="8">AVERAGE(B2:B101)</f>
        <v>18.273439999999997</v>
      </c>
      <c r="C105" s="5">
        <f t="shared" si="8"/>
        <v>19.442849999999996</v>
      </c>
      <c r="D105" s="5">
        <f t="shared" si="8"/>
        <v>1.1694100000000001</v>
      </c>
      <c r="E105" s="6">
        <f t="shared" si="8"/>
        <v>1.0110264831724209E-2</v>
      </c>
      <c r="F105" s="5">
        <f t="shared" si="8"/>
        <v>18.230449999999998</v>
      </c>
      <c r="G105" s="6">
        <f t="shared" si="8"/>
        <v>1.0110264831724209E-2</v>
      </c>
    </row>
    <row r="106" spans="1:7">
      <c r="A106" s="5" t="s">
        <v>19</v>
      </c>
      <c r="B106" s="5">
        <f t="shared" ref="B106:G106" si="9">MEDIAN(B2:B101)</f>
        <v>17.956000000000003</v>
      </c>
      <c r="C106" s="5">
        <f t="shared" si="9"/>
        <v>18.756999999999998</v>
      </c>
      <c r="D106" s="5">
        <f t="shared" si="9"/>
        <v>-1.1500000000000003E-2</v>
      </c>
      <c r="E106" s="6">
        <f t="shared" si="9"/>
        <v>1.5835814277570376E-3</v>
      </c>
      <c r="F106" s="5">
        <f t="shared" si="9"/>
        <v>18.756999999999998</v>
      </c>
      <c r="G106" s="6">
        <f t="shared" si="9"/>
        <v>1.5835814277570376E-3</v>
      </c>
    </row>
    <row r="107" spans="1:7">
      <c r="A107" s="5" t="s">
        <v>20</v>
      </c>
      <c r="B107" s="5">
        <f t="shared" ref="B107:G107" si="10">STDEV(B2:B101)</f>
        <v>8.4858806978760875</v>
      </c>
      <c r="C107" s="5">
        <f t="shared" si="10"/>
        <v>6.7719406188292686</v>
      </c>
      <c r="D107" s="5">
        <f t="shared" si="10"/>
        <v>4.2646830286965667</v>
      </c>
      <c r="E107" s="6">
        <f t="shared" si="10"/>
        <v>8.8362203318188073E-2</v>
      </c>
      <c r="F107" s="5">
        <f t="shared" si="10"/>
        <v>8.6555715872798071</v>
      </c>
      <c r="G107" s="6">
        <f t="shared" si="10"/>
        <v>8.8362203318188073E-2</v>
      </c>
    </row>
    <row r="108" spans="1:7">
      <c r="A108" s="5" t="s">
        <v>21</v>
      </c>
      <c r="B108" s="5"/>
      <c r="C108" s="5">
        <f>CORREL($B1:$B101,C1:C101)</f>
        <v>0.86731317181837497</v>
      </c>
      <c r="D108" s="5"/>
      <c r="E108" s="5"/>
      <c r="F108" s="5">
        <f>CORREL($B1:$B101,F1:F101)</f>
        <v>0.98324401801299433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8"/>
  <sheetViews>
    <sheetView topLeftCell="A85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83.21</v>
      </c>
      <c r="C2">
        <v>75.287000000000006</v>
      </c>
      <c r="D2">
        <v>-7.923</v>
      </c>
      <c r="E2">
        <f t="shared" ref="E2:E65" si="0">IF(B2,(B2-C2)/B2,0)</f>
        <v>9.5216921043143707E-2</v>
      </c>
      <c r="F2">
        <f>IF(B2,C2,0)</f>
        <v>75.287000000000006</v>
      </c>
      <c r="G2" s="4">
        <f>IF(B2,(B2-F2)/B2,0)</f>
        <v>9.5216921043143707E-2</v>
      </c>
    </row>
    <row r="3" spans="1:7">
      <c r="A3">
        <v>2</v>
      </c>
      <c r="B3">
        <v>49.578000000000003</v>
      </c>
      <c r="C3">
        <v>45.204999999999998</v>
      </c>
      <c r="D3">
        <v>-4.3730000000000002</v>
      </c>
      <c r="E3" s="4">
        <f t="shared" si="0"/>
        <v>8.8204445520190494E-2</v>
      </c>
      <c r="F3">
        <f t="shared" ref="F3:F66" si="1">IF(B3,C3,0)</f>
        <v>45.204999999999998</v>
      </c>
      <c r="G3" s="4">
        <f t="shared" ref="G3:G66" si="2">IF(B3,(B3-F3)/B3,0)</f>
        <v>8.8204445520190494E-2</v>
      </c>
    </row>
    <row r="4" spans="1:7">
      <c r="A4">
        <v>3</v>
      </c>
      <c r="B4">
        <v>50.695</v>
      </c>
      <c r="C4">
        <v>38.805</v>
      </c>
      <c r="D4">
        <v>-11.89</v>
      </c>
      <c r="E4" s="4">
        <f t="shared" si="0"/>
        <v>0.23453989545320053</v>
      </c>
      <c r="F4">
        <f t="shared" si="1"/>
        <v>38.805</v>
      </c>
      <c r="G4" s="4">
        <f t="shared" si="2"/>
        <v>0.23453989545320053</v>
      </c>
    </row>
    <row r="5" spans="1:7">
      <c r="A5">
        <v>4</v>
      </c>
      <c r="B5">
        <v>33.526000000000003</v>
      </c>
      <c r="C5">
        <v>31.864000000000001</v>
      </c>
      <c r="D5">
        <v>-1.6619999999999999</v>
      </c>
      <c r="E5" s="4">
        <f t="shared" si="0"/>
        <v>4.9573465370160545E-2</v>
      </c>
      <c r="F5">
        <f t="shared" si="1"/>
        <v>31.864000000000001</v>
      </c>
      <c r="G5" s="4">
        <f t="shared" si="2"/>
        <v>4.9573465370160545E-2</v>
      </c>
    </row>
    <row r="6" spans="1:7">
      <c r="A6">
        <v>5</v>
      </c>
      <c r="B6">
        <v>68.528999999999996</v>
      </c>
      <c r="C6">
        <v>58.366</v>
      </c>
      <c r="D6">
        <v>-10.163</v>
      </c>
      <c r="E6" s="4">
        <f t="shared" si="0"/>
        <v>0.14830217863969994</v>
      </c>
      <c r="F6">
        <f t="shared" si="1"/>
        <v>58.366</v>
      </c>
      <c r="G6" s="4">
        <f t="shared" si="2"/>
        <v>0.14830217863969994</v>
      </c>
    </row>
    <row r="7" spans="1:7">
      <c r="A7">
        <v>6</v>
      </c>
      <c r="B7">
        <v>82.043999999999997</v>
      </c>
      <c r="C7">
        <v>73.597999999999999</v>
      </c>
      <c r="D7">
        <v>-8.4459999999999997</v>
      </c>
      <c r="E7" s="4">
        <f t="shared" si="0"/>
        <v>0.10294476134756958</v>
      </c>
      <c r="F7">
        <f t="shared" si="1"/>
        <v>73.597999999999999</v>
      </c>
      <c r="G7" s="4">
        <f t="shared" si="2"/>
        <v>0.10294476134756958</v>
      </c>
    </row>
    <row r="8" spans="1:7">
      <c r="A8">
        <v>7</v>
      </c>
      <c r="B8">
        <v>68.373000000000005</v>
      </c>
      <c r="C8">
        <v>60.951000000000001</v>
      </c>
      <c r="D8">
        <v>-7.4219999999999997</v>
      </c>
      <c r="E8" s="4">
        <f t="shared" si="0"/>
        <v>0.10855162125400383</v>
      </c>
      <c r="F8">
        <f t="shared" si="1"/>
        <v>60.951000000000001</v>
      </c>
      <c r="G8" s="4">
        <f t="shared" si="2"/>
        <v>0.10855162125400383</v>
      </c>
    </row>
    <row r="9" spans="1:7">
      <c r="A9">
        <v>8</v>
      </c>
      <c r="B9">
        <v>81.555000000000007</v>
      </c>
      <c r="C9">
        <v>57.412999999999997</v>
      </c>
      <c r="D9">
        <v>-24.141999999999999</v>
      </c>
      <c r="E9" s="4">
        <f t="shared" si="0"/>
        <v>0.29602109006192151</v>
      </c>
      <c r="F9">
        <f t="shared" si="1"/>
        <v>57.412999999999997</v>
      </c>
      <c r="G9" s="4">
        <f t="shared" si="2"/>
        <v>0.29602109006192151</v>
      </c>
    </row>
    <row r="10" spans="1:7">
      <c r="A10">
        <v>9</v>
      </c>
      <c r="B10">
        <v>63.921999999999997</v>
      </c>
      <c r="C10">
        <v>66.846999999999994</v>
      </c>
      <c r="D10">
        <v>2.9249999999999998</v>
      </c>
      <c r="E10" s="4">
        <f t="shared" si="0"/>
        <v>-4.5758893651637891E-2</v>
      </c>
      <c r="F10">
        <f t="shared" si="1"/>
        <v>66.846999999999994</v>
      </c>
      <c r="G10" s="4">
        <f t="shared" si="2"/>
        <v>-4.5758893651637891E-2</v>
      </c>
    </row>
    <row r="11" spans="1:7">
      <c r="A11">
        <v>10</v>
      </c>
      <c r="B11">
        <v>88.75</v>
      </c>
      <c r="C11">
        <v>73.712999999999994</v>
      </c>
      <c r="D11">
        <v>-15.037000000000001</v>
      </c>
      <c r="E11" s="4">
        <f t="shared" si="0"/>
        <v>0.16943098591549302</v>
      </c>
      <c r="F11">
        <f t="shared" si="1"/>
        <v>73.712999999999994</v>
      </c>
      <c r="G11" s="4">
        <f t="shared" si="2"/>
        <v>0.16943098591549302</v>
      </c>
    </row>
    <row r="12" spans="1:7">
      <c r="A12">
        <v>11</v>
      </c>
      <c r="B12">
        <v>87.58</v>
      </c>
      <c r="C12">
        <v>70.894000000000005</v>
      </c>
      <c r="D12">
        <v>-16.686</v>
      </c>
      <c r="E12" s="4">
        <f t="shared" si="0"/>
        <v>0.19052295044530707</v>
      </c>
      <c r="F12">
        <f t="shared" si="1"/>
        <v>70.894000000000005</v>
      </c>
      <c r="G12" s="4">
        <f t="shared" si="2"/>
        <v>0.19052295044530707</v>
      </c>
    </row>
    <row r="13" spans="1:7">
      <c r="A13">
        <v>12</v>
      </c>
      <c r="B13">
        <v>71.665000000000006</v>
      </c>
      <c r="C13">
        <v>54.524999999999999</v>
      </c>
      <c r="D13">
        <v>-17.14</v>
      </c>
      <c r="E13" s="4">
        <f t="shared" si="0"/>
        <v>0.23916835275238968</v>
      </c>
      <c r="F13">
        <f t="shared" si="1"/>
        <v>54.524999999999999</v>
      </c>
      <c r="G13" s="4">
        <f t="shared" si="2"/>
        <v>0.23916835275238968</v>
      </c>
    </row>
    <row r="14" spans="1:7">
      <c r="A14">
        <v>13</v>
      </c>
      <c r="B14">
        <v>69.387</v>
      </c>
      <c r="C14">
        <v>61.445999999999998</v>
      </c>
      <c r="D14">
        <v>-7.9409999999999998</v>
      </c>
      <c r="E14" s="4">
        <f t="shared" si="0"/>
        <v>0.11444506896104462</v>
      </c>
      <c r="F14">
        <f t="shared" si="1"/>
        <v>61.445999999999998</v>
      </c>
      <c r="G14" s="4">
        <f t="shared" si="2"/>
        <v>0.11444506896104462</v>
      </c>
    </row>
    <row r="15" spans="1:7">
      <c r="A15">
        <v>14</v>
      </c>
      <c r="B15">
        <v>90.198999999999998</v>
      </c>
      <c r="C15">
        <v>104.251</v>
      </c>
      <c r="D15">
        <v>14.052</v>
      </c>
      <c r="E15" s="4">
        <f t="shared" si="0"/>
        <v>-0.15578886683887855</v>
      </c>
      <c r="F15">
        <f t="shared" si="1"/>
        <v>104.251</v>
      </c>
      <c r="G15" s="4">
        <f t="shared" si="2"/>
        <v>-0.15578886683887855</v>
      </c>
    </row>
    <row r="16" spans="1:7">
      <c r="A16">
        <v>15</v>
      </c>
      <c r="B16">
        <v>54.036999999999999</v>
      </c>
      <c r="C16">
        <v>51.619</v>
      </c>
      <c r="D16">
        <v>-2.4180000000000001</v>
      </c>
      <c r="E16" s="4">
        <f t="shared" si="0"/>
        <v>4.4747117715639273E-2</v>
      </c>
      <c r="F16">
        <f t="shared" si="1"/>
        <v>51.619</v>
      </c>
      <c r="G16" s="4">
        <f t="shared" si="2"/>
        <v>4.4747117715639273E-2</v>
      </c>
    </row>
    <row r="17" spans="1:7">
      <c r="A17">
        <v>16</v>
      </c>
      <c r="B17">
        <v>87.6</v>
      </c>
      <c r="C17">
        <v>81.787000000000006</v>
      </c>
      <c r="D17">
        <v>-5.8129999999999997</v>
      </c>
      <c r="E17" s="4">
        <f t="shared" si="0"/>
        <v>6.6358447488584341E-2</v>
      </c>
      <c r="F17">
        <f t="shared" si="1"/>
        <v>81.787000000000006</v>
      </c>
      <c r="G17" s="4">
        <f t="shared" si="2"/>
        <v>6.6358447488584341E-2</v>
      </c>
    </row>
    <row r="18" spans="1:7">
      <c r="A18">
        <v>17</v>
      </c>
      <c r="B18">
        <v>76.850999999999999</v>
      </c>
      <c r="C18">
        <v>74.102000000000004</v>
      </c>
      <c r="D18">
        <v>-2.7490000000000001</v>
      </c>
      <c r="E18" s="4">
        <f t="shared" si="0"/>
        <v>3.5770516974404955E-2</v>
      </c>
      <c r="F18">
        <f t="shared" si="1"/>
        <v>74.102000000000004</v>
      </c>
      <c r="G18" s="4">
        <f t="shared" si="2"/>
        <v>3.5770516974404955E-2</v>
      </c>
    </row>
    <row r="19" spans="1:7">
      <c r="A19">
        <v>18</v>
      </c>
      <c r="B19">
        <v>40.046999999999997</v>
      </c>
      <c r="C19">
        <v>40.036000000000001</v>
      </c>
      <c r="D19">
        <v>-1.0999999999999999E-2</v>
      </c>
      <c r="E19" s="4">
        <f t="shared" si="0"/>
        <v>2.7467725422617627E-4</v>
      </c>
      <c r="F19">
        <f t="shared" si="1"/>
        <v>40.036000000000001</v>
      </c>
      <c r="G19" s="4">
        <f t="shared" si="2"/>
        <v>2.7467725422617627E-4</v>
      </c>
    </row>
    <row r="20" spans="1:7">
      <c r="A20">
        <v>19</v>
      </c>
      <c r="B20">
        <v>0</v>
      </c>
      <c r="C20">
        <v>31.181000000000001</v>
      </c>
      <c r="D20">
        <v>31.181000000000001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47.152000000000001</v>
      </c>
      <c r="C21">
        <v>46.002000000000002</v>
      </c>
      <c r="D21">
        <v>-1.1499999999999999</v>
      </c>
      <c r="E21" s="4">
        <f t="shared" si="0"/>
        <v>2.4389209365456365E-2</v>
      </c>
      <c r="F21">
        <f t="shared" si="1"/>
        <v>46.002000000000002</v>
      </c>
      <c r="G21" s="4">
        <f t="shared" si="2"/>
        <v>2.4389209365456365E-2</v>
      </c>
    </row>
    <row r="22" spans="1:7">
      <c r="A22">
        <v>21</v>
      </c>
      <c r="B22">
        <v>77.73</v>
      </c>
      <c r="C22">
        <v>78.688000000000002</v>
      </c>
      <c r="D22">
        <v>0.95799999999999996</v>
      </c>
      <c r="E22" s="4">
        <f t="shared" si="0"/>
        <v>-1.2324713752733802E-2</v>
      </c>
      <c r="F22">
        <f t="shared" si="1"/>
        <v>78.688000000000002</v>
      </c>
      <c r="G22" s="4">
        <f t="shared" si="2"/>
        <v>-1.2324713752733802E-2</v>
      </c>
    </row>
    <row r="23" spans="1:7">
      <c r="A23">
        <v>22</v>
      </c>
      <c r="B23">
        <v>72.897000000000006</v>
      </c>
      <c r="C23">
        <v>69.415000000000006</v>
      </c>
      <c r="D23">
        <v>-3.4820000000000002</v>
      </c>
      <c r="E23" s="4">
        <f t="shared" si="0"/>
        <v>4.7766026036736756E-2</v>
      </c>
      <c r="F23">
        <f t="shared" si="1"/>
        <v>69.415000000000006</v>
      </c>
      <c r="G23" s="4">
        <f t="shared" si="2"/>
        <v>4.7766026036736756E-2</v>
      </c>
    </row>
    <row r="24" spans="1:7">
      <c r="A24">
        <v>23</v>
      </c>
      <c r="B24">
        <v>80.010999999999996</v>
      </c>
      <c r="C24">
        <v>79.278000000000006</v>
      </c>
      <c r="D24">
        <v>-0.73299999999999998</v>
      </c>
      <c r="E24" s="4">
        <f t="shared" si="0"/>
        <v>9.161240329454574E-3</v>
      </c>
      <c r="F24">
        <f t="shared" si="1"/>
        <v>79.278000000000006</v>
      </c>
      <c r="G24" s="4">
        <f t="shared" si="2"/>
        <v>9.161240329454574E-3</v>
      </c>
    </row>
    <row r="25" spans="1:7">
      <c r="A25">
        <v>24</v>
      </c>
      <c r="B25">
        <v>32.552</v>
      </c>
      <c r="C25">
        <v>29.048999999999999</v>
      </c>
      <c r="D25">
        <v>-3.5030000000000001</v>
      </c>
      <c r="E25" s="4">
        <f t="shared" si="0"/>
        <v>0.10761243548783485</v>
      </c>
      <c r="F25">
        <f t="shared" si="1"/>
        <v>29.048999999999999</v>
      </c>
      <c r="G25" s="4">
        <f t="shared" si="2"/>
        <v>0.10761243548783485</v>
      </c>
    </row>
    <row r="26" spans="1:7">
      <c r="A26">
        <v>25</v>
      </c>
      <c r="B26">
        <v>87.998999999999995</v>
      </c>
      <c r="C26">
        <v>94.433999999999997</v>
      </c>
      <c r="D26">
        <v>6.4349999999999996</v>
      </c>
      <c r="E26" s="4">
        <f t="shared" si="0"/>
        <v>-7.3125830975352024E-2</v>
      </c>
      <c r="F26">
        <f t="shared" si="1"/>
        <v>94.433999999999997</v>
      </c>
      <c r="G26" s="4">
        <f t="shared" si="2"/>
        <v>-7.3125830975352024E-2</v>
      </c>
    </row>
    <row r="27" spans="1:7">
      <c r="A27">
        <v>26</v>
      </c>
      <c r="B27">
        <v>86.659000000000006</v>
      </c>
      <c r="C27">
        <v>84.051000000000002</v>
      </c>
      <c r="D27">
        <v>-2.6080000000000001</v>
      </c>
      <c r="E27" s="4">
        <f t="shared" si="0"/>
        <v>3.0094969939648553E-2</v>
      </c>
      <c r="F27">
        <f t="shared" si="1"/>
        <v>84.051000000000002</v>
      </c>
      <c r="G27" s="4">
        <f t="shared" si="2"/>
        <v>3.0094969939648553E-2</v>
      </c>
    </row>
    <row r="28" spans="1:7">
      <c r="A28">
        <v>27</v>
      </c>
      <c r="B28">
        <v>104.465</v>
      </c>
      <c r="C28">
        <v>71.507000000000005</v>
      </c>
      <c r="D28">
        <v>-32.957999999999998</v>
      </c>
      <c r="E28" s="4">
        <f t="shared" si="0"/>
        <v>0.31549322739673574</v>
      </c>
      <c r="F28">
        <f t="shared" si="1"/>
        <v>71.507000000000005</v>
      </c>
      <c r="G28" s="4">
        <f t="shared" si="2"/>
        <v>0.31549322739673574</v>
      </c>
    </row>
    <row r="29" spans="1:7">
      <c r="A29">
        <v>28</v>
      </c>
      <c r="B29">
        <v>37.716000000000001</v>
      </c>
      <c r="C29">
        <v>36.901000000000003</v>
      </c>
      <c r="D29">
        <v>-0.81499999999999995</v>
      </c>
      <c r="E29" s="4">
        <f t="shared" si="0"/>
        <v>2.160886626365462E-2</v>
      </c>
      <c r="F29">
        <f t="shared" si="1"/>
        <v>36.901000000000003</v>
      </c>
      <c r="G29" s="4">
        <f t="shared" si="2"/>
        <v>2.160886626365462E-2</v>
      </c>
    </row>
    <row r="30" spans="1:7">
      <c r="A30">
        <v>29</v>
      </c>
      <c r="B30">
        <v>59.750999999999998</v>
      </c>
      <c r="C30">
        <v>50.694000000000003</v>
      </c>
      <c r="D30">
        <v>-9.0570000000000004</v>
      </c>
      <c r="E30" s="4">
        <f t="shared" si="0"/>
        <v>0.15157905307024142</v>
      </c>
      <c r="F30">
        <f t="shared" si="1"/>
        <v>50.694000000000003</v>
      </c>
      <c r="G30" s="4">
        <f t="shared" si="2"/>
        <v>0.15157905307024142</v>
      </c>
    </row>
    <row r="31" spans="1:7">
      <c r="A31">
        <v>30</v>
      </c>
      <c r="B31">
        <v>46.125999999999998</v>
      </c>
      <c r="C31">
        <v>51.206000000000003</v>
      </c>
      <c r="D31">
        <v>5.08</v>
      </c>
      <c r="E31" s="4">
        <f t="shared" si="0"/>
        <v>-0.11013311364523275</v>
      </c>
      <c r="F31">
        <f t="shared" si="1"/>
        <v>51.206000000000003</v>
      </c>
      <c r="G31" s="4">
        <f t="shared" si="2"/>
        <v>-0.11013311364523275</v>
      </c>
    </row>
    <row r="32" spans="1:7">
      <c r="A32">
        <v>31</v>
      </c>
      <c r="B32">
        <v>73.489000000000004</v>
      </c>
      <c r="C32">
        <v>68.293000000000006</v>
      </c>
      <c r="D32">
        <v>-5.1959999999999997</v>
      </c>
      <c r="E32" s="4">
        <f t="shared" si="0"/>
        <v>7.0704459170760223E-2</v>
      </c>
      <c r="F32">
        <f t="shared" si="1"/>
        <v>68.293000000000006</v>
      </c>
      <c r="G32" s="4">
        <f t="shared" si="2"/>
        <v>7.0704459170760223E-2</v>
      </c>
    </row>
    <row r="33" spans="1:7">
      <c r="A33">
        <v>32</v>
      </c>
      <c r="B33">
        <v>88.415999999999997</v>
      </c>
      <c r="C33">
        <v>72.277000000000001</v>
      </c>
      <c r="D33">
        <v>-16.138999999999999</v>
      </c>
      <c r="E33" s="4">
        <f t="shared" si="0"/>
        <v>0.18253483532392323</v>
      </c>
      <c r="F33">
        <f t="shared" si="1"/>
        <v>72.277000000000001</v>
      </c>
      <c r="G33" s="4">
        <f t="shared" si="2"/>
        <v>0.18253483532392323</v>
      </c>
    </row>
    <row r="34" spans="1:7">
      <c r="A34">
        <v>33</v>
      </c>
      <c r="B34">
        <v>74.796000000000006</v>
      </c>
      <c r="C34">
        <v>74.748000000000005</v>
      </c>
      <c r="D34">
        <v>-4.8000000000000001E-2</v>
      </c>
      <c r="E34" s="4">
        <f t="shared" si="0"/>
        <v>6.4174554789028576E-4</v>
      </c>
      <c r="F34">
        <f t="shared" si="1"/>
        <v>74.748000000000005</v>
      </c>
      <c r="G34" s="4">
        <f t="shared" si="2"/>
        <v>6.4174554789028576E-4</v>
      </c>
    </row>
    <row r="35" spans="1:7">
      <c r="A35">
        <v>34</v>
      </c>
      <c r="B35">
        <v>41.384999999999998</v>
      </c>
      <c r="C35">
        <v>39.896999999999998</v>
      </c>
      <c r="D35">
        <v>-1.488</v>
      </c>
      <c r="E35" s="4">
        <f t="shared" si="0"/>
        <v>3.595505617977527E-2</v>
      </c>
      <c r="F35">
        <f t="shared" si="1"/>
        <v>39.896999999999998</v>
      </c>
      <c r="G35" s="4">
        <f t="shared" si="2"/>
        <v>3.595505617977527E-2</v>
      </c>
    </row>
    <row r="36" spans="1:7">
      <c r="A36">
        <v>35</v>
      </c>
      <c r="B36">
        <v>94.475999999999999</v>
      </c>
      <c r="C36">
        <v>78.981999999999999</v>
      </c>
      <c r="D36">
        <v>-15.494</v>
      </c>
      <c r="E36" s="4">
        <f t="shared" si="0"/>
        <v>0.16399932257927941</v>
      </c>
      <c r="F36">
        <f t="shared" si="1"/>
        <v>78.981999999999999</v>
      </c>
      <c r="G36" s="4">
        <f t="shared" si="2"/>
        <v>0.16399932257927941</v>
      </c>
    </row>
    <row r="37" spans="1:7">
      <c r="A37">
        <v>36</v>
      </c>
      <c r="B37">
        <v>76.504999999999995</v>
      </c>
      <c r="C37">
        <v>70.164000000000001</v>
      </c>
      <c r="D37">
        <v>-6.3410000000000002</v>
      </c>
      <c r="E37" s="4">
        <f t="shared" si="0"/>
        <v>8.2883471668518324E-2</v>
      </c>
      <c r="F37">
        <f t="shared" si="1"/>
        <v>70.164000000000001</v>
      </c>
      <c r="G37" s="4">
        <f t="shared" si="2"/>
        <v>8.2883471668518324E-2</v>
      </c>
    </row>
    <row r="38" spans="1:7">
      <c r="A38">
        <v>37</v>
      </c>
      <c r="B38">
        <v>35.497999999999998</v>
      </c>
      <c r="C38">
        <v>35.225999999999999</v>
      </c>
      <c r="D38">
        <v>-0.27200000000000002</v>
      </c>
      <c r="E38" s="4">
        <f t="shared" si="0"/>
        <v>7.662403515690982E-3</v>
      </c>
      <c r="F38">
        <f t="shared" si="1"/>
        <v>35.225999999999999</v>
      </c>
      <c r="G38" s="4">
        <f t="shared" si="2"/>
        <v>7.662403515690982E-3</v>
      </c>
    </row>
    <row r="39" spans="1:7">
      <c r="A39">
        <v>38</v>
      </c>
      <c r="B39">
        <v>64.186000000000007</v>
      </c>
      <c r="C39">
        <v>59.649000000000001</v>
      </c>
      <c r="D39">
        <v>-4.5369999999999999</v>
      </c>
      <c r="E39" s="4">
        <f t="shared" si="0"/>
        <v>7.0685196148692953E-2</v>
      </c>
      <c r="F39">
        <f t="shared" si="1"/>
        <v>59.649000000000001</v>
      </c>
      <c r="G39" s="4">
        <f t="shared" si="2"/>
        <v>7.0685196148692953E-2</v>
      </c>
    </row>
    <row r="40" spans="1:7">
      <c r="A40">
        <v>39</v>
      </c>
      <c r="B40">
        <v>63.537999999999997</v>
      </c>
      <c r="C40">
        <v>61.633000000000003</v>
      </c>
      <c r="D40">
        <v>-1.905</v>
      </c>
      <c r="E40" s="4">
        <f t="shared" si="0"/>
        <v>2.9982057981050619E-2</v>
      </c>
      <c r="F40">
        <f t="shared" si="1"/>
        <v>61.633000000000003</v>
      </c>
      <c r="G40" s="4">
        <f t="shared" si="2"/>
        <v>2.9982057981050619E-2</v>
      </c>
    </row>
    <row r="41" spans="1:7">
      <c r="A41">
        <v>40</v>
      </c>
      <c r="B41">
        <v>89.241</v>
      </c>
      <c r="C41">
        <v>89.302000000000007</v>
      </c>
      <c r="D41">
        <v>6.0999999999999999E-2</v>
      </c>
      <c r="E41" s="4">
        <f t="shared" si="0"/>
        <v>-6.8354231799292982E-4</v>
      </c>
      <c r="F41">
        <f t="shared" si="1"/>
        <v>89.302000000000007</v>
      </c>
      <c r="G41" s="4">
        <f t="shared" si="2"/>
        <v>-6.8354231799292982E-4</v>
      </c>
    </row>
    <row r="42" spans="1:7">
      <c r="A42">
        <v>41</v>
      </c>
      <c r="B42">
        <v>40.746000000000002</v>
      </c>
      <c r="C42">
        <v>40.805</v>
      </c>
      <c r="D42">
        <v>5.8999999999999997E-2</v>
      </c>
      <c r="E42" s="4">
        <f t="shared" si="0"/>
        <v>-1.4479948952043759E-3</v>
      </c>
      <c r="F42">
        <f t="shared" si="1"/>
        <v>40.805</v>
      </c>
      <c r="G42" s="4">
        <f t="shared" si="2"/>
        <v>-1.4479948952043759E-3</v>
      </c>
    </row>
    <row r="43" spans="1:7">
      <c r="A43">
        <v>42</v>
      </c>
      <c r="B43">
        <v>44.241999999999997</v>
      </c>
      <c r="C43">
        <v>46.646000000000001</v>
      </c>
      <c r="D43">
        <v>2.4039999999999999</v>
      </c>
      <c r="E43" s="4">
        <f t="shared" si="0"/>
        <v>-5.4337507345960934E-2</v>
      </c>
      <c r="F43">
        <f t="shared" si="1"/>
        <v>46.646000000000001</v>
      </c>
      <c r="G43" s="4">
        <f t="shared" si="2"/>
        <v>-5.4337507345960934E-2</v>
      </c>
    </row>
    <row r="44" spans="1:7">
      <c r="A44">
        <v>43</v>
      </c>
      <c r="B44">
        <v>64.563000000000002</v>
      </c>
      <c r="C44">
        <v>58.04</v>
      </c>
      <c r="D44">
        <v>-6.5229999999999997</v>
      </c>
      <c r="E44" s="4">
        <f t="shared" si="0"/>
        <v>0.10103309945324726</v>
      </c>
      <c r="F44">
        <f t="shared" si="1"/>
        <v>58.04</v>
      </c>
      <c r="G44" s="4">
        <f t="shared" si="2"/>
        <v>0.10103309945324726</v>
      </c>
    </row>
    <row r="45" spans="1:7">
      <c r="A45">
        <v>44</v>
      </c>
      <c r="B45">
        <v>41.152999999999999</v>
      </c>
      <c r="C45">
        <v>42.061</v>
      </c>
      <c r="D45">
        <v>0.90800000000000003</v>
      </c>
      <c r="E45" s="4">
        <f t="shared" si="0"/>
        <v>-2.2064005054309558E-2</v>
      </c>
      <c r="F45">
        <f t="shared" si="1"/>
        <v>42.061</v>
      </c>
      <c r="G45" s="4">
        <f t="shared" si="2"/>
        <v>-2.2064005054309558E-2</v>
      </c>
    </row>
    <row r="46" spans="1:7">
      <c r="A46">
        <v>45</v>
      </c>
      <c r="B46">
        <v>42.588999999999999</v>
      </c>
      <c r="C46">
        <v>40.189</v>
      </c>
      <c r="D46">
        <v>-2.4</v>
      </c>
      <c r="E46" s="4">
        <f t="shared" si="0"/>
        <v>5.6352579304515218E-2</v>
      </c>
      <c r="F46">
        <f t="shared" si="1"/>
        <v>40.189</v>
      </c>
      <c r="G46" s="4">
        <f t="shared" si="2"/>
        <v>5.6352579304515218E-2</v>
      </c>
    </row>
    <row r="47" spans="1:7">
      <c r="A47">
        <v>46</v>
      </c>
      <c r="B47">
        <v>49.667999999999999</v>
      </c>
      <c r="C47">
        <v>53.054000000000002</v>
      </c>
      <c r="D47">
        <v>3.3860000000000001</v>
      </c>
      <c r="E47" s="4">
        <f t="shared" si="0"/>
        <v>-6.8172666505597224E-2</v>
      </c>
      <c r="F47">
        <f t="shared" si="1"/>
        <v>53.054000000000002</v>
      </c>
      <c r="G47" s="4">
        <f t="shared" si="2"/>
        <v>-6.8172666505597224E-2</v>
      </c>
    </row>
    <row r="48" spans="1:7">
      <c r="A48">
        <v>47</v>
      </c>
      <c r="B48">
        <v>0</v>
      </c>
      <c r="C48">
        <v>44.338000000000001</v>
      </c>
      <c r="D48">
        <v>44.338000000000001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87.927000000000007</v>
      </c>
      <c r="C49">
        <v>85.012</v>
      </c>
      <c r="D49">
        <v>-2.915</v>
      </c>
      <c r="E49" s="4">
        <f t="shared" si="0"/>
        <v>3.3152501506931956E-2</v>
      </c>
      <c r="F49">
        <f t="shared" si="1"/>
        <v>85.012</v>
      </c>
      <c r="G49" s="4">
        <f t="shared" si="2"/>
        <v>3.3152501506931956E-2</v>
      </c>
    </row>
    <row r="50" spans="1:7">
      <c r="A50">
        <v>49</v>
      </c>
      <c r="B50">
        <v>70.147999999999996</v>
      </c>
      <c r="C50">
        <v>56.430999999999997</v>
      </c>
      <c r="D50">
        <v>-13.717000000000001</v>
      </c>
      <c r="E50" s="4">
        <f t="shared" si="0"/>
        <v>0.19554370758966755</v>
      </c>
      <c r="F50">
        <f t="shared" si="1"/>
        <v>56.430999999999997</v>
      </c>
      <c r="G50" s="4">
        <f t="shared" si="2"/>
        <v>0.19554370758966755</v>
      </c>
    </row>
    <row r="51" spans="1:7">
      <c r="A51">
        <v>50</v>
      </c>
      <c r="B51">
        <v>104.598</v>
      </c>
      <c r="C51">
        <v>99.244</v>
      </c>
      <c r="D51">
        <v>-5.3540000000000001</v>
      </c>
      <c r="E51" s="4">
        <f t="shared" si="0"/>
        <v>5.1186447159601516E-2</v>
      </c>
      <c r="F51">
        <f t="shared" si="1"/>
        <v>99.244</v>
      </c>
      <c r="G51" s="4">
        <f t="shared" si="2"/>
        <v>5.1186447159601516E-2</v>
      </c>
    </row>
    <row r="52" spans="1:7">
      <c r="A52">
        <v>51</v>
      </c>
      <c r="B52">
        <v>47.277999999999999</v>
      </c>
      <c r="C52">
        <v>45.517000000000003</v>
      </c>
      <c r="D52">
        <v>-1.7609999999999999</v>
      </c>
      <c r="E52" s="4">
        <f t="shared" si="0"/>
        <v>3.7247768518126737E-2</v>
      </c>
      <c r="F52">
        <f t="shared" si="1"/>
        <v>45.517000000000003</v>
      </c>
      <c r="G52" s="4">
        <f t="shared" si="2"/>
        <v>3.7247768518126737E-2</v>
      </c>
    </row>
    <row r="53" spans="1:7">
      <c r="A53">
        <v>52</v>
      </c>
      <c r="B53">
        <v>69.13</v>
      </c>
      <c r="C53">
        <v>69.887</v>
      </c>
      <c r="D53">
        <v>0.75700000000000001</v>
      </c>
      <c r="E53" s="4">
        <f t="shared" si="0"/>
        <v>-1.0950383335744322E-2</v>
      </c>
      <c r="F53">
        <f t="shared" si="1"/>
        <v>69.887</v>
      </c>
      <c r="G53" s="4">
        <f t="shared" si="2"/>
        <v>-1.0950383335744322E-2</v>
      </c>
    </row>
    <row r="54" spans="1:7">
      <c r="A54">
        <v>53</v>
      </c>
      <c r="B54">
        <v>0</v>
      </c>
      <c r="C54">
        <v>74.64</v>
      </c>
      <c r="D54">
        <v>74.64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0</v>
      </c>
      <c r="C55">
        <v>32.588999999999999</v>
      </c>
      <c r="D55">
        <v>32.588999999999999</v>
      </c>
      <c r="E55" s="4">
        <f t="shared" si="0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67.444000000000003</v>
      </c>
      <c r="C56">
        <v>63.12</v>
      </c>
      <c r="D56">
        <v>-4.3239999999999998</v>
      </c>
      <c r="E56" s="4">
        <f t="shared" si="0"/>
        <v>6.4112448846450468E-2</v>
      </c>
      <c r="F56">
        <f t="shared" si="1"/>
        <v>63.12</v>
      </c>
      <c r="G56" s="4">
        <f t="shared" si="2"/>
        <v>6.4112448846450468E-2</v>
      </c>
    </row>
    <row r="57" spans="1:7">
      <c r="A57">
        <v>56</v>
      </c>
      <c r="B57">
        <v>56.88</v>
      </c>
      <c r="C57">
        <v>55.268000000000001</v>
      </c>
      <c r="D57">
        <v>-1.6120000000000001</v>
      </c>
      <c r="E57" s="4">
        <f t="shared" si="0"/>
        <v>2.8340365682137866E-2</v>
      </c>
      <c r="F57">
        <f t="shared" si="1"/>
        <v>55.268000000000001</v>
      </c>
      <c r="G57" s="4">
        <f t="shared" si="2"/>
        <v>2.8340365682137866E-2</v>
      </c>
    </row>
    <row r="58" spans="1:7">
      <c r="A58">
        <v>57</v>
      </c>
      <c r="B58">
        <v>80.132000000000005</v>
      </c>
      <c r="C58">
        <v>88.611000000000004</v>
      </c>
      <c r="D58">
        <v>8.4789999999999992</v>
      </c>
      <c r="E58" s="4">
        <f t="shared" si="0"/>
        <v>-0.10581290870064392</v>
      </c>
      <c r="F58">
        <f t="shared" si="1"/>
        <v>88.611000000000004</v>
      </c>
      <c r="G58" s="4">
        <f t="shared" si="2"/>
        <v>-0.10581290870064392</v>
      </c>
    </row>
    <row r="59" spans="1:7">
      <c r="A59">
        <v>58</v>
      </c>
      <c r="B59">
        <v>70.111999999999995</v>
      </c>
      <c r="C59">
        <v>71.02</v>
      </c>
      <c r="D59">
        <v>0.90800000000000003</v>
      </c>
      <c r="E59" s="4">
        <f t="shared" si="0"/>
        <v>-1.2950707439525349E-2</v>
      </c>
      <c r="F59">
        <f t="shared" si="1"/>
        <v>71.02</v>
      </c>
      <c r="G59" s="4">
        <f t="shared" si="2"/>
        <v>-1.2950707439525349E-2</v>
      </c>
    </row>
    <row r="60" spans="1:7">
      <c r="A60">
        <v>59</v>
      </c>
      <c r="B60">
        <v>68.953000000000003</v>
      </c>
      <c r="C60">
        <v>71.903000000000006</v>
      </c>
      <c r="D60">
        <v>2.95</v>
      </c>
      <c r="E60" s="4">
        <f t="shared" si="0"/>
        <v>-4.278276507186058E-2</v>
      </c>
      <c r="F60">
        <f t="shared" si="1"/>
        <v>71.903000000000006</v>
      </c>
      <c r="G60" s="4">
        <f t="shared" si="2"/>
        <v>-4.278276507186058E-2</v>
      </c>
    </row>
    <row r="61" spans="1:7">
      <c r="A61">
        <v>60</v>
      </c>
      <c r="B61">
        <v>30.515000000000001</v>
      </c>
      <c r="C61">
        <v>28.689</v>
      </c>
      <c r="D61">
        <v>-1.8260000000000001</v>
      </c>
      <c r="E61" s="4">
        <f t="shared" si="0"/>
        <v>5.9839423234474866E-2</v>
      </c>
      <c r="F61">
        <f t="shared" si="1"/>
        <v>28.689</v>
      </c>
      <c r="G61" s="4">
        <f t="shared" si="2"/>
        <v>5.9839423234474866E-2</v>
      </c>
    </row>
    <row r="62" spans="1:7">
      <c r="A62">
        <v>61</v>
      </c>
      <c r="B62">
        <v>48.012999999999998</v>
      </c>
      <c r="C62">
        <v>44.866</v>
      </c>
      <c r="D62">
        <v>-3.1469999999999998</v>
      </c>
      <c r="E62" s="4">
        <f t="shared" si="0"/>
        <v>6.5544748297336114E-2</v>
      </c>
      <c r="F62">
        <f t="shared" si="1"/>
        <v>44.866</v>
      </c>
      <c r="G62" s="4">
        <f t="shared" si="2"/>
        <v>6.5544748297336114E-2</v>
      </c>
    </row>
    <row r="63" spans="1:7">
      <c r="A63">
        <v>62</v>
      </c>
      <c r="B63">
        <v>69.058999999999997</v>
      </c>
      <c r="C63">
        <v>64.975999999999999</v>
      </c>
      <c r="D63">
        <v>-4.0830000000000002</v>
      </c>
      <c r="E63" s="4">
        <f t="shared" si="0"/>
        <v>5.9123358287840808E-2</v>
      </c>
      <c r="F63">
        <f t="shared" si="1"/>
        <v>64.975999999999999</v>
      </c>
      <c r="G63" s="4">
        <f t="shared" si="2"/>
        <v>5.9123358287840808E-2</v>
      </c>
    </row>
    <row r="64" spans="1:7">
      <c r="A64">
        <v>63</v>
      </c>
      <c r="B64">
        <v>40.404000000000003</v>
      </c>
      <c r="C64">
        <v>39.359000000000002</v>
      </c>
      <c r="D64">
        <v>-1.0449999999999999</v>
      </c>
      <c r="E64" s="4">
        <f t="shared" si="0"/>
        <v>2.5863775863775904E-2</v>
      </c>
      <c r="F64">
        <f t="shared" si="1"/>
        <v>39.359000000000002</v>
      </c>
      <c r="G64" s="4">
        <f t="shared" si="2"/>
        <v>2.5863775863775904E-2</v>
      </c>
    </row>
    <row r="65" spans="1:7">
      <c r="A65">
        <v>64</v>
      </c>
      <c r="B65">
        <v>23.177</v>
      </c>
      <c r="C65">
        <v>15.144</v>
      </c>
      <c r="D65">
        <v>-8.0329999999999995</v>
      </c>
      <c r="E65" s="4">
        <f t="shared" si="0"/>
        <v>0.34659360572981834</v>
      </c>
      <c r="F65">
        <f t="shared" si="1"/>
        <v>15.144</v>
      </c>
      <c r="G65" s="4">
        <f t="shared" si="2"/>
        <v>0.34659360572981834</v>
      </c>
    </row>
    <row r="66" spans="1:7">
      <c r="A66">
        <v>65</v>
      </c>
      <c r="B66">
        <v>35.905999999999999</v>
      </c>
      <c r="C66">
        <v>37.250999999999998</v>
      </c>
      <c r="D66">
        <v>1.345</v>
      </c>
      <c r="E66" s="4">
        <f t="shared" ref="E66:E101" si="3">IF(B66,(B66-C66)/B66,0)</f>
        <v>-3.7458920514677183E-2</v>
      </c>
      <c r="F66">
        <f t="shared" si="1"/>
        <v>37.250999999999998</v>
      </c>
      <c r="G66" s="4">
        <f t="shared" si="2"/>
        <v>-3.7458920514677183E-2</v>
      </c>
    </row>
    <row r="67" spans="1:7">
      <c r="A67">
        <v>66</v>
      </c>
      <c r="B67">
        <v>85.32</v>
      </c>
      <c r="C67">
        <v>94.712000000000003</v>
      </c>
      <c r="D67">
        <v>9.3919999999999995</v>
      </c>
      <c r="E67" s="4">
        <f t="shared" si="3"/>
        <v>-0.1100796999531178</v>
      </c>
      <c r="F67">
        <f t="shared" ref="F67:F101" si="4">IF(B67,C67,0)</f>
        <v>94.712000000000003</v>
      </c>
      <c r="G67" s="4">
        <f t="shared" ref="G67:G101" si="5">IF(B67,(B67-F67)/B67,0)</f>
        <v>-0.1100796999531178</v>
      </c>
    </row>
    <row r="68" spans="1:7">
      <c r="A68">
        <v>67</v>
      </c>
      <c r="B68">
        <v>35.695</v>
      </c>
      <c r="C68">
        <v>37.017000000000003</v>
      </c>
      <c r="D68">
        <v>1.3220000000000001</v>
      </c>
      <c r="E68" s="4">
        <f t="shared" si="3"/>
        <v>-3.7035999439697515E-2</v>
      </c>
      <c r="F68">
        <f t="shared" si="4"/>
        <v>37.017000000000003</v>
      </c>
      <c r="G68" s="4">
        <f t="shared" si="5"/>
        <v>-3.7035999439697515E-2</v>
      </c>
    </row>
    <row r="69" spans="1:7">
      <c r="A69">
        <v>68</v>
      </c>
      <c r="B69">
        <v>47.122</v>
      </c>
      <c r="C69">
        <v>45.994999999999997</v>
      </c>
      <c r="D69">
        <v>-1.127</v>
      </c>
      <c r="E69" s="4">
        <f t="shared" si="3"/>
        <v>2.391664190823824E-2</v>
      </c>
      <c r="F69">
        <f t="shared" si="4"/>
        <v>45.994999999999997</v>
      </c>
      <c r="G69" s="4">
        <f t="shared" si="5"/>
        <v>2.391664190823824E-2</v>
      </c>
    </row>
    <row r="70" spans="1:7">
      <c r="A70">
        <v>69</v>
      </c>
      <c r="B70">
        <v>89.882000000000005</v>
      </c>
      <c r="C70">
        <v>84.200999999999993</v>
      </c>
      <c r="D70">
        <v>-5.681</v>
      </c>
      <c r="E70" s="4">
        <f t="shared" si="3"/>
        <v>6.3205091119467871E-2</v>
      </c>
      <c r="F70">
        <f t="shared" si="4"/>
        <v>84.200999999999993</v>
      </c>
      <c r="G70" s="4">
        <f t="shared" si="5"/>
        <v>6.3205091119467871E-2</v>
      </c>
    </row>
    <row r="71" spans="1:7">
      <c r="A71">
        <v>70</v>
      </c>
      <c r="B71">
        <v>95.897000000000006</v>
      </c>
      <c r="C71">
        <v>88.861000000000004</v>
      </c>
      <c r="D71">
        <v>-7.0359999999999996</v>
      </c>
      <c r="E71" s="4">
        <f t="shared" si="3"/>
        <v>7.3370386977694824E-2</v>
      </c>
      <c r="F71">
        <f t="shared" si="4"/>
        <v>88.861000000000004</v>
      </c>
      <c r="G71" s="4">
        <f t="shared" si="5"/>
        <v>7.3370386977694824E-2</v>
      </c>
    </row>
    <row r="72" spans="1:7">
      <c r="A72">
        <v>71</v>
      </c>
      <c r="B72">
        <v>62.124000000000002</v>
      </c>
      <c r="C72">
        <v>58.005000000000003</v>
      </c>
      <c r="D72">
        <v>-4.1189999999999998</v>
      </c>
      <c r="E72" s="4">
        <f t="shared" si="3"/>
        <v>6.6302878114738256E-2</v>
      </c>
      <c r="F72">
        <f t="shared" si="4"/>
        <v>58.005000000000003</v>
      </c>
      <c r="G72" s="4">
        <f t="shared" si="5"/>
        <v>6.6302878114738256E-2</v>
      </c>
    </row>
    <row r="73" spans="1:7">
      <c r="A73">
        <v>72</v>
      </c>
      <c r="B73">
        <v>57.213999999999999</v>
      </c>
      <c r="C73">
        <v>49.725000000000001</v>
      </c>
      <c r="D73">
        <v>-7.4889999999999999</v>
      </c>
      <c r="E73" s="4">
        <f t="shared" si="3"/>
        <v>0.13089453630230358</v>
      </c>
      <c r="F73">
        <f t="shared" si="4"/>
        <v>49.725000000000001</v>
      </c>
      <c r="G73" s="4">
        <f t="shared" si="5"/>
        <v>0.13089453630230358</v>
      </c>
    </row>
    <row r="74" spans="1:7">
      <c r="A74">
        <v>73</v>
      </c>
      <c r="B74">
        <v>47.764000000000003</v>
      </c>
      <c r="C74">
        <v>44.161000000000001</v>
      </c>
      <c r="D74">
        <v>-3.6030000000000002</v>
      </c>
      <c r="E74" s="4">
        <f t="shared" si="3"/>
        <v>7.5433380788878679E-2</v>
      </c>
      <c r="F74">
        <f t="shared" si="4"/>
        <v>44.161000000000001</v>
      </c>
      <c r="G74" s="4">
        <f t="shared" si="5"/>
        <v>7.5433380788878679E-2</v>
      </c>
    </row>
    <row r="75" spans="1:7">
      <c r="A75">
        <v>74</v>
      </c>
      <c r="B75">
        <v>30.797000000000001</v>
      </c>
      <c r="C75">
        <v>29.492999999999999</v>
      </c>
      <c r="D75">
        <v>-1.304</v>
      </c>
      <c r="E75" s="4">
        <f t="shared" si="3"/>
        <v>4.2341786537649834E-2</v>
      </c>
      <c r="F75">
        <f t="shared" si="4"/>
        <v>29.492999999999999</v>
      </c>
      <c r="G75" s="4">
        <f t="shared" si="5"/>
        <v>4.2341786537649834E-2</v>
      </c>
    </row>
    <row r="76" spans="1:7">
      <c r="A76">
        <v>75</v>
      </c>
      <c r="B76">
        <v>92.418000000000006</v>
      </c>
      <c r="C76">
        <v>82.376999999999995</v>
      </c>
      <c r="D76">
        <v>-10.041</v>
      </c>
      <c r="E76" s="4">
        <f t="shared" si="3"/>
        <v>0.10864766603908341</v>
      </c>
      <c r="F76">
        <f t="shared" si="4"/>
        <v>82.376999999999995</v>
      </c>
      <c r="G76" s="4">
        <f t="shared" si="5"/>
        <v>0.10864766603908341</v>
      </c>
    </row>
    <row r="77" spans="1:7">
      <c r="A77">
        <v>76</v>
      </c>
      <c r="B77">
        <v>0</v>
      </c>
      <c r="C77">
        <v>46.177</v>
      </c>
      <c r="D77">
        <v>46.177</v>
      </c>
      <c r="E77" s="4">
        <f t="shared" si="3"/>
        <v>0</v>
      </c>
      <c r="F77">
        <f t="shared" si="4"/>
        <v>0</v>
      </c>
      <c r="G77" s="4">
        <f t="shared" si="5"/>
        <v>0</v>
      </c>
    </row>
    <row r="78" spans="1:7">
      <c r="A78">
        <v>77</v>
      </c>
      <c r="B78">
        <v>40.732999999999997</v>
      </c>
      <c r="C78">
        <v>42.055</v>
      </c>
      <c r="D78">
        <v>1.3220000000000001</v>
      </c>
      <c r="E78" s="4">
        <f t="shared" si="3"/>
        <v>-3.2455257407998497E-2</v>
      </c>
      <c r="F78">
        <f t="shared" si="4"/>
        <v>42.055</v>
      </c>
      <c r="G78" s="4">
        <f t="shared" si="5"/>
        <v>-3.2455257407998497E-2</v>
      </c>
    </row>
    <row r="79" spans="1:7">
      <c r="A79">
        <v>78</v>
      </c>
      <c r="B79">
        <v>45.926000000000002</v>
      </c>
      <c r="C79">
        <v>46.604999999999997</v>
      </c>
      <c r="D79">
        <v>0.67900000000000005</v>
      </c>
      <c r="E79" s="4">
        <f t="shared" si="3"/>
        <v>-1.4784653573139288E-2</v>
      </c>
      <c r="F79">
        <f t="shared" si="4"/>
        <v>46.604999999999997</v>
      </c>
      <c r="G79" s="4">
        <f t="shared" si="5"/>
        <v>-1.4784653573139288E-2</v>
      </c>
    </row>
    <row r="80" spans="1:7">
      <c r="A80">
        <v>79</v>
      </c>
      <c r="B80">
        <v>68.462999999999994</v>
      </c>
      <c r="C80">
        <v>67.441999999999993</v>
      </c>
      <c r="D80">
        <v>-1.0209999999999999</v>
      </c>
      <c r="E80" s="4">
        <f t="shared" si="3"/>
        <v>1.4913164775134028E-2</v>
      </c>
      <c r="F80">
        <f t="shared" si="4"/>
        <v>67.441999999999993</v>
      </c>
      <c r="G80" s="4">
        <f t="shared" si="5"/>
        <v>1.4913164775134028E-2</v>
      </c>
    </row>
    <row r="81" spans="1:7">
      <c r="A81">
        <v>80</v>
      </c>
      <c r="B81">
        <v>64.132999999999996</v>
      </c>
      <c r="C81">
        <v>67.343999999999994</v>
      </c>
      <c r="D81">
        <v>3.2109999999999999</v>
      </c>
      <c r="E81" s="4">
        <f t="shared" si="3"/>
        <v>-5.0067827795362743E-2</v>
      </c>
      <c r="F81">
        <f t="shared" si="4"/>
        <v>67.343999999999994</v>
      </c>
      <c r="G81" s="4">
        <f t="shared" si="5"/>
        <v>-5.0067827795362743E-2</v>
      </c>
    </row>
    <row r="82" spans="1:7">
      <c r="A82">
        <v>81</v>
      </c>
      <c r="B82">
        <v>0</v>
      </c>
      <c r="C82">
        <v>35.64</v>
      </c>
      <c r="D82">
        <v>35.64</v>
      </c>
      <c r="E82" s="4">
        <f t="shared" si="3"/>
        <v>0</v>
      </c>
      <c r="F82">
        <f t="shared" si="4"/>
        <v>0</v>
      </c>
      <c r="G82" s="4">
        <f t="shared" si="5"/>
        <v>0</v>
      </c>
    </row>
    <row r="83" spans="1:7">
      <c r="A83">
        <v>82</v>
      </c>
      <c r="B83">
        <v>49.03</v>
      </c>
      <c r="C83">
        <v>50.610999999999997</v>
      </c>
      <c r="D83">
        <v>1.581</v>
      </c>
      <c r="E83" s="4">
        <f t="shared" si="3"/>
        <v>-3.224556394044454E-2</v>
      </c>
      <c r="F83">
        <f t="shared" si="4"/>
        <v>50.610999999999997</v>
      </c>
      <c r="G83" s="4">
        <f t="shared" si="5"/>
        <v>-3.224556394044454E-2</v>
      </c>
    </row>
    <row r="84" spans="1:7">
      <c r="A84">
        <v>83</v>
      </c>
      <c r="B84">
        <v>77.069999999999993</v>
      </c>
      <c r="C84">
        <v>78.454999999999998</v>
      </c>
      <c r="D84">
        <v>1.385</v>
      </c>
      <c r="E84" s="4">
        <f t="shared" si="3"/>
        <v>-1.7970676008823214E-2</v>
      </c>
      <c r="F84">
        <f t="shared" si="4"/>
        <v>78.454999999999998</v>
      </c>
      <c r="G84" s="4">
        <f t="shared" si="5"/>
        <v>-1.7970676008823214E-2</v>
      </c>
    </row>
    <row r="85" spans="1:7">
      <c r="A85">
        <v>84</v>
      </c>
      <c r="B85">
        <v>61.18</v>
      </c>
      <c r="C85">
        <v>56.784999999999997</v>
      </c>
      <c r="D85">
        <v>-4.3949999999999996</v>
      </c>
      <c r="E85" s="4">
        <f t="shared" si="3"/>
        <v>7.1837201699901987E-2</v>
      </c>
      <c r="F85">
        <f t="shared" si="4"/>
        <v>56.784999999999997</v>
      </c>
      <c r="G85" s="4">
        <f t="shared" si="5"/>
        <v>7.1837201699901987E-2</v>
      </c>
    </row>
    <row r="86" spans="1:7">
      <c r="A86">
        <v>85</v>
      </c>
      <c r="B86">
        <v>49.225999999999999</v>
      </c>
      <c r="C86">
        <v>46.204999999999998</v>
      </c>
      <c r="D86">
        <v>-3.0209999999999999</v>
      </c>
      <c r="E86" s="4">
        <f t="shared" si="3"/>
        <v>6.1370007719497841E-2</v>
      </c>
      <c r="F86">
        <f t="shared" si="4"/>
        <v>46.204999999999998</v>
      </c>
      <c r="G86" s="4">
        <f t="shared" si="5"/>
        <v>6.1370007719497841E-2</v>
      </c>
    </row>
    <row r="87" spans="1:7">
      <c r="A87">
        <v>86</v>
      </c>
      <c r="B87">
        <v>30.805</v>
      </c>
      <c r="C87">
        <v>29.198</v>
      </c>
      <c r="D87">
        <v>-1.607</v>
      </c>
      <c r="E87" s="4">
        <f t="shared" si="3"/>
        <v>5.2166856029865261E-2</v>
      </c>
      <c r="F87">
        <f t="shared" si="4"/>
        <v>29.198</v>
      </c>
      <c r="G87" s="4">
        <f t="shared" si="5"/>
        <v>5.2166856029865261E-2</v>
      </c>
    </row>
    <row r="88" spans="1:7">
      <c r="A88">
        <v>87</v>
      </c>
      <c r="B88">
        <v>82.159000000000006</v>
      </c>
      <c r="C88">
        <v>81.167000000000002</v>
      </c>
      <c r="D88">
        <v>-0.99199999999999999</v>
      </c>
      <c r="E88" s="4">
        <f t="shared" si="3"/>
        <v>1.2074148906388884E-2</v>
      </c>
      <c r="F88">
        <f t="shared" si="4"/>
        <v>81.167000000000002</v>
      </c>
      <c r="G88" s="4">
        <f t="shared" si="5"/>
        <v>1.2074148906388884E-2</v>
      </c>
    </row>
    <row r="89" spans="1:7">
      <c r="A89">
        <v>88</v>
      </c>
      <c r="B89">
        <v>55.128999999999998</v>
      </c>
      <c r="C89">
        <v>53.92</v>
      </c>
      <c r="D89">
        <v>-1.2090000000000001</v>
      </c>
      <c r="E89" s="4">
        <f t="shared" si="3"/>
        <v>2.1930381468918285E-2</v>
      </c>
      <c r="F89">
        <f t="shared" si="4"/>
        <v>53.92</v>
      </c>
      <c r="G89" s="4">
        <f t="shared" si="5"/>
        <v>2.1930381468918285E-2</v>
      </c>
    </row>
    <row r="90" spans="1:7">
      <c r="A90">
        <v>89</v>
      </c>
      <c r="B90">
        <v>52.241</v>
      </c>
      <c r="C90">
        <v>49.640999999999998</v>
      </c>
      <c r="D90">
        <v>-2.6</v>
      </c>
      <c r="E90" s="4">
        <f t="shared" si="3"/>
        <v>4.976933825922171E-2</v>
      </c>
      <c r="F90">
        <f t="shared" si="4"/>
        <v>49.640999999999998</v>
      </c>
      <c r="G90" s="4">
        <f t="shared" si="5"/>
        <v>4.976933825922171E-2</v>
      </c>
    </row>
    <row r="91" spans="1:7">
      <c r="A91">
        <v>90</v>
      </c>
      <c r="B91">
        <v>67.265000000000001</v>
      </c>
      <c r="C91">
        <v>67.230999999999995</v>
      </c>
      <c r="D91">
        <v>-3.4000000000000002E-2</v>
      </c>
      <c r="E91" s="4">
        <f t="shared" si="3"/>
        <v>5.0546346539814206E-4</v>
      </c>
      <c r="F91">
        <f t="shared" si="4"/>
        <v>67.230999999999995</v>
      </c>
      <c r="G91" s="4">
        <f t="shared" si="5"/>
        <v>5.0546346539814206E-4</v>
      </c>
    </row>
    <row r="92" spans="1:7">
      <c r="A92">
        <v>91</v>
      </c>
      <c r="B92">
        <v>59.012999999999998</v>
      </c>
      <c r="C92">
        <v>57.997999999999998</v>
      </c>
      <c r="D92">
        <v>-1.0149999999999999</v>
      </c>
      <c r="E92" s="4">
        <f t="shared" si="3"/>
        <v>1.7199600088116187E-2</v>
      </c>
      <c r="F92">
        <f t="shared" si="4"/>
        <v>57.997999999999998</v>
      </c>
      <c r="G92" s="4">
        <f t="shared" si="5"/>
        <v>1.7199600088116187E-2</v>
      </c>
    </row>
    <row r="93" spans="1:7">
      <c r="A93">
        <v>92</v>
      </c>
      <c r="B93">
        <v>0</v>
      </c>
      <c r="C93">
        <v>12.929</v>
      </c>
      <c r="D93">
        <v>12.929</v>
      </c>
      <c r="E93" s="4">
        <f t="shared" si="3"/>
        <v>0</v>
      </c>
      <c r="F93">
        <f t="shared" si="4"/>
        <v>0</v>
      </c>
      <c r="G93" s="4">
        <f t="shared" si="5"/>
        <v>0</v>
      </c>
    </row>
    <row r="94" spans="1:7">
      <c r="A94">
        <v>93</v>
      </c>
      <c r="B94">
        <v>93.981999999999999</v>
      </c>
      <c r="C94">
        <v>92.671000000000006</v>
      </c>
      <c r="D94">
        <v>-1.3109999999999999</v>
      </c>
      <c r="E94" s="4">
        <f t="shared" si="3"/>
        <v>1.3949479687599678E-2</v>
      </c>
      <c r="F94">
        <f t="shared" si="4"/>
        <v>92.671000000000006</v>
      </c>
      <c r="G94" s="4">
        <f t="shared" si="5"/>
        <v>1.3949479687599678E-2</v>
      </c>
    </row>
    <row r="95" spans="1:7">
      <c r="A95">
        <v>94</v>
      </c>
      <c r="B95">
        <v>36.42</v>
      </c>
      <c r="C95">
        <v>34.581000000000003</v>
      </c>
      <c r="D95">
        <v>-1.839</v>
      </c>
      <c r="E95" s="4">
        <f t="shared" si="3"/>
        <v>5.0494233937396993E-2</v>
      </c>
      <c r="F95">
        <f t="shared" si="4"/>
        <v>34.581000000000003</v>
      </c>
      <c r="G95" s="4">
        <f t="shared" si="5"/>
        <v>5.0494233937396993E-2</v>
      </c>
    </row>
    <row r="96" spans="1:7">
      <c r="A96">
        <v>95</v>
      </c>
      <c r="B96">
        <v>0</v>
      </c>
      <c r="C96">
        <v>42.174999999999997</v>
      </c>
      <c r="D96">
        <v>42.174999999999997</v>
      </c>
      <c r="E96" s="4">
        <f t="shared" si="3"/>
        <v>0</v>
      </c>
      <c r="F96">
        <f t="shared" si="4"/>
        <v>0</v>
      </c>
      <c r="G96" s="4">
        <f t="shared" si="5"/>
        <v>0</v>
      </c>
    </row>
    <row r="97" spans="1:7">
      <c r="A97">
        <v>96</v>
      </c>
      <c r="B97">
        <v>44.674999999999997</v>
      </c>
      <c r="C97">
        <v>44.91</v>
      </c>
      <c r="D97">
        <v>0.23499999999999999</v>
      </c>
      <c r="E97" s="4">
        <f t="shared" si="3"/>
        <v>-5.2602126468942242E-3</v>
      </c>
      <c r="F97">
        <f t="shared" si="4"/>
        <v>44.91</v>
      </c>
      <c r="G97" s="4">
        <f t="shared" si="5"/>
        <v>-5.2602126468942242E-3</v>
      </c>
    </row>
    <row r="98" spans="1:7">
      <c r="A98">
        <v>97</v>
      </c>
      <c r="B98">
        <v>51.966000000000001</v>
      </c>
      <c r="C98">
        <v>52.798000000000002</v>
      </c>
      <c r="D98">
        <v>0.83199999999999996</v>
      </c>
      <c r="E98" s="4">
        <f t="shared" si="3"/>
        <v>-1.6010468383173628E-2</v>
      </c>
      <c r="F98">
        <f t="shared" si="4"/>
        <v>52.798000000000002</v>
      </c>
      <c r="G98" s="4">
        <f t="shared" si="5"/>
        <v>-1.6010468383173628E-2</v>
      </c>
    </row>
    <row r="99" spans="1:7">
      <c r="A99">
        <v>98</v>
      </c>
      <c r="B99">
        <v>67.051000000000002</v>
      </c>
      <c r="C99">
        <v>72.828999999999994</v>
      </c>
      <c r="D99">
        <v>5.7779999999999996</v>
      </c>
      <c r="E99" s="4">
        <f t="shared" si="3"/>
        <v>-8.6173211436070929E-2</v>
      </c>
      <c r="F99">
        <f t="shared" si="4"/>
        <v>72.828999999999994</v>
      </c>
      <c r="G99" s="4">
        <f t="shared" si="5"/>
        <v>-8.6173211436070929E-2</v>
      </c>
    </row>
    <row r="100" spans="1:7">
      <c r="A100">
        <v>99</v>
      </c>
      <c r="B100">
        <v>43.921999999999997</v>
      </c>
      <c r="C100">
        <v>44.058</v>
      </c>
      <c r="D100">
        <v>0.13600000000000001</v>
      </c>
      <c r="E100" s="4">
        <f t="shared" si="3"/>
        <v>-3.096398160375274E-3</v>
      </c>
      <c r="F100">
        <f t="shared" si="4"/>
        <v>44.058</v>
      </c>
      <c r="G100" s="4">
        <f t="shared" si="5"/>
        <v>-3.096398160375274E-3</v>
      </c>
    </row>
    <row r="101" spans="1:7">
      <c r="A101">
        <v>100</v>
      </c>
      <c r="B101">
        <v>26.337</v>
      </c>
      <c r="C101">
        <v>23.972000000000001</v>
      </c>
      <c r="D101">
        <v>-2.3650000000000002</v>
      </c>
      <c r="E101" s="4">
        <f t="shared" si="3"/>
        <v>8.9797623115768638E-2</v>
      </c>
      <c r="F101">
        <f t="shared" si="4"/>
        <v>23.972000000000001</v>
      </c>
      <c r="G101" s="4">
        <f t="shared" si="5"/>
        <v>8.9797623115768638E-2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12.929</v>
      </c>
      <c r="D103" s="5">
        <f t="shared" si="6"/>
        <v>-32.957999999999998</v>
      </c>
      <c r="E103" s="6">
        <f t="shared" si="6"/>
        <v>-0.15578886683887855</v>
      </c>
      <c r="F103" s="5">
        <f t="shared" si="6"/>
        <v>0</v>
      </c>
      <c r="G103" s="6">
        <f t="shared" si="6"/>
        <v>-0.15578886683887855</v>
      </c>
    </row>
    <row r="104" spans="1:7">
      <c r="A104" s="5" t="s">
        <v>17</v>
      </c>
      <c r="B104" s="5">
        <f t="shared" ref="B104:G104" si="7">MAX(B2:B101)</f>
        <v>104.598</v>
      </c>
      <c r="C104" s="5">
        <f t="shared" si="7"/>
        <v>104.251</v>
      </c>
      <c r="D104" s="5">
        <f t="shared" si="7"/>
        <v>74.64</v>
      </c>
      <c r="E104" s="6">
        <f t="shared" si="7"/>
        <v>0.34659360572981834</v>
      </c>
      <c r="F104" s="5">
        <f t="shared" si="7"/>
        <v>104.251</v>
      </c>
      <c r="G104" s="6">
        <f t="shared" si="7"/>
        <v>0.34659360572981834</v>
      </c>
    </row>
    <row r="105" spans="1:7">
      <c r="A105" s="5" t="s">
        <v>18</v>
      </c>
      <c r="B105" s="5">
        <f t="shared" ref="B105:G105" si="8">AVERAGE(B2:B101)</f>
        <v>57.457320000000003</v>
      </c>
      <c r="C105" s="5">
        <f t="shared" si="8"/>
        <v>57.738899999999994</v>
      </c>
      <c r="D105" s="5">
        <f t="shared" si="8"/>
        <v>0.28157999999999966</v>
      </c>
      <c r="E105" s="6">
        <f t="shared" si="8"/>
        <v>4.3419069798270621E-2</v>
      </c>
      <c r="F105" s="5">
        <f t="shared" si="8"/>
        <v>54.542209999999997</v>
      </c>
      <c r="G105" s="6">
        <f t="shared" si="8"/>
        <v>4.3419069798270621E-2</v>
      </c>
    </row>
    <row r="106" spans="1:7">
      <c r="A106" s="5" t="s">
        <v>19</v>
      </c>
      <c r="B106" s="5">
        <f t="shared" ref="B106:G106" si="9">MEDIAN(B2:B101)</f>
        <v>60.465499999999999</v>
      </c>
      <c r="C106" s="5">
        <f t="shared" si="9"/>
        <v>56.607999999999997</v>
      </c>
      <c r="D106" s="5">
        <f t="shared" si="9"/>
        <v>-1.5474999999999999</v>
      </c>
      <c r="E106" s="6">
        <f t="shared" si="9"/>
        <v>3.0038513960349587E-2</v>
      </c>
      <c r="F106" s="5">
        <f t="shared" si="9"/>
        <v>55.849499999999999</v>
      </c>
      <c r="G106" s="6">
        <f t="shared" si="9"/>
        <v>3.0038513960349587E-2</v>
      </c>
    </row>
    <row r="107" spans="1:7">
      <c r="A107" s="5" t="s">
        <v>20</v>
      </c>
      <c r="B107" s="5">
        <f t="shared" ref="B107:G107" si="10">STDEV(B2:B101)</f>
        <v>25.764452206727142</v>
      </c>
      <c r="C107" s="5">
        <f t="shared" si="10"/>
        <v>19.681866027212273</v>
      </c>
      <c r="D107" s="5">
        <f t="shared" si="10"/>
        <v>14.174370520774531</v>
      </c>
      <c r="E107" s="6">
        <f t="shared" si="10"/>
        <v>8.6593514120216916E-2</v>
      </c>
      <c r="F107" s="5">
        <f t="shared" si="10"/>
        <v>24.479077690379125</v>
      </c>
      <c r="G107" s="6">
        <f t="shared" si="10"/>
        <v>8.6593514120216916E-2</v>
      </c>
    </row>
    <row r="108" spans="1:7">
      <c r="A108" s="5" t="s">
        <v>21</v>
      </c>
      <c r="B108" s="5"/>
      <c r="C108" s="5">
        <f>CORREL($B1:$B101,C1:C101)</f>
        <v>0.83837768638968668</v>
      </c>
      <c r="D108" s="5"/>
      <c r="E108" s="5"/>
      <c r="F108" s="5">
        <f>CORREL($B1:$B101,F1:F101)</f>
        <v>0.96824673493258673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8"/>
  <sheetViews>
    <sheetView topLeftCell="A81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131.273</v>
      </c>
      <c r="C2">
        <v>124.95</v>
      </c>
      <c r="D2">
        <v>-6.3230000000000004</v>
      </c>
      <c r="E2">
        <f t="shared" ref="E2:E65" si="0">IF(B2,(B2-C2)/B2,0)</f>
        <v>4.8166797437401397E-2</v>
      </c>
      <c r="F2">
        <f>IF(B2,C2,0)</f>
        <v>124.95</v>
      </c>
      <c r="G2" s="4">
        <f>IF(B2,(B2-F2)/B2,0)</f>
        <v>4.8166797437401397E-2</v>
      </c>
    </row>
    <row r="3" spans="1:7">
      <c r="A3">
        <v>2</v>
      </c>
      <c r="B3">
        <v>72.641999999999996</v>
      </c>
      <c r="C3">
        <v>75.192999999999998</v>
      </c>
      <c r="D3">
        <v>2.5510000000000002</v>
      </c>
      <c r="E3" s="4">
        <f t="shared" si="0"/>
        <v>-3.5117425181024779E-2</v>
      </c>
      <c r="F3">
        <f t="shared" ref="F3:F66" si="1">IF(B3,C3,0)</f>
        <v>75.192999999999998</v>
      </c>
      <c r="G3" s="4">
        <f t="shared" ref="G3:G66" si="2">IF(B3,(B3-F3)/B3,0)</f>
        <v>-3.5117425181024779E-2</v>
      </c>
    </row>
    <row r="4" spans="1:7">
      <c r="A4">
        <v>3</v>
      </c>
      <c r="B4">
        <v>79.228999999999999</v>
      </c>
      <c r="C4">
        <v>63.529000000000003</v>
      </c>
      <c r="D4">
        <v>-15.7</v>
      </c>
      <c r="E4" s="4">
        <f t="shared" si="0"/>
        <v>0.19815976473261049</v>
      </c>
      <c r="F4">
        <f t="shared" si="1"/>
        <v>63.529000000000003</v>
      </c>
      <c r="G4" s="4">
        <f t="shared" si="2"/>
        <v>0.19815976473261049</v>
      </c>
    </row>
    <row r="5" spans="1:7">
      <c r="A5">
        <v>4</v>
      </c>
      <c r="B5">
        <v>0</v>
      </c>
      <c r="C5">
        <v>46.898000000000003</v>
      </c>
      <c r="D5">
        <v>46.898000000000003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106.946</v>
      </c>
      <c r="C6">
        <v>87.747</v>
      </c>
      <c r="D6">
        <v>-19.199000000000002</v>
      </c>
      <c r="E6" s="4">
        <f t="shared" si="0"/>
        <v>0.17952050567576158</v>
      </c>
      <c r="F6">
        <f t="shared" si="1"/>
        <v>87.747</v>
      </c>
      <c r="G6" s="4">
        <f t="shared" si="2"/>
        <v>0.17952050567576158</v>
      </c>
    </row>
    <row r="7" spans="1:7">
      <c r="A7">
        <v>6</v>
      </c>
      <c r="B7">
        <v>127.604</v>
      </c>
      <c r="C7">
        <v>112.852</v>
      </c>
      <c r="D7">
        <v>-14.752000000000001</v>
      </c>
      <c r="E7" s="4">
        <f t="shared" si="0"/>
        <v>0.11560766120184317</v>
      </c>
      <c r="F7">
        <f t="shared" si="1"/>
        <v>112.852</v>
      </c>
      <c r="G7" s="4">
        <f t="shared" si="2"/>
        <v>0.11560766120184317</v>
      </c>
    </row>
    <row r="8" spans="1:7">
      <c r="A8">
        <v>7</v>
      </c>
      <c r="B8">
        <v>111.473</v>
      </c>
      <c r="C8">
        <v>100.88200000000001</v>
      </c>
      <c r="D8">
        <v>-10.590999999999999</v>
      </c>
      <c r="E8" s="4">
        <f t="shared" si="0"/>
        <v>9.5009553883003001E-2</v>
      </c>
      <c r="F8">
        <f t="shared" si="1"/>
        <v>100.88200000000001</v>
      </c>
      <c r="G8" s="4">
        <f t="shared" si="2"/>
        <v>9.5009553883003001E-2</v>
      </c>
    </row>
    <row r="9" spans="1:7">
      <c r="A9">
        <v>8</v>
      </c>
      <c r="B9">
        <v>0</v>
      </c>
      <c r="C9">
        <v>88.597999999999999</v>
      </c>
      <c r="D9">
        <v>88.597999999999999</v>
      </c>
      <c r="E9" s="4">
        <f t="shared" si="0"/>
        <v>0</v>
      </c>
      <c r="F9">
        <f t="shared" si="1"/>
        <v>0</v>
      </c>
      <c r="G9" s="4">
        <f t="shared" si="2"/>
        <v>0</v>
      </c>
    </row>
    <row r="10" spans="1:7">
      <c r="A10">
        <v>9</v>
      </c>
      <c r="B10">
        <v>137.28899999999999</v>
      </c>
      <c r="C10">
        <v>107.254</v>
      </c>
      <c r="D10">
        <v>-30.035</v>
      </c>
      <c r="E10" s="4">
        <f t="shared" si="0"/>
        <v>0.2187720793362905</v>
      </c>
      <c r="F10">
        <f t="shared" si="1"/>
        <v>107.254</v>
      </c>
      <c r="G10" s="4">
        <f t="shared" si="2"/>
        <v>0.2187720793362905</v>
      </c>
    </row>
    <row r="11" spans="1:7">
      <c r="A11">
        <v>10</v>
      </c>
      <c r="B11">
        <v>157.74</v>
      </c>
      <c r="C11">
        <v>111.879</v>
      </c>
      <c r="D11">
        <v>-45.860999999999997</v>
      </c>
      <c r="E11" s="4">
        <f t="shared" si="0"/>
        <v>0.29073792316470143</v>
      </c>
      <c r="F11">
        <f t="shared" si="1"/>
        <v>111.879</v>
      </c>
      <c r="G11" s="4">
        <f t="shared" si="2"/>
        <v>0.29073792316470143</v>
      </c>
    </row>
    <row r="12" spans="1:7">
      <c r="A12">
        <v>11</v>
      </c>
      <c r="B12">
        <v>140.11000000000001</v>
      </c>
      <c r="C12">
        <v>110.47499999999999</v>
      </c>
      <c r="D12">
        <v>-29.635000000000002</v>
      </c>
      <c r="E12" s="4">
        <f t="shared" si="0"/>
        <v>0.21151238312754275</v>
      </c>
      <c r="F12">
        <f t="shared" si="1"/>
        <v>110.47499999999999</v>
      </c>
      <c r="G12" s="4">
        <f t="shared" si="2"/>
        <v>0.21151238312754275</v>
      </c>
    </row>
    <row r="13" spans="1:7">
      <c r="A13">
        <v>12</v>
      </c>
      <c r="B13">
        <v>95.796000000000006</v>
      </c>
      <c r="C13">
        <v>94.102000000000004</v>
      </c>
      <c r="D13">
        <v>-1.694</v>
      </c>
      <c r="E13" s="4">
        <f t="shared" si="0"/>
        <v>1.7683410580817596E-2</v>
      </c>
      <c r="F13">
        <f t="shared" si="1"/>
        <v>94.102000000000004</v>
      </c>
      <c r="G13" s="4">
        <f t="shared" si="2"/>
        <v>1.7683410580817596E-2</v>
      </c>
    </row>
    <row r="14" spans="1:7">
      <c r="A14">
        <v>13</v>
      </c>
      <c r="B14">
        <v>99.646000000000001</v>
      </c>
      <c r="C14">
        <v>97.275000000000006</v>
      </c>
      <c r="D14">
        <v>-2.371</v>
      </c>
      <c r="E14" s="4">
        <f t="shared" si="0"/>
        <v>2.3794231579792414E-2</v>
      </c>
      <c r="F14">
        <f t="shared" si="1"/>
        <v>97.275000000000006</v>
      </c>
      <c r="G14" s="4">
        <f t="shared" si="2"/>
        <v>2.3794231579792414E-2</v>
      </c>
    </row>
    <row r="15" spans="1:7">
      <c r="A15">
        <v>14</v>
      </c>
      <c r="B15">
        <v>174.124</v>
      </c>
      <c r="C15">
        <v>164.93899999999999</v>
      </c>
      <c r="D15">
        <v>-9.1850000000000005</v>
      </c>
      <c r="E15" s="4">
        <f t="shared" si="0"/>
        <v>5.2749764535618311E-2</v>
      </c>
      <c r="F15">
        <f t="shared" si="1"/>
        <v>164.93899999999999</v>
      </c>
      <c r="G15" s="4">
        <f t="shared" si="2"/>
        <v>5.2749764535618311E-2</v>
      </c>
    </row>
    <row r="16" spans="1:7">
      <c r="A16">
        <v>15</v>
      </c>
      <c r="B16">
        <v>88.378</v>
      </c>
      <c r="C16">
        <v>81.745000000000005</v>
      </c>
      <c r="D16">
        <v>-6.633</v>
      </c>
      <c r="E16" s="4">
        <f t="shared" si="0"/>
        <v>7.5052614904161624E-2</v>
      </c>
      <c r="F16">
        <f t="shared" si="1"/>
        <v>81.745000000000005</v>
      </c>
      <c r="G16" s="4">
        <f t="shared" si="2"/>
        <v>7.5052614904161624E-2</v>
      </c>
    </row>
    <row r="17" spans="1:7">
      <c r="A17">
        <v>16</v>
      </c>
      <c r="B17">
        <v>134.96799999999999</v>
      </c>
      <c r="C17">
        <v>131.96100000000001</v>
      </c>
      <c r="D17">
        <v>-3.0070000000000001</v>
      </c>
      <c r="E17" s="4">
        <f t="shared" si="0"/>
        <v>2.2279355106395417E-2</v>
      </c>
      <c r="F17">
        <f t="shared" si="1"/>
        <v>131.96100000000001</v>
      </c>
      <c r="G17" s="4">
        <f t="shared" si="2"/>
        <v>2.2279355106395417E-2</v>
      </c>
    </row>
    <row r="18" spans="1:7">
      <c r="A18">
        <v>17</v>
      </c>
      <c r="B18">
        <v>123.21899999999999</v>
      </c>
      <c r="C18">
        <v>116.38800000000001</v>
      </c>
      <c r="D18">
        <v>-6.8310000000000004</v>
      </c>
      <c r="E18" s="4">
        <f t="shared" si="0"/>
        <v>5.54378788985464E-2</v>
      </c>
      <c r="F18">
        <f t="shared" si="1"/>
        <v>116.38800000000001</v>
      </c>
      <c r="G18" s="4">
        <f t="shared" si="2"/>
        <v>5.54378788985464E-2</v>
      </c>
    </row>
    <row r="19" spans="1:7">
      <c r="A19">
        <v>18</v>
      </c>
      <c r="B19">
        <v>67.474999999999994</v>
      </c>
      <c r="C19">
        <v>64.212000000000003</v>
      </c>
      <c r="D19">
        <v>-3.2629999999999999</v>
      </c>
      <c r="E19" s="4">
        <f t="shared" si="0"/>
        <v>4.8358651352352594E-2</v>
      </c>
      <c r="F19">
        <f t="shared" si="1"/>
        <v>64.212000000000003</v>
      </c>
      <c r="G19" s="4">
        <f t="shared" si="2"/>
        <v>4.8358651352352594E-2</v>
      </c>
    </row>
    <row r="20" spans="1:7">
      <c r="A20">
        <v>19</v>
      </c>
      <c r="B20">
        <v>0</v>
      </c>
      <c r="C20">
        <v>51.496000000000002</v>
      </c>
      <c r="D20">
        <v>51.496000000000002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76.025999999999996</v>
      </c>
      <c r="C21">
        <v>75.358000000000004</v>
      </c>
      <c r="D21">
        <v>-0.66800000000000004</v>
      </c>
      <c r="E21" s="4">
        <f t="shared" si="0"/>
        <v>8.7864677873358086E-3</v>
      </c>
      <c r="F21">
        <f t="shared" si="1"/>
        <v>75.358000000000004</v>
      </c>
      <c r="G21" s="4">
        <f t="shared" si="2"/>
        <v>8.7864677873358086E-3</v>
      </c>
    </row>
    <row r="22" spans="1:7">
      <c r="A22">
        <v>21</v>
      </c>
      <c r="B22">
        <v>127.723</v>
      </c>
      <c r="C22">
        <v>126.342</v>
      </c>
      <c r="D22">
        <v>-1.381</v>
      </c>
      <c r="E22" s="4">
        <f t="shared" si="0"/>
        <v>1.081246134212319E-2</v>
      </c>
      <c r="F22">
        <f t="shared" si="1"/>
        <v>126.342</v>
      </c>
      <c r="G22" s="4">
        <f t="shared" si="2"/>
        <v>1.081246134212319E-2</v>
      </c>
    </row>
    <row r="23" spans="1:7">
      <c r="A23">
        <v>22</v>
      </c>
      <c r="B23">
        <v>128.13900000000001</v>
      </c>
      <c r="C23">
        <v>105.023</v>
      </c>
      <c r="D23">
        <v>-23.116</v>
      </c>
      <c r="E23" s="4">
        <f t="shared" si="0"/>
        <v>0.18039784921062293</v>
      </c>
      <c r="F23">
        <f t="shared" si="1"/>
        <v>105.023</v>
      </c>
      <c r="G23" s="4">
        <f t="shared" si="2"/>
        <v>0.18039784921062293</v>
      </c>
    </row>
    <row r="24" spans="1:7">
      <c r="A24">
        <v>23</v>
      </c>
      <c r="B24">
        <v>142.898</v>
      </c>
      <c r="C24">
        <v>126.66800000000001</v>
      </c>
      <c r="D24">
        <v>-16.23</v>
      </c>
      <c r="E24" s="4">
        <f t="shared" si="0"/>
        <v>0.11357751683018649</v>
      </c>
      <c r="F24">
        <f t="shared" si="1"/>
        <v>126.66800000000001</v>
      </c>
      <c r="G24" s="4">
        <f t="shared" si="2"/>
        <v>0.11357751683018649</v>
      </c>
    </row>
    <row r="25" spans="1:7">
      <c r="A25">
        <v>24</v>
      </c>
      <c r="B25">
        <v>53.587000000000003</v>
      </c>
      <c r="C25">
        <v>48.835000000000001</v>
      </c>
      <c r="D25">
        <v>-4.7519999999999998</v>
      </c>
      <c r="E25" s="4">
        <f t="shared" si="0"/>
        <v>8.8678224196167027E-2</v>
      </c>
      <c r="F25">
        <f t="shared" si="1"/>
        <v>48.835000000000001</v>
      </c>
      <c r="G25" s="4">
        <f t="shared" si="2"/>
        <v>8.8678224196167027E-2</v>
      </c>
    </row>
    <row r="26" spans="1:7">
      <c r="A26">
        <v>25</v>
      </c>
      <c r="B26">
        <v>178.488</v>
      </c>
      <c r="C26">
        <v>147.96199999999999</v>
      </c>
      <c r="D26">
        <v>-30.526</v>
      </c>
      <c r="E26" s="4">
        <f t="shared" si="0"/>
        <v>0.17102550311505541</v>
      </c>
      <c r="F26">
        <f t="shared" si="1"/>
        <v>147.96199999999999</v>
      </c>
      <c r="G26" s="4">
        <f t="shared" si="2"/>
        <v>0.17102550311505541</v>
      </c>
    </row>
    <row r="27" spans="1:7">
      <c r="A27">
        <v>26</v>
      </c>
      <c r="B27">
        <v>145.73699999999999</v>
      </c>
      <c r="C27">
        <v>130.61000000000001</v>
      </c>
      <c r="D27">
        <v>-15.127000000000001</v>
      </c>
      <c r="E27" s="4">
        <f t="shared" si="0"/>
        <v>0.10379656504525263</v>
      </c>
      <c r="F27">
        <f t="shared" si="1"/>
        <v>130.61000000000001</v>
      </c>
      <c r="G27" s="4">
        <f t="shared" si="2"/>
        <v>0.10379656504525263</v>
      </c>
    </row>
    <row r="28" spans="1:7">
      <c r="A28">
        <v>27</v>
      </c>
      <c r="B28">
        <v>138.47800000000001</v>
      </c>
      <c r="C28">
        <v>116.973</v>
      </c>
      <c r="D28">
        <v>-21.504999999999999</v>
      </c>
      <c r="E28" s="4">
        <f t="shared" si="0"/>
        <v>0.15529542598824367</v>
      </c>
      <c r="F28">
        <f t="shared" si="1"/>
        <v>116.973</v>
      </c>
      <c r="G28" s="4">
        <f t="shared" si="2"/>
        <v>0.15529542598824367</v>
      </c>
    </row>
    <row r="29" spans="1:7">
      <c r="A29">
        <v>28</v>
      </c>
      <c r="B29">
        <v>54.905999999999999</v>
      </c>
      <c r="C29">
        <v>57.529000000000003</v>
      </c>
      <c r="D29">
        <v>2.6230000000000002</v>
      </c>
      <c r="E29" s="4">
        <f t="shared" si="0"/>
        <v>-4.7772556733326137E-2</v>
      </c>
      <c r="F29">
        <f t="shared" si="1"/>
        <v>57.529000000000003</v>
      </c>
      <c r="G29" s="4">
        <f t="shared" si="2"/>
        <v>-4.7772556733326137E-2</v>
      </c>
    </row>
    <row r="30" spans="1:7">
      <c r="A30">
        <v>29</v>
      </c>
      <c r="B30">
        <v>88.204999999999998</v>
      </c>
      <c r="C30">
        <v>78.832999999999998</v>
      </c>
      <c r="D30">
        <v>-9.3719999999999999</v>
      </c>
      <c r="E30" s="4">
        <f t="shared" si="0"/>
        <v>0.10625248001813956</v>
      </c>
      <c r="F30">
        <f t="shared" si="1"/>
        <v>78.832999999999998</v>
      </c>
      <c r="G30" s="4">
        <f t="shared" si="2"/>
        <v>0.10625248001813956</v>
      </c>
    </row>
    <row r="31" spans="1:7">
      <c r="A31">
        <v>30</v>
      </c>
      <c r="B31">
        <v>0</v>
      </c>
      <c r="C31">
        <v>79.326999999999998</v>
      </c>
      <c r="D31">
        <v>79.326999999999998</v>
      </c>
      <c r="E31" s="4">
        <f t="shared" si="0"/>
        <v>0</v>
      </c>
      <c r="F31">
        <f t="shared" si="1"/>
        <v>0</v>
      </c>
      <c r="G31" s="4">
        <f t="shared" si="2"/>
        <v>0</v>
      </c>
    </row>
    <row r="32" spans="1:7">
      <c r="A32">
        <v>31</v>
      </c>
      <c r="B32">
        <v>125.274</v>
      </c>
      <c r="C32">
        <v>108.44799999999999</v>
      </c>
      <c r="D32">
        <v>-16.826000000000001</v>
      </c>
      <c r="E32" s="4">
        <f t="shared" si="0"/>
        <v>0.13431358462250753</v>
      </c>
      <c r="F32">
        <f t="shared" si="1"/>
        <v>108.44799999999999</v>
      </c>
      <c r="G32" s="4">
        <f t="shared" si="2"/>
        <v>0.13431358462250753</v>
      </c>
    </row>
    <row r="33" spans="1:7">
      <c r="A33">
        <v>32</v>
      </c>
      <c r="B33">
        <v>114.244</v>
      </c>
      <c r="C33">
        <v>111.447</v>
      </c>
      <c r="D33">
        <v>-2.7970000000000002</v>
      </c>
      <c r="E33" s="4">
        <f t="shared" si="0"/>
        <v>2.4482686180455841E-2</v>
      </c>
      <c r="F33">
        <f t="shared" si="1"/>
        <v>111.447</v>
      </c>
      <c r="G33" s="4">
        <f t="shared" si="2"/>
        <v>2.4482686180455841E-2</v>
      </c>
    </row>
    <row r="34" spans="1:7">
      <c r="A34">
        <v>33</v>
      </c>
      <c r="B34">
        <v>127.997</v>
      </c>
      <c r="C34">
        <v>116.04</v>
      </c>
      <c r="D34">
        <v>-11.957000000000001</v>
      </c>
      <c r="E34" s="4">
        <f t="shared" si="0"/>
        <v>9.3416251943404874E-2</v>
      </c>
      <c r="F34">
        <f t="shared" si="1"/>
        <v>116.04</v>
      </c>
      <c r="G34" s="4">
        <f t="shared" si="2"/>
        <v>9.3416251943404874E-2</v>
      </c>
    </row>
    <row r="35" spans="1:7">
      <c r="A35">
        <v>34</v>
      </c>
      <c r="B35">
        <v>68.522999999999996</v>
      </c>
      <c r="C35">
        <v>67.11</v>
      </c>
      <c r="D35">
        <v>-1.413</v>
      </c>
      <c r="E35" s="4">
        <f t="shared" si="0"/>
        <v>2.0620813449498662E-2</v>
      </c>
      <c r="F35">
        <f t="shared" si="1"/>
        <v>67.11</v>
      </c>
      <c r="G35" s="4">
        <f t="shared" si="2"/>
        <v>2.0620813449498662E-2</v>
      </c>
    </row>
    <row r="36" spans="1:7">
      <c r="A36">
        <v>35</v>
      </c>
      <c r="B36">
        <v>142.81700000000001</v>
      </c>
      <c r="C36">
        <v>119.54300000000001</v>
      </c>
      <c r="D36">
        <v>-23.274000000000001</v>
      </c>
      <c r="E36" s="4">
        <f t="shared" si="0"/>
        <v>0.16296379282578405</v>
      </c>
      <c r="F36">
        <f t="shared" si="1"/>
        <v>119.54300000000001</v>
      </c>
      <c r="G36" s="4">
        <f t="shared" si="2"/>
        <v>0.16296379282578405</v>
      </c>
    </row>
    <row r="37" spans="1:7">
      <c r="A37">
        <v>36</v>
      </c>
      <c r="B37">
        <v>115.074</v>
      </c>
      <c r="C37">
        <v>110.646</v>
      </c>
      <c r="D37">
        <v>-4.4279999999999999</v>
      </c>
      <c r="E37" s="4">
        <f t="shared" si="0"/>
        <v>3.8479587048334089E-2</v>
      </c>
      <c r="F37">
        <f t="shared" si="1"/>
        <v>110.646</v>
      </c>
      <c r="G37" s="4">
        <f t="shared" si="2"/>
        <v>3.8479587048334089E-2</v>
      </c>
    </row>
    <row r="38" spans="1:7">
      <c r="A38">
        <v>37</v>
      </c>
      <c r="B38">
        <v>56.991</v>
      </c>
      <c r="C38">
        <v>55.146000000000001</v>
      </c>
      <c r="D38">
        <v>-1.845</v>
      </c>
      <c r="E38" s="4">
        <f t="shared" si="0"/>
        <v>3.237353266305204E-2</v>
      </c>
      <c r="F38">
        <f t="shared" si="1"/>
        <v>55.146000000000001</v>
      </c>
      <c r="G38" s="4">
        <f t="shared" si="2"/>
        <v>3.237353266305204E-2</v>
      </c>
    </row>
    <row r="39" spans="1:7">
      <c r="A39">
        <v>38</v>
      </c>
      <c r="B39">
        <v>112.13800000000001</v>
      </c>
      <c r="C39">
        <v>97.471999999999994</v>
      </c>
      <c r="D39">
        <v>-14.666</v>
      </c>
      <c r="E39" s="4">
        <f t="shared" si="0"/>
        <v>0.13078528241987561</v>
      </c>
      <c r="F39">
        <f t="shared" si="1"/>
        <v>97.471999999999994</v>
      </c>
      <c r="G39" s="4">
        <f t="shared" si="2"/>
        <v>0.13078528241987561</v>
      </c>
    </row>
    <row r="40" spans="1:7">
      <c r="A40">
        <v>39</v>
      </c>
      <c r="B40">
        <v>110.55500000000001</v>
      </c>
      <c r="C40">
        <v>104.10599999999999</v>
      </c>
      <c r="D40">
        <v>-6.4489999999999998</v>
      </c>
      <c r="E40" s="4">
        <f t="shared" si="0"/>
        <v>5.8332956447017428E-2</v>
      </c>
      <c r="F40">
        <f t="shared" si="1"/>
        <v>104.10599999999999</v>
      </c>
      <c r="G40" s="4">
        <f t="shared" si="2"/>
        <v>5.8332956447017428E-2</v>
      </c>
    </row>
    <row r="41" spans="1:7">
      <c r="A41">
        <v>40</v>
      </c>
      <c r="B41">
        <v>138.98699999999999</v>
      </c>
      <c r="C41">
        <v>142.05199999999999</v>
      </c>
      <c r="D41">
        <v>3.0649999999999999</v>
      </c>
      <c r="E41" s="4">
        <f t="shared" si="0"/>
        <v>-2.2052422168979818E-2</v>
      </c>
      <c r="F41">
        <f t="shared" si="1"/>
        <v>142.05199999999999</v>
      </c>
      <c r="G41" s="4">
        <f t="shared" si="2"/>
        <v>-2.2052422168979818E-2</v>
      </c>
    </row>
    <row r="42" spans="1:7">
      <c r="A42">
        <v>41</v>
      </c>
      <c r="B42">
        <v>67.447999999999993</v>
      </c>
      <c r="C42">
        <v>68.06</v>
      </c>
      <c r="D42">
        <v>0.61199999999999999</v>
      </c>
      <c r="E42" s="4">
        <f t="shared" si="0"/>
        <v>-9.0736567429724971E-3</v>
      </c>
      <c r="F42">
        <f t="shared" si="1"/>
        <v>68.06</v>
      </c>
      <c r="G42" s="4">
        <f t="shared" si="2"/>
        <v>-9.0736567429724971E-3</v>
      </c>
    </row>
    <row r="43" spans="1:7">
      <c r="A43">
        <v>42</v>
      </c>
      <c r="B43">
        <v>74.430000000000007</v>
      </c>
      <c r="C43">
        <v>78.251999999999995</v>
      </c>
      <c r="D43">
        <v>3.8220000000000001</v>
      </c>
      <c r="E43" s="4">
        <f t="shared" si="0"/>
        <v>-5.1350261991132448E-2</v>
      </c>
      <c r="F43">
        <f t="shared" si="1"/>
        <v>78.251999999999995</v>
      </c>
      <c r="G43" s="4">
        <f t="shared" si="2"/>
        <v>-5.1350261991132448E-2</v>
      </c>
    </row>
    <row r="44" spans="1:7">
      <c r="A44">
        <v>43</v>
      </c>
      <c r="B44">
        <v>90.688000000000002</v>
      </c>
      <c r="C44">
        <v>91.168000000000006</v>
      </c>
      <c r="D44">
        <v>0.48</v>
      </c>
      <c r="E44" s="4">
        <f t="shared" si="0"/>
        <v>-5.2928722653493732E-3</v>
      </c>
      <c r="F44">
        <f t="shared" si="1"/>
        <v>91.168000000000006</v>
      </c>
      <c r="G44" s="4">
        <f t="shared" si="2"/>
        <v>-5.2928722653493732E-3</v>
      </c>
    </row>
    <row r="45" spans="1:7">
      <c r="A45">
        <v>44</v>
      </c>
      <c r="B45">
        <v>68.05</v>
      </c>
      <c r="C45">
        <v>64.103999999999999</v>
      </c>
      <c r="D45">
        <v>-3.9460000000000002</v>
      </c>
      <c r="E45" s="4">
        <f t="shared" si="0"/>
        <v>5.7986774430565734E-2</v>
      </c>
      <c r="F45">
        <f t="shared" si="1"/>
        <v>64.103999999999999</v>
      </c>
      <c r="G45" s="4">
        <f t="shared" si="2"/>
        <v>5.7986774430565734E-2</v>
      </c>
    </row>
    <row r="46" spans="1:7">
      <c r="A46">
        <v>45</v>
      </c>
      <c r="B46">
        <v>0</v>
      </c>
      <c r="C46">
        <v>61.094999999999999</v>
      </c>
      <c r="D46">
        <v>61.094999999999999</v>
      </c>
      <c r="E46" s="4">
        <f t="shared" si="0"/>
        <v>0</v>
      </c>
      <c r="F46">
        <f t="shared" si="1"/>
        <v>0</v>
      </c>
      <c r="G46" s="4">
        <f t="shared" si="2"/>
        <v>0</v>
      </c>
    </row>
    <row r="47" spans="1:7">
      <c r="A47">
        <v>46</v>
      </c>
      <c r="B47">
        <v>92.807000000000002</v>
      </c>
      <c r="C47">
        <v>82.561999999999998</v>
      </c>
      <c r="D47">
        <v>-10.244999999999999</v>
      </c>
      <c r="E47" s="4">
        <f t="shared" si="0"/>
        <v>0.11039038003598871</v>
      </c>
      <c r="F47">
        <f t="shared" si="1"/>
        <v>82.561999999999998</v>
      </c>
      <c r="G47" s="4">
        <f t="shared" si="2"/>
        <v>0.11039038003598871</v>
      </c>
    </row>
    <row r="48" spans="1:7">
      <c r="A48">
        <v>47</v>
      </c>
      <c r="B48">
        <v>69.52</v>
      </c>
      <c r="C48">
        <v>70.977999999999994</v>
      </c>
      <c r="D48">
        <v>1.458</v>
      </c>
      <c r="E48" s="4">
        <f t="shared" si="0"/>
        <v>-2.0972382048331392E-2</v>
      </c>
      <c r="F48">
        <f t="shared" si="1"/>
        <v>70.977999999999994</v>
      </c>
      <c r="G48" s="4">
        <f t="shared" si="2"/>
        <v>-2.0972382048331392E-2</v>
      </c>
    </row>
    <row r="49" spans="1:7">
      <c r="A49">
        <v>48</v>
      </c>
      <c r="B49">
        <v>153.428</v>
      </c>
      <c r="C49">
        <v>133.958</v>
      </c>
      <c r="D49">
        <v>-19.47</v>
      </c>
      <c r="E49" s="4">
        <f t="shared" si="0"/>
        <v>0.12689991396616002</v>
      </c>
      <c r="F49">
        <f t="shared" si="1"/>
        <v>133.958</v>
      </c>
      <c r="G49" s="4">
        <f t="shared" si="2"/>
        <v>0.12689991396616002</v>
      </c>
    </row>
    <row r="50" spans="1:7">
      <c r="A50">
        <v>49</v>
      </c>
      <c r="B50">
        <v>90.436999999999998</v>
      </c>
      <c r="C50">
        <v>87.736000000000004</v>
      </c>
      <c r="D50">
        <v>-2.7010000000000001</v>
      </c>
      <c r="E50" s="4">
        <f t="shared" si="0"/>
        <v>2.9866094629410457E-2</v>
      </c>
      <c r="F50">
        <f t="shared" si="1"/>
        <v>87.736000000000004</v>
      </c>
      <c r="G50" s="4">
        <f t="shared" si="2"/>
        <v>2.9866094629410457E-2</v>
      </c>
    </row>
    <row r="51" spans="1:7">
      <c r="A51">
        <v>50</v>
      </c>
      <c r="B51">
        <v>142.15899999999999</v>
      </c>
      <c r="C51">
        <v>154.38200000000001</v>
      </c>
      <c r="D51">
        <v>12.223000000000001</v>
      </c>
      <c r="E51" s="4">
        <f t="shared" si="0"/>
        <v>-8.5981190075901021E-2</v>
      </c>
      <c r="F51">
        <f t="shared" si="1"/>
        <v>154.38200000000001</v>
      </c>
      <c r="G51" s="4">
        <f t="shared" si="2"/>
        <v>-8.5981190075901021E-2</v>
      </c>
    </row>
    <row r="52" spans="1:7">
      <c r="A52">
        <v>51</v>
      </c>
      <c r="B52">
        <v>75.83</v>
      </c>
      <c r="C52">
        <v>74.456000000000003</v>
      </c>
      <c r="D52">
        <v>-1.3740000000000001</v>
      </c>
      <c r="E52" s="4">
        <f t="shared" si="0"/>
        <v>1.8119477779242981E-2</v>
      </c>
      <c r="F52">
        <f t="shared" si="1"/>
        <v>74.456000000000003</v>
      </c>
      <c r="G52" s="4">
        <f t="shared" si="2"/>
        <v>1.8119477779242981E-2</v>
      </c>
    </row>
    <row r="53" spans="1:7">
      <c r="A53">
        <v>52</v>
      </c>
      <c r="B53">
        <v>136.47300000000001</v>
      </c>
      <c r="C53">
        <v>114.161</v>
      </c>
      <c r="D53">
        <v>-22.312000000000001</v>
      </c>
      <c r="E53" s="4">
        <f t="shared" si="0"/>
        <v>0.16349021418155979</v>
      </c>
      <c r="F53">
        <f t="shared" si="1"/>
        <v>114.161</v>
      </c>
      <c r="G53" s="4">
        <f t="shared" si="2"/>
        <v>0.16349021418155979</v>
      </c>
    </row>
    <row r="54" spans="1:7">
      <c r="A54">
        <v>53</v>
      </c>
      <c r="B54">
        <v>117.746</v>
      </c>
      <c r="C54">
        <v>120.68300000000001</v>
      </c>
      <c r="D54">
        <v>2.9369999999999998</v>
      </c>
      <c r="E54" s="4">
        <f t="shared" si="0"/>
        <v>-2.4943522497579636E-2</v>
      </c>
      <c r="F54">
        <f t="shared" si="1"/>
        <v>120.68300000000001</v>
      </c>
      <c r="G54" s="4">
        <f t="shared" si="2"/>
        <v>-2.4943522497579636E-2</v>
      </c>
    </row>
    <row r="55" spans="1:7">
      <c r="A55">
        <v>54</v>
      </c>
      <c r="B55">
        <v>56.875</v>
      </c>
      <c r="C55">
        <v>57.494999999999997</v>
      </c>
      <c r="D55">
        <v>0.62</v>
      </c>
      <c r="E55" s="4">
        <f t="shared" si="0"/>
        <v>-1.0901098901098857E-2</v>
      </c>
      <c r="F55">
        <f t="shared" si="1"/>
        <v>57.494999999999997</v>
      </c>
      <c r="G55" s="4">
        <f t="shared" si="2"/>
        <v>-1.0901098901098857E-2</v>
      </c>
    </row>
    <row r="56" spans="1:7">
      <c r="A56">
        <v>55</v>
      </c>
      <c r="B56">
        <v>125.399</v>
      </c>
      <c r="C56">
        <v>97.093000000000004</v>
      </c>
      <c r="D56">
        <v>-28.306000000000001</v>
      </c>
      <c r="E56" s="4">
        <f t="shared" si="0"/>
        <v>0.22572747789057326</v>
      </c>
      <c r="F56">
        <f t="shared" si="1"/>
        <v>97.093000000000004</v>
      </c>
      <c r="G56" s="4">
        <f t="shared" si="2"/>
        <v>0.22572747789057326</v>
      </c>
    </row>
    <row r="57" spans="1:7">
      <c r="A57">
        <v>56</v>
      </c>
      <c r="B57">
        <v>105.31100000000001</v>
      </c>
      <c r="C57">
        <v>93.013000000000005</v>
      </c>
      <c r="D57">
        <v>-12.298</v>
      </c>
      <c r="E57" s="4">
        <f t="shared" si="0"/>
        <v>0.11677792443334506</v>
      </c>
      <c r="F57">
        <f t="shared" si="1"/>
        <v>93.013000000000005</v>
      </c>
      <c r="G57" s="4">
        <f t="shared" si="2"/>
        <v>0.11677792443334506</v>
      </c>
    </row>
    <row r="58" spans="1:7">
      <c r="A58">
        <v>57</v>
      </c>
      <c r="B58">
        <v>138.29400000000001</v>
      </c>
      <c r="C58">
        <v>142.143</v>
      </c>
      <c r="D58">
        <v>3.8490000000000002</v>
      </c>
      <c r="E58" s="4">
        <f t="shared" si="0"/>
        <v>-2.7832010065512527E-2</v>
      </c>
      <c r="F58">
        <f t="shared" si="1"/>
        <v>142.143</v>
      </c>
      <c r="G58" s="4">
        <f t="shared" si="2"/>
        <v>-2.7832010065512527E-2</v>
      </c>
    </row>
    <row r="59" spans="1:7">
      <c r="A59">
        <v>58</v>
      </c>
      <c r="B59">
        <v>130.58199999999999</v>
      </c>
      <c r="C59">
        <v>114.318</v>
      </c>
      <c r="D59">
        <v>-16.263999999999999</v>
      </c>
      <c r="E59" s="4">
        <f t="shared" si="0"/>
        <v>0.12455009113047738</v>
      </c>
      <c r="F59">
        <f t="shared" si="1"/>
        <v>114.318</v>
      </c>
      <c r="G59" s="4">
        <f t="shared" si="2"/>
        <v>0.12455009113047738</v>
      </c>
    </row>
    <row r="60" spans="1:7">
      <c r="A60">
        <v>59</v>
      </c>
      <c r="B60">
        <v>138.721</v>
      </c>
      <c r="C60">
        <v>116.857</v>
      </c>
      <c r="D60">
        <v>-21.864000000000001</v>
      </c>
      <c r="E60" s="4">
        <f t="shared" si="0"/>
        <v>0.15761132056429816</v>
      </c>
      <c r="F60">
        <f t="shared" si="1"/>
        <v>116.857</v>
      </c>
      <c r="G60" s="4">
        <f t="shared" si="2"/>
        <v>0.15761132056429816</v>
      </c>
    </row>
    <row r="61" spans="1:7">
      <c r="A61">
        <v>60</v>
      </c>
      <c r="B61">
        <v>0</v>
      </c>
      <c r="C61">
        <v>46.59</v>
      </c>
      <c r="D61">
        <v>46.59</v>
      </c>
      <c r="E61" s="4">
        <f t="shared" si="0"/>
        <v>0</v>
      </c>
      <c r="F61">
        <f t="shared" si="1"/>
        <v>0</v>
      </c>
      <c r="G61" s="4">
        <f t="shared" si="2"/>
        <v>0</v>
      </c>
    </row>
    <row r="62" spans="1:7">
      <c r="A62">
        <v>61</v>
      </c>
      <c r="B62">
        <v>77.537000000000006</v>
      </c>
      <c r="C62">
        <v>75.888999999999996</v>
      </c>
      <c r="D62">
        <v>-1.6479999999999999</v>
      </c>
      <c r="E62" s="4">
        <f t="shared" si="0"/>
        <v>2.1254368881953263E-2</v>
      </c>
      <c r="F62">
        <f t="shared" si="1"/>
        <v>75.888999999999996</v>
      </c>
      <c r="G62" s="4">
        <f t="shared" si="2"/>
        <v>2.1254368881953263E-2</v>
      </c>
    </row>
    <row r="63" spans="1:7">
      <c r="A63">
        <v>62</v>
      </c>
      <c r="B63">
        <v>108.893</v>
      </c>
      <c r="C63">
        <v>107.22</v>
      </c>
      <c r="D63">
        <v>-1.673</v>
      </c>
      <c r="E63" s="4">
        <f t="shared" si="0"/>
        <v>1.5363705656010963E-2</v>
      </c>
      <c r="F63">
        <f t="shared" si="1"/>
        <v>107.22</v>
      </c>
      <c r="G63" s="4">
        <f t="shared" si="2"/>
        <v>1.5363705656010963E-2</v>
      </c>
    </row>
    <row r="64" spans="1:7">
      <c r="A64">
        <v>63</v>
      </c>
      <c r="B64">
        <v>63.32</v>
      </c>
      <c r="C64">
        <v>65.055999999999997</v>
      </c>
      <c r="D64">
        <v>1.736</v>
      </c>
      <c r="E64" s="4">
        <f t="shared" si="0"/>
        <v>-2.7416298168035331E-2</v>
      </c>
      <c r="F64">
        <f t="shared" si="1"/>
        <v>65.055999999999997</v>
      </c>
      <c r="G64" s="4">
        <f t="shared" si="2"/>
        <v>-2.7416298168035331E-2</v>
      </c>
    </row>
    <row r="65" spans="1:7">
      <c r="A65">
        <v>64</v>
      </c>
      <c r="B65">
        <v>38.86</v>
      </c>
      <c r="C65">
        <v>28.373000000000001</v>
      </c>
      <c r="D65">
        <v>-10.487</v>
      </c>
      <c r="E65" s="4">
        <f t="shared" si="0"/>
        <v>0.26986618630983011</v>
      </c>
      <c r="F65">
        <f t="shared" si="1"/>
        <v>28.373000000000001</v>
      </c>
      <c r="G65" s="4">
        <f t="shared" si="2"/>
        <v>0.26986618630983011</v>
      </c>
    </row>
    <row r="66" spans="1:7">
      <c r="A66">
        <v>65</v>
      </c>
      <c r="B66">
        <v>58.62</v>
      </c>
      <c r="C66">
        <v>61.784999999999997</v>
      </c>
      <c r="D66">
        <v>3.165</v>
      </c>
      <c r="E66" s="4">
        <f t="shared" ref="E66:E101" si="3">IF(B66,(B66-C66)/B66,0)</f>
        <v>-5.3991811668372559E-2</v>
      </c>
      <c r="F66">
        <f t="shared" si="1"/>
        <v>61.784999999999997</v>
      </c>
      <c r="G66" s="4">
        <f t="shared" si="2"/>
        <v>-5.3991811668372559E-2</v>
      </c>
    </row>
    <row r="67" spans="1:7">
      <c r="A67">
        <v>66</v>
      </c>
      <c r="B67">
        <v>150.94300000000001</v>
      </c>
      <c r="C67">
        <v>145.852</v>
      </c>
      <c r="D67">
        <v>-5.0910000000000002</v>
      </c>
      <c r="E67" s="4">
        <f t="shared" si="3"/>
        <v>3.3727963535904334E-2</v>
      </c>
      <c r="F67">
        <f t="shared" ref="F67:F101" si="4">IF(B67,C67,0)</f>
        <v>145.852</v>
      </c>
      <c r="G67" s="4">
        <f t="shared" ref="G67:G101" si="5">IF(B67,(B67-F67)/B67,0)</f>
        <v>3.3727963535904334E-2</v>
      </c>
    </row>
    <row r="68" spans="1:7">
      <c r="A68">
        <v>67</v>
      </c>
      <c r="B68">
        <v>55.97</v>
      </c>
      <c r="C68">
        <v>55.755000000000003</v>
      </c>
      <c r="D68">
        <v>-0.215</v>
      </c>
      <c r="E68" s="4">
        <f t="shared" si="3"/>
        <v>3.8413435769161391E-3</v>
      </c>
      <c r="F68">
        <f t="shared" si="4"/>
        <v>55.755000000000003</v>
      </c>
      <c r="G68" s="4">
        <f t="shared" si="5"/>
        <v>3.8413435769161391E-3</v>
      </c>
    </row>
    <row r="69" spans="1:7">
      <c r="A69">
        <v>68</v>
      </c>
      <c r="B69">
        <v>78.561999999999998</v>
      </c>
      <c r="C69">
        <v>72.997</v>
      </c>
      <c r="D69">
        <v>-5.5650000000000004</v>
      </c>
      <c r="E69" s="4">
        <f t="shared" si="3"/>
        <v>7.0835773020035103E-2</v>
      </c>
      <c r="F69">
        <f t="shared" si="4"/>
        <v>72.997</v>
      </c>
      <c r="G69" s="4">
        <f t="shared" si="5"/>
        <v>7.0835773020035103E-2</v>
      </c>
    </row>
    <row r="70" spans="1:7">
      <c r="A70">
        <v>69</v>
      </c>
      <c r="B70">
        <v>134.184</v>
      </c>
      <c r="C70">
        <v>131.114</v>
      </c>
      <c r="D70">
        <v>-3.07</v>
      </c>
      <c r="E70" s="4">
        <f t="shared" si="3"/>
        <v>2.2879031777261024E-2</v>
      </c>
      <c r="F70">
        <f t="shared" si="4"/>
        <v>131.114</v>
      </c>
      <c r="G70" s="4">
        <f t="shared" si="5"/>
        <v>2.2879031777261024E-2</v>
      </c>
    </row>
    <row r="71" spans="1:7">
      <c r="A71">
        <v>70</v>
      </c>
      <c r="B71">
        <v>131.113</v>
      </c>
      <c r="C71">
        <v>138.93199999999999</v>
      </c>
      <c r="D71">
        <v>7.819</v>
      </c>
      <c r="E71" s="4">
        <f t="shared" si="3"/>
        <v>-5.9635581521283079E-2</v>
      </c>
      <c r="F71">
        <f t="shared" si="4"/>
        <v>138.93199999999999</v>
      </c>
      <c r="G71" s="4">
        <f t="shared" si="5"/>
        <v>-5.9635581521283079E-2</v>
      </c>
    </row>
    <row r="72" spans="1:7">
      <c r="A72">
        <v>71</v>
      </c>
      <c r="B72">
        <v>104.884</v>
      </c>
      <c r="C72">
        <v>90.263999999999996</v>
      </c>
      <c r="D72">
        <v>-14.62</v>
      </c>
      <c r="E72" s="4">
        <f t="shared" si="3"/>
        <v>0.13939209030929411</v>
      </c>
      <c r="F72">
        <f t="shared" si="4"/>
        <v>90.263999999999996</v>
      </c>
      <c r="G72" s="4">
        <f t="shared" si="5"/>
        <v>0.13939209030929411</v>
      </c>
    </row>
    <row r="73" spans="1:7">
      <c r="A73">
        <v>72</v>
      </c>
      <c r="B73">
        <v>93.424000000000007</v>
      </c>
      <c r="C73">
        <v>80.531000000000006</v>
      </c>
      <c r="D73">
        <v>-12.893000000000001</v>
      </c>
      <c r="E73" s="4">
        <f t="shared" si="3"/>
        <v>0.13800522349717417</v>
      </c>
      <c r="F73">
        <f t="shared" si="4"/>
        <v>80.531000000000006</v>
      </c>
      <c r="G73" s="4">
        <f t="shared" si="5"/>
        <v>0.13800522349717417</v>
      </c>
    </row>
    <row r="74" spans="1:7">
      <c r="A74">
        <v>73</v>
      </c>
      <c r="B74">
        <v>81.644000000000005</v>
      </c>
      <c r="C74">
        <v>75.867999999999995</v>
      </c>
      <c r="D74">
        <v>-5.7759999999999998</v>
      </c>
      <c r="E74" s="4">
        <f t="shared" si="3"/>
        <v>7.0746166282886797E-2</v>
      </c>
      <c r="F74">
        <f t="shared" si="4"/>
        <v>75.867999999999995</v>
      </c>
      <c r="G74" s="4">
        <f t="shared" si="5"/>
        <v>7.0746166282886797E-2</v>
      </c>
    </row>
    <row r="75" spans="1:7">
      <c r="A75">
        <v>74</v>
      </c>
      <c r="B75">
        <v>51.378</v>
      </c>
      <c r="C75">
        <v>47.402000000000001</v>
      </c>
      <c r="D75">
        <v>-3.976</v>
      </c>
      <c r="E75" s="4">
        <f t="shared" si="3"/>
        <v>7.7387208532835053E-2</v>
      </c>
      <c r="F75">
        <f t="shared" si="4"/>
        <v>47.402000000000001</v>
      </c>
      <c r="G75" s="4">
        <f t="shared" si="5"/>
        <v>7.7387208532835053E-2</v>
      </c>
    </row>
    <row r="76" spans="1:7">
      <c r="A76">
        <v>75</v>
      </c>
      <c r="B76">
        <v>136.578</v>
      </c>
      <c r="C76">
        <v>127.35299999999999</v>
      </c>
      <c r="D76">
        <v>-9.2249999999999996</v>
      </c>
      <c r="E76" s="4">
        <f t="shared" si="3"/>
        <v>6.7543821113210098E-2</v>
      </c>
      <c r="F76">
        <f t="shared" si="4"/>
        <v>127.35299999999999</v>
      </c>
      <c r="G76" s="4">
        <f t="shared" si="5"/>
        <v>6.7543821113210098E-2</v>
      </c>
    </row>
    <row r="77" spans="1:7">
      <c r="A77">
        <v>76</v>
      </c>
      <c r="B77">
        <v>77.811000000000007</v>
      </c>
      <c r="C77">
        <v>77.415000000000006</v>
      </c>
      <c r="D77">
        <v>-0.39600000000000002</v>
      </c>
      <c r="E77" s="4">
        <f t="shared" si="3"/>
        <v>5.0892547326213617E-3</v>
      </c>
      <c r="F77">
        <f t="shared" si="4"/>
        <v>77.415000000000006</v>
      </c>
      <c r="G77" s="4">
        <f t="shared" si="5"/>
        <v>5.0892547326213617E-3</v>
      </c>
    </row>
    <row r="78" spans="1:7">
      <c r="A78">
        <v>77</v>
      </c>
      <c r="B78">
        <v>67.540999999999997</v>
      </c>
      <c r="C78">
        <v>66.471999999999994</v>
      </c>
      <c r="D78">
        <v>-1.069</v>
      </c>
      <c r="E78" s="4">
        <f t="shared" si="3"/>
        <v>1.582742334285845E-2</v>
      </c>
      <c r="F78">
        <f t="shared" si="4"/>
        <v>66.471999999999994</v>
      </c>
      <c r="G78" s="4">
        <f t="shared" si="5"/>
        <v>1.582742334285845E-2</v>
      </c>
    </row>
    <row r="79" spans="1:7">
      <c r="A79">
        <v>78</v>
      </c>
      <c r="B79">
        <v>77.180000000000007</v>
      </c>
      <c r="C79">
        <v>75.105999999999995</v>
      </c>
      <c r="D79">
        <v>-2.0739999999999998</v>
      </c>
      <c r="E79" s="4">
        <f t="shared" si="3"/>
        <v>2.6872246696035398E-2</v>
      </c>
      <c r="F79">
        <f t="shared" si="4"/>
        <v>75.105999999999995</v>
      </c>
      <c r="G79" s="4">
        <f t="shared" si="5"/>
        <v>2.6872246696035398E-2</v>
      </c>
    </row>
    <row r="80" spans="1:7">
      <c r="A80">
        <v>79</v>
      </c>
      <c r="B80">
        <v>124.148</v>
      </c>
      <c r="C80">
        <v>107.027</v>
      </c>
      <c r="D80">
        <v>-17.120999999999999</v>
      </c>
      <c r="E80" s="4">
        <f t="shared" si="3"/>
        <v>0.13790798079711308</v>
      </c>
      <c r="F80">
        <f t="shared" si="4"/>
        <v>107.027</v>
      </c>
      <c r="G80" s="4">
        <f t="shared" si="5"/>
        <v>0.13790798079711308</v>
      </c>
    </row>
    <row r="81" spans="1:7">
      <c r="A81">
        <v>80</v>
      </c>
      <c r="B81">
        <v>136.15700000000001</v>
      </c>
      <c r="C81">
        <v>107.236</v>
      </c>
      <c r="D81">
        <v>-28.920999999999999</v>
      </c>
      <c r="E81" s="4">
        <f t="shared" si="3"/>
        <v>0.21240920408058347</v>
      </c>
      <c r="F81">
        <f t="shared" si="4"/>
        <v>107.236</v>
      </c>
      <c r="G81" s="4">
        <f t="shared" si="5"/>
        <v>0.21240920408058347</v>
      </c>
    </row>
    <row r="82" spans="1:7">
      <c r="A82">
        <v>81</v>
      </c>
      <c r="B82">
        <v>58.198999999999998</v>
      </c>
      <c r="C82">
        <v>61.625999999999998</v>
      </c>
      <c r="D82">
        <v>3.427</v>
      </c>
      <c r="E82" s="4">
        <f t="shared" si="3"/>
        <v>-5.8884173267581913E-2</v>
      </c>
      <c r="F82">
        <f t="shared" si="4"/>
        <v>61.625999999999998</v>
      </c>
      <c r="G82" s="4">
        <f t="shared" si="5"/>
        <v>-5.8884173267581913E-2</v>
      </c>
    </row>
    <row r="83" spans="1:7">
      <c r="A83">
        <v>82</v>
      </c>
      <c r="B83">
        <v>108.355</v>
      </c>
      <c r="C83">
        <v>83.94</v>
      </c>
      <c r="D83">
        <v>-24.414999999999999</v>
      </c>
      <c r="E83" s="4">
        <f t="shared" si="3"/>
        <v>0.2253241659360436</v>
      </c>
      <c r="F83">
        <f t="shared" si="4"/>
        <v>83.94</v>
      </c>
      <c r="G83" s="4">
        <f t="shared" si="5"/>
        <v>0.2253241659360436</v>
      </c>
    </row>
    <row r="84" spans="1:7">
      <c r="A84">
        <v>83</v>
      </c>
      <c r="B84">
        <v>114.52500000000001</v>
      </c>
      <c r="C84">
        <v>123.36799999999999</v>
      </c>
      <c r="D84">
        <v>8.843</v>
      </c>
      <c r="E84" s="4">
        <f t="shared" si="3"/>
        <v>-7.7214581969002299E-2</v>
      </c>
      <c r="F84">
        <f t="shared" si="4"/>
        <v>123.36799999999999</v>
      </c>
      <c r="G84" s="4">
        <f t="shared" si="5"/>
        <v>-7.7214581969002299E-2</v>
      </c>
    </row>
    <row r="85" spans="1:7">
      <c r="A85">
        <v>84</v>
      </c>
      <c r="B85">
        <v>102.133</v>
      </c>
      <c r="C85">
        <v>88.381</v>
      </c>
      <c r="D85">
        <v>-13.752000000000001</v>
      </c>
      <c r="E85" s="4">
        <f t="shared" si="3"/>
        <v>0.13464795903380883</v>
      </c>
      <c r="F85">
        <f t="shared" si="4"/>
        <v>88.381</v>
      </c>
      <c r="G85" s="4">
        <f t="shared" si="5"/>
        <v>0.13464795903380883</v>
      </c>
    </row>
    <row r="86" spans="1:7">
      <c r="A86">
        <v>85</v>
      </c>
      <c r="B86">
        <v>76.352000000000004</v>
      </c>
      <c r="C86">
        <v>77.206999999999994</v>
      </c>
      <c r="D86">
        <v>0.85499999999999998</v>
      </c>
      <c r="E86" s="4">
        <f t="shared" si="3"/>
        <v>-1.1198134953897602E-2</v>
      </c>
      <c r="F86">
        <f t="shared" si="4"/>
        <v>77.206999999999994</v>
      </c>
      <c r="G86" s="4">
        <f t="shared" si="5"/>
        <v>-1.1198134953897602E-2</v>
      </c>
    </row>
    <row r="87" spans="1:7">
      <c r="A87">
        <v>86</v>
      </c>
      <c r="B87">
        <v>51.292000000000002</v>
      </c>
      <c r="C87">
        <v>47.377000000000002</v>
      </c>
      <c r="D87">
        <v>-3.915</v>
      </c>
      <c r="E87" s="4">
        <f t="shared" si="3"/>
        <v>7.6327692427669014E-2</v>
      </c>
      <c r="F87">
        <f t="shared" si="4"/>
        <v>47.377000000000002</v>
      </c>
      <c r="G87" s="4">
        <f t="shared" si="5"/>
        <v>7.6327692427669014E-2</v>
      </c>
    </row>
    <row r="88" spans="1:7">
      <c r="A88">
        <v>87</v>
      </c>
      <c r="B88">
        <v>132.10900000000001</v>
      </c>
      <c r="C88">
        <v>131.422</v>
      </c>
      <c r="D88">
        <v>-0.68700000000000006</v>
      </c>
      <c r="E88" s="4">
        <f t="shared" si="3"/>
        <v>5.2002513076324234E-3</v>
      </c>
      <c r="F88">
        <f t="shared" si="4"/>
        <v>131.422</v>
      </c>
      <c r="G88" s="4">
        <f t="shared" si="5"/>
        <v>5.2002513076324234E-3</v>
      </c>
    </row>
    <row r="89" spans="1:7">
      <c r="A89">
        <v>88</v>
      </c>
      <c r="B89">
        <v>88.838999999999999</v>
      </c>
      <c r="C89">
        <v>80.337000000000003</v>
      </c>
      <c r="D89">
        <v>-8.5020000000000007</v>
      </c>
      <c r="E89" s="4">
        <f t="shared" si="3"/>
        <v>9.5701212305406361E-2</v>
      </c>
      <c r="F89">
        <f t="shared" si="4"/>
        <v>80.337000000000003</v>
      </c>
      <c r="G89" s="4">
        <f t="shared" si="5"/>
        <v>9.5701212305406361E-2</v>
      </c>
    </row>
    <row r="90" spans="1:7">
      <c r="A90">
        <v>89</v>
      </c>
      <c r="B90">
        <v>0</v>
      </c>
      <c r="C90">
        <v>77.534999999999997</v>
      </c>
      <c r="D90">
        <v>77.534999999999997</v>
      </c>
      <c r="E90" s="4">
        <f t="shared" si="3"/>
        <v>0</v>
      </c>
      <c r="F90">
        <f t="shared" si="4"/>
        <v>0</v>
      </c>
      <c r="G90" s="4">
        <f t="shared" si="5"/>
        <v>0</v>
      </c>
    </row>
    <row r="91" spans="1:7">
      <c r="A91">
        <v>90</v>
      </c>
      <c r="B91">
        <v>135.214</v>
      </c>
      <c r="C91">
        <v>111.024</v>
      </c>
      <c r="D91">
        <v>-24.19</v>
      </c>
      <c r="E91" s="4">
        <f t="shared" si="3"/>
        <v>0.1789015930303075</v>
      </c>
      <c r="F91">
        <f t="shared" si="4"/>
        <v>111.024</v>
      </c>
      <c r="G91" s="4">
        <f t="shared" si="5"/>
        <v>0.1789015930303075</v>
      </c>
    </row>
    <row r="92" spans="1:7">
      <c r="A92">
        <v>91</v>
      </c>
      <c r="B92">
        <v>98.879000000000005</v>
      </c>
      <c r="C92">
        <v>93.093999999999994</v>
      </c>
      <c r="D92">
        <v>-5.7850000000000001</v>
      </c>
      <c r="E92" s="4">
        <f t="shared" si="3"/>
        <v>5.8505850585058611E-2</v>
      </c>
      <c r="F92">
        <f t="shared" si="4"/>
        <v>93.093999999999994</v>
      </c>
      <c r="G92" s="4">
        <f t="shared" si="5"/>
        <v>5.8505850585058611E-2</v>
      </c>
    </row>
    <row r="93" spans="1:7">
      <c r="A93">
        <v>92</v>
      </c>
      <c r="B93">
        <v>0</v>
      </c>
      <c r="C93">
        <v>21.03</v>
      </c>
      <c r="D93">
        <v>21.03</v>
      </c>
      <c r="E93" s="4">
        <f t="shared" si="3"/>
        <v>0</v>
      </c>
      <c r="F93">
        <f t="shared" si="4"/>
        <v>0</v>
      </c>
      <c r="G93" s="4">
        <f t="shared" si="5"/>
        <v>0</v>
      </c>
    </row>
    <row r="94" spans="1:7">
      <c r="A94">
        <v>93</v>
      </c>
      <c r="B94">
        <v>136.101</v>
      </c>
      <c r="C94">
        <v>149.524</v>
      </c>
      <c r="D94">
        <v>13.423</v>
      </c>
      <c r="E94" s="4">
        <f t="shared" si="3"/>
        <v>-9.86252856334634E-2</v>
      </c>
      <c r="F94">
        <f t="shared" si="4"/>
        <v>149.524</v>
      </c>
      <c r="G94" s="4">
        <f t="shared" si="5"/>
        <v>-9.86252856334634E-2</v>
      </c>
    </row>
    <row r="95" spans="1:7">
      <c r="A95">
        <v>94</v>
      </c>
      <c r="B95">
        <v>59.997999999999998</v>
      </c>
      <c r="C95">
        <v>55.941000000000003</v>
      </c>
      <c r="D95">
        <v>-4.0570000000000004</v>
      </c>
      <c r="E95" s="4">
        <f t="shared" si="3"/>
        <v>6.7618920630687612E-2</v>
      </c>
      <c r="F95">
        <f t="shared" si="4"/>
        <v>55.941000000000003</v>
      </c>
      <c r="G95" s="4">
        <f t="shared" si="5"/>
        <v>6.7618920630687612E-2</v>
      </c>
    </row>
    <row r="96" spans="1:7">
      <c r="A96">
        <v>95</v>
      </c>
      <c r="B96">
        <v>64.245999999999995</v>
      </c>
      <c r="C96">
        <v>66.927000000000007</v>
      </c>
      <c r="D96">
        <v>2.681</v>
      </c>
      <c r="E96" s="4">
        <f t="shared" si="3"/>
        <v>-4.1730224449771376E-2</v>
      </c>
      <c r="F96">
        <f t="shared" si="4"/>
        <v>66.927000000000007</v>
      </c>
      <c r="G96" s="4">
        <f t="shared" si="5"/>
        <v>-4.1730224449771376E-2</v>
      </c>
    </row>
    <row r="97" spans="1:7">
      <c r="A97">
        <v>96</v>
      </c>
      <c r="B97">
        <v>77.918999999999997</v>
      </c>
      <c r="C97">
        <v>76.05</v>
      </c>
      <c r="D97">
        <v>-1.869</v>
      </c>
      <c r="E97" s="4">
        <f t="shared" si="3"/>
        <v>2.3986447464674852E-2</v>
      </c>
      <c r="F97">
        <f t="shared" si="4"/>
        <v>76.05</v>
      </c>
      <c r="G97" s="4">
        <f t="shared" si="5"/>
        <v>2.3986447464674852E-2</v>
      </c>
    </row>
    <row r="98" spans="1:7">
      <c r="A98">
        <v>97</v>
      </c>
      <c r="B98">
        <v>77.108999999999995</v>
      </c>
      <c r="C98">
        <v>79.567999999999998</v>
      </c>
      <c r="D98">
        <v>2.4590000000000001</v>
      </c>
      <c r="E98" s="4">
        <f t="shared" si="3"/>
        <v>-3.188992205838493E-2</v>
      </c>
      <c r="F98">
        <f t="shared" si="4"/>
        <v>79.567999999999998</v>
      </c>
      <c r="G98" s="4">
        <f t="shared" si="5"/>
        <v>-3.188992205838493E-2</v>
      </c>
    </row>
    <row r="99" spans="1:7">
      <c r="A99">
        <v>98</v>
      </c>
      <c r="B99">
        <v>128.44399999999999</v>
      </c>
      <c r="C99">
        <v>116.413</v>
      </c>
      <c r="D99">
        <v>-12.031000000000001</v>
      </c>
      <c r="E99" s="4">
        <f t="shared" si="3"/>
        <v>9.3667279125533257E-2</v>
      </c>
      <c r="F99">
        <f t="shared" si="4"/>
        <v>116.413</v>
      </c>
      <c r="G99" s="4">
        <f t="shared" si="5"/>
        <v>9.3667279125533257E-2</v>
      </c>
    </row>
    <row r="100" spans="1:7">
      <c r="A100">
        <v>99</v>
      </c>
      <c r="B100">
        <v>0</v>
      </c>
      <c r="C100">
        <v>70.739999999999995</v>
      </c>
      <c r="D100">
        <v>70.739999999999995</v>
      </c>
      <c r="E100" s="4">
        <f t="shared" si="3"/>
        <v>0</v>
      </c>
      <c r="F100">
        <f t="shared" si="4"/>
        <v>0</v>
      </c>
      <c r="G100" s="4">
        <f t="shared" si="5"/>
        <v>0</v>
      </c>
    </row>
    <row r="101" spans="1:7">
      <c r="A101">
        <v>100</v>
      </c>
      <c r="B101">
        <v>43.381</v>
      </c>
      <c r="C101">
        <v>42.475999999999999</v>
      </c>
      <c r="D101">
        <v>-0.90500000000000003</v>
      </c>
      <c r="E101" s="4">
        <f t="shared" si="3"/>
        <v>2.0861667550310069E-2</v>
      </c>
      <c r="F101">
        <f t="shared" si="4"/>
        <v>42.475999999999999</v>
      </c>
      <c r="G101" s="4">
        <f t="shared" si="5"/>
        <v>2.0861667550310069E-2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21.03</v>
      </c>
      <c r="D103" s="5">
        <f t="shared" si="6"/>
        <v>-45.860999999999997</v>
      </c>
      <c r="E103" s="6">
        <f t="shared" si="6"/>
        <v>-9.86252856334634E-2</v>
      </c>
      <c r="F103" s="5">
        <f t="shared" si="6"/>
        <v>0</v>
      </c>
      <c r="G103" s="6">
        <f t="shared" si="6"/>
        <v>-9.86252856334634E-2</v>
      </c>
    </row>
    <row r="104" spans="1:7">
      <c r="A104" s="5" t="s">
        <v>17</v>
      </c>
      <c r="B104" s="5">
        <f t="shared" ref="B104:G104" si="7">MAX(B2:B101)</f>
        <v>178.488</v>
      </c>
      <c r="C104" s="5">
        <f t="shared" si="7"/>
        <v>164.93899999999999</v>
      </c>
      <c r="D104" s="5">
        <f t="shared" si="7"/>
        <v>88.597999999999999</v>
      </c>
      <c r="E104" s="6">
        <f t="shared" si="7"/>
        <v>0.29073792316470143</v>
      </c>
      <c r="F104" s="5">
        <f t="shared" si="7"/>
        <v>164.93899999999999</v>
      </c>
      <c r="G104" s="6">
        <f t="shared" si="7"/>
        <v>0.29073792316470143</v>
      </c>
    </row>
    <row r="105" spans="1:7">
      <c r="A105" s="5" t="s">
        <v>18</v>
      </c>
      <c r="B105" s="5">
        <f t="shared" ref="B105:G105" si="8">AVERAGE(B2:B101)</f>
        <v>93.707390000000018</v>
      </c>
      <c r="C105" s="5">
        <f t="shared" si="8"/>
        <v>92.185759999999988</v>
      </c>
      <c r="D105" s="5">
        <f t="shared" si="8"/>
        <v>-1.5216300000000005</v>
      </c>
      <c r="E105" s="6">
        <f t="shared" si="8"/>
        <v>5.9264698448701712E-2</v>
      </c>
      <c r="F105" s="5">
        <f t="shared" si="8"/>
        <v>86.752669999999995</v>
      </c>
      <c r="G105" s="6">
        <f t="shared" si="8"/>
        <v>5.9264698448701712E-2</v>
      </c>
    </row>
    <row r="106" spans="1:7">
      <c r="A106" s="5" t="s">
        <v>19</v>
      </c>
      <c r="B106" s="5">
        <f t="shared" ref="B106:G106" si="9">MEDIAN(B2:B101)</f>
        <v>97.337500000000006</v>
      </c>
      <c r="C106" s="5">
        <f t="shared" si="9"/>
        <v>88.489499999999992</v>
      </c>
      <c r="D106" s="5">
        <f t="shared" si="9"/>
        <v>-3.589</v>
      </c>
      <c r="E106" s="6">
        <f t="shared" si="9"/>
        <v>3.6103775292119208E-2</v>
      </c>
      <c r="F106" s="5">
        <f t="shared" si="9"/>
        <v>88.063999999999993</v>
      </c>
      <c r="G106" s="6">
        <f t="shared" si="9"/>
        <v>3.6103775292119208E-2</v>
      </c>
    </row>
    <row r="107" spans="1:7">
      <c r="A107" s="5" t="s">
        <v>20</v>
      </c>
      <c r="B107" s="5">
        <f t="shared" ref="B107:G107" si="10">STDEV(B2:B101)</f>
        <v>43.41613481972739</v>
      </c>
      <c r="C107" s="5">
        <f t="shared" si="10"/>
        <v>30.456645823043328</v>
      </c>
      <c r="D107" s="5">
        <f t="shared" si="10"/>
        <v>22.862767384502668</v>
      </c>
      <c r="E107" s="6">
        <f t="shared" si="10"/>
        <v>8.327884645697857E-2</v>
      </c>
      <c r="F107" s="5">
        <f t="shared" si="10"/>
        <v>39.273327220529787</v>
      </c>
      <c r="G107" s="6">
        <f t="shared" si="10"/>
        <v>8.327884645697857E-2</v>
      </c>
    </row>
    <row r="108" spans="1:7">
      <c r="A108" s="5" t="s">
        <v>21</v>
      </c>
      <c r="B108" s="5"/>
      <c r="C108" s="5">
        <f>CORREL($B1:$B101,C1:C101)</f>
        <v>0.86585678848986913</v>
      </c>
      <c r="D108" s="5"/>
      <c r="E108" s="5"/>
      <c r="F108" s="5">
        <f>CORREL($B1:$B101,F1:F101)</f>
        <v>0.97307963988179058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G110" sqref="G11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15.833</v>
      </c>
      <c r="C2">
        <v>9.0250000000000004</v>
      </c>
      <c r="D2">
        <v>-6.8070000000000004</v>
      </c>
      <c r="E2">
        <f t="shared" ref="E2:E65" si="0">IF(B2,(B2-C2)/B2,0)</f>
        <v>0.42998799974736307</v>
      </c>
      <c r="F2">
        <f>IF(B2,C2,0)</f>
        <v>9.0250000000000004</v>
      </c>
      <c r="G2" s="4">
        <f>IF(B2,(B2-F2)/B2,0)</f>
        <v>0.42998799974736307</v>
      </c>
    </row>
    <row r="3" spans="1:7">
      <c r="A3">
        <v>2</v>
      </c>
      <c r="B3">
        <v>4.9779999999999998</v>
      </c>
      <c r="C3">
        <v>3.7759999999999998</v>
      </c>
      <c r="D3">
        <v>-1.2010000000000001</v>
      </c>
      <c r="E3" s="4">
        <f t="shared" si="0"/>
        <v>0.24146243471273604</v>
      </c>
      <c r="F3">
        <f t="shared" ref="F3:F66" si="1">IF(B3,C3,0)</f>
        <v>3.7759999999999998</v>
      </c>
      <c r="G3" s="4">
        <f t="shared" ref="G3:G66" si="2">IF(B3,(B3-F3)/B3,0)</f>
        <v>0.24146243471273604</v>
      </c>
    </row>
    <row r="4" spans="1:7">
      <c r="A4">
        <v>3</v>
      </c>
      <c r="B4">
        <v>14.981</v>
      </c>
      <c r="C4">
        <v>8.5709999999999997</v>
      </c>
      <c r="D4">
        <v>-6.41</v>
      </c>
      <c r="E4" s="4">
        <f t="shared" si="0"/>
        <v>0.42787530872438423</v>
      </c>
      <c r="F4">
        <f t="shared" si="1"/>
        <v>8.5709999999999997</v>
      </c>
      <c r="G4" s="4">
        <f t="shared" si="2"/>
        <v>0.42787530872438423</v>
      </c>
    </row>
    <row r="5" spans="1:7">
      <c r="A5">
        <v>4</v>
      </c>
      <c r="B5">
        <v>8.3840000000000003</v>
      </c>
      <c r="C5">
        <v>4.0960000000000001</v>
      </c>
      <c r="D5">
        <v>-4.2880000000000003</v>
      </c>
      <c r="E5" s="4">
        <f t="shared" si="0"/>
        <v>0.51145038167938928</v>
      </c>
      <c r="F5">
        <f t="shared" si="1"/>
        <v>4.0960000000000001</v>
      </c>
      <c r="G5" s="4">
        <f t="shared" si="2"/>
        <v>0.51145038167938928</v>
      </c>
    </row>
    <row r="6" spans="1:7">
      <c r="A6">
        <v>5</v>
      </c>
      <c r="B6">
        <v>4.4800000000000004</v>
      </c>
      <c r="C6">
        <v>2.254</v>
      </c>
      <c r="D6">
        <v>-2.226</v>
      </c>
      <c r="E6" s="4">
        <f t="shared" si="0"/>
        <v>0.49687500000000007</v>
      </c>
      <c r="F6">
        <f t="shared" si="1"/>
        <v>2.254</v>
      </c>
      <c r="G6" s="4">
        <f t="shared" si="2"/>
        <v>0.49687500000000007</v>
      </c>
    </row>
    <row r="7" spans="1:7">
      <c r="A7">
        <v>6</v>
      </c>
      <c r="B7">
        <v>12.122</v>
      </c>
      <c r="C7">
        <v>6.1079999999999997</v>
      </c>
      <c r="D7">
        <v>-6.0140000000000002</v>
      </c>
      <c r="E7" s="4">
        <f t="shared" si="0"/>
        <v>0.49612275202111866</v>
      </c>
      <c r="F7">
        <f t="shared" si="1"/>
        <v>6.1079999999999997</v>
      </c>
      <c r="G7" s="4">
        <f t="shared" si="2"/>
        <v>0.49612275202111866</v>
      </c>
    </row>
    <row r="8" spans="1:7">
      <c r="A8">
        <v>7</v>
      </c>
      <c r="B8">
        <v>17.529</v>
      </c>
      <c r="C8">
        <v>9.532</v>
      </c>
      <c r="D8">
        <v>-7.9980000000000002</v>
      </c>
      <c r="E8" s="4">
        <f t="shared" si="0"/>
        <v>0.45621541445604424</v>
      </c>
      <c r="F8">
        <f t="shared" si="1"/>
        <v>9.532</v>
      </c>
      <c r="G8" s="4">
        <f t="shared" si="2"/>
        <v>0.45621541445604424</v>
      </c>
    </row>
    <row r="9" spans="1:7">
      <c r="A9">
        <v>8</v>
      </c>
      <c r="B9">
        <v>6.1260000000000003</v>
      </c>
      <c r="C9">
        <v>3.625</v>
      </c>
      <c r="D9">
        <v>-2.5009999999999999</v>
      </c>
      <c r="E9" s="4">
        <f t="shared" si="0"/>
        <v>0.40825987593862229</v>
      </c>
      <c r="F9">
        <f t="shared" si="1"/>
        <v>3.625</v>
      </c>
      <c r="G9" s="4">
        <f t="shared" si="2"/>
        <v>0.40825987593862229</v>
      </c>
    </row>
    <row r="10" spans="1:7">
      <c r="A10">
        <v>9</v>
      </c>
      <c r="B10">
        <v>14.698</v>
      </c>
      <c r="C10">
        <v>8.5259999999999998</v>
      </c>
      <c r="D10">
        <v>-6.173</v>
      </c>
      <c r="E10" s="4">
        <f t="shared" si="0"/>
        <v>0.41992107769764597</v>
      </c>
      <c r="F10">
        <f t="shared" si="1"/>
        <v>8.5259999999999998</v>
      </c>
      <c r="G10" s="4">
        <f t="shared" si="2"/>
        <v>0.41992107769764597</v>
      </c>
    </row>
    <row r="11" spans="1:7">
      <c r="A11">
        <v>10</v>
      </c>
      <c r="B11">
        <v>7.3209999999999997</v>
      </c>
      <c r="C11">
        <v>3.3620000000000001</v>
      </c>
      <c r="D11">
        <v>-3.9580000000000002</v>
      </c>
      <c r="E11" s="4">
        <f t="shared" si="0"/>
        <v>0.54077311842644449</v>
      </c>
      <c r="F11">
        <f t="shared" si="1"/>
        <v>3.3620000000000001</v>
      </c>
      <c r="G11" s="4">
        <f t="shared" si="2"/>
        <v>0.54077311842644449</v>
      </c>
    </row>
    <row r="12" spans="1:7">
      <c r="A12">
        <v>11</v>
      </c>
      <c r="B12">
        <v>15.23</v>
      </c>
      <c r="C12">
        <v>8.3859999999999992</v>
      </c>
      <c r="D12">
        <v>-6.8440000000000003</v>
      </c>
      <c r="E12" s="4">
        <f t="shared" si="0"/>
        <v>0.44937623112278402</v>
      </c>
      <c r="F12">
        <f t="shared" si="1"/>
        <v>8.3859999999999992</v>
      </c>
      <c r="G12" s="4">
        <f t="shared" si="2"/>
        <v>0.44937623112278402</v>
      </c>
    </row>
    <row r="13" spans="1:7">
      <c r="A13">
        <v>12</v>
      </c>
      <c r="B13">
        <v>16.463999999999999</v>
      </c>
      <c r="C13">
        <v>7.2779999999999996</v>
      </c>
      <c r="D13">
        <v>-9.1850000000000005</v>
      </c>
      <c r="E13" s="4">
        <f t="shared" si="0"/>
        <v>0.55794460641399424</v>
      </c>
      <c r="F13">
        <f t="shared" si="1"/>
        <v>7.2779999999999996</v>
      </c>
      <c r="G13" s="4">
        <f t="shared" si="2"/>
        <v>0.55794460641399424</v>
      </c>
    </row>
    <row r="14" spans="1:7">
      <c r="A14">
        <v>13</v>
      </c>
      <c r="B14">
        <v>15.18</v>
      </c>
      <c r="C14">
        <v>7.7510000000000003</v>
      </c>
      <c r="D14">
        <v>-7.4290000000000003</v>
      </c>
      <c r="E14" s="4">
        <f t="shared" si="0"/>
        <v>0.48939393939393938</v>
      </c>
      <c r="F14">
        <f t="shared" si="1"/>
        <v>7.7510000000000003</v>
      </c>
      <c r="G14" s="4">
        <f t="shared" si="2"/>
        <v>0.48939393939393938</v>
      </c>
    </row>
    <row r="15" spans="1:7">
      <c r="A15">
        <v>14</v>
      </c>
      <c r="B15">
        <v>3.8260000000000001</v>
      </c>
      <c r="C15">
        <v>0.91700000000000004</v>
      </c>
      <c r="D15">
        <v>-2.9089999999999998</v>
      </c>
      <c r="E15" s="4">
        <f t="shared" si="0"/>
        <v>0.76032409827496072</v>
      </c>
      <c r="F15">
        <f t="shared" si="1"/>
        <v>0.91700000000000004</v>
      </c>
      <c r="G15" s="4">
        <f t="shared" si="2"/>
        <v>0.76032409827496072</v>
      </c>
    </row>
    <row r="16" spans="1:7">
      <c r="A16">
        <v>15</v>
      </c>
      <c r="B16">
        <v>15.305999999999999</v>
      </c>
      <c r="C16">
        <v>8.0549999999999997</v>
      </c>
      <c r="D16">
        <v>-7.2510000000000003</v>
      </c>
      <c r="E16" s="4">
        <f t="shared" si="0"/>
        <v>0.47373578988631909</v>
      </c>
      <c r="F16">
        <f t="shared" si="1"/>
        <v>8.0549999999999997</v>
      </c>
      <c r="G16" s="4">
        <f t="shared" si="2"/>
        <v>0.47373578988631909</v>
      </c>
    </row>
    <row r="17" spans="1:7">
      <c r="A17">
        <v>16</v>
      </c>
      <c r="B17">
        <v>7.7510000000000003</v>
      </c>
      <c r="C17">
        <v>1.962</v>
      </c>
      <c r="D17">
        <v>-5.79</v>
      </c>
      <c r="E17" s="4">
        <f t="shared" si="0"/>
        <v>0.74687137143594384</v>
      </c>
      <c r="F17">
        <f t="shared" si="1"/>
        <v>1.962</v>
      </c>
      <c r="G17" s="4">
        <f t="shared" si="2"/>
        <v>0.74687137143594384</v>
      </c>
    </row>
    <row r="18" spans="1:7">
      <c r="A18">
        <v>17</v>
      </c>
      <c r="B18">
        <v>0</v>
      </c>
      <c r="C18">
        <v>5.7000000000000002E-2</v>
      </c>
      <c r="D18">
        <v>5.7000000000000002E-2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12.574999999999999</v>
      </c>
      <c r="C19">
        <v>5.0289999999999999</v>
      </c>
      <c r="D19">
        <v>-7.5460000000000003</v>
      </c>
      <c r="E19" s="4">
        <f t="shared" si="0"/>
        <v>0.60007952286282307</v>
      </c>
      <c r="F19">
        <f t="shared" si="1"/>
        <v>5.0289999999999999</v>
      </c>
      <c r="G19" s="4">
        <f t="shared" si="2"/>
        <v>0.60007952286282307</v>
      </c>
    </row>
    <row r="20" spans="1:7">
      <c r="A20">
        <v>19</v>
      </c>
      <c r="B20">
        <v>0</v>
      </c>
      <c r="C20">
        <v>3.4740000000000002</v>
      </c>
      <c r="D20">
        <v>3.4740000000000002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0</v>
      </c>
      <c r="C21">
        <v>-0.24099999999999999</v>
      </c>
      <c r="D21">
        <v>-0.24099999999999999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11.598000000000001</v>
      </c>
      <c r="C22">
        <v>5.4169999999999998</v>
      </c>
      <c r="D22">
        <v>-6.181</v>
      </c>
      <c r="E22" s="4">
        <f t="shared" si="0"/>
        <v>0.53293671322641845</v>
      </c>
      <c r="F22">
        <f t="shared" si="1"/>
        <v>5.4169999999999998</v>
      </c>
      <c r="G22" s="4">
        <f t="shared" si="2"/>
        <v>0.53293671322641845</v>
      </c>
    </row>
    <row r="23" spans="1:7">
      <c r="A23">
        <v>22</v>
      </c>
      <c r="B23">
        <v>20.209</v>
      </c>
      <c r="C23">
        <v>9.2620000000000005</v>
      </c>
      <c r="D23">
        <v>-10.946999999999999</v>
      </c>
      <c r="E23" s="4">
        <f t="shared" si="0"/>
        <v>0.54168934633084265</v>
      </c>
      <c r="F23">
        <f t="shared" si="1"/>
        <v>9.2620000000000005</v>
      </c>
      <c r="G23" s="4">
        <f t="shared" si="2"/>
        <v>0.54168934633084265</v>
      </c>
    </row>
    <row r="24" spans="1:7">
      <c r="A24">
        <v>23</v>
      </c>
      <c r="B24">
        <v>3.629</v>
      </c>
      <c r="C24">
        <v>1.073</v>
      </c>
      <c r="D24">
        <v>-2.556</v>
      </c>
      <c r="E24" s="4">
        <f t="shared" si="0"/>
        <v>0.70432626067787274</v>
      </c>
      <c r="F24">
        <f t="shared" si="1"/>
        <v>1.073</v>
      </c>
      <c r="G24" s="4">
        <f t="shared" si="2"/>
        <v>0.70432626067787274</v>
      </c>
    </row>
    <row r="25" spans="1:7">
      <c r="A25">
        <v>24</v>
      </c>
      <c r="B25">
        <v>18.614999999999998</v>
      </c>
      <c r="C25">
        <v>8.8030000000000008</v>
      </c>
      <c r="D25">
        <v>-9.8119999999999994</v>
      </c>
      <c r="E25" s="4">
        <f t="shared" si="0"/>
        <v>0.52710179962395909</v>
      </c>
      <c r="F25">
        <f t="shared" si="1"/>
        <v>8.8030000000000008</v>
      </c>
      <c r="G25" s="4">
        <f t="shared" si="2"/>
        <v>0.52710179962395909</v>
      </c>
    </row>
    <row r="26" spans="1:7">
      <c r="A26">
        <v>25</v>
      </c>
      <c r="B26">
        <v>8.798</v>
      </c>
      <c r="C26">
        <v>4.2110000000000003</v>
      </c>
      <c r="D26">
        <v>-4.5869999999999997</v>
      </c>
      <c r="E26" s="4">
        <f t="shared" si="0"/>
        <v>0.52136849283928166</v>
      </c>
      <c r="F26">
        <f t="shared" si="1"/>
        <v>4.2110000000000003</v>
      </c>
      <c r="G26" s="4">
        <f t="shared" si="2"/>
        <v>0.52136849283928166</v>
      </c>
    </row>
    <row r="27" spans="1:7">
      <c r="A27">
        <v>26</v>
      </c>
      <c r="B27">
        <v>6.2050000000000001</v>
      </c>
      <c r="C27">
        <v>1.865</v>
      </c>
      <c r="D27">
        <v>-4.34</v>
      </c>
      <c r="E27" s="4">
        <f t="shared" si="0"/>
        <v>0.69943593875906529</v>
      </c>
      <c r="F27">
        <f t="shared" si="1"/>
        <v>1.865</v>
      </c>
      <c r="G27" s="4">
        <f t="shared" si="2"/>
        <v>0.69943593875906529</v>
      </c>
    </row>
    <row r="28" spans="1:7">
      <c r="A28">
        <v>27</v>
      </c>
      <c r="B28">
        <v>9.4849999999999994</v>
      </c>
      <c r="C28">
        <v>6.3970000000000002</v>
      </c>
      <c r="D28">
        <v>-3.0880000000000001</v>
      </c>
      <c r="E28" s="4">
        <f t="shared" si="0"/>
        <v>0.3255666842382709</v>
      </c>
      <c r="F28">
        <f t="shared" si="1"/>
        <v>6.3970000000000002</v>
      </c>
      <c r="G28" s="4">
        <f t="shared" si="2"/>
        <v>0.3255666842382709</v>
      </c>
    </row>
    <row r="29" spans="1:7">
      <c r="A29">
        <v>28</v>
      </c>
      <c r="B29">
        <v>20.456</v>
      </c>
      <c r="C29">
        <v>7.9409999999999998</v>
      </c>
      <c r="D29">
        <v>-12.515000000000001</v>
      </c>
      <c r="E29" s="4">
        <f t="shared" si="0"/>
        <v>0.6118009385999218</v>
      </c>
      <c r="F29">
        <f t="shared" si="1"/>
        <v>7.9409999999999998</v>
      </c>
      <c r="G29" s="4">
        <f t="shared" si="2"/>
        <v>0.6118009385999218</v>
      </c>
    </row>
    <row r="30" spans="1:7">
      <c r="A30">
        <v>29</v>
      </c>
      <c r="B30">
        <v>8.69</v>
      </c>
      <c r="C30">
        <v>4.0199999999999996</v>
      </c>
      <c r="D30">
        <v>-4.6710000000000003</v>
      </c>
      <c r="E30" s="4">
        <f t="shared" si="0"/>
        <v>0.53739930955120829</v>
      </c>
      <c r="F30">
        <f t="shared" si="1"/>
        <v>4.0199999999999996</v>
      </c>
      <c r="G30" s="4">
        <f t="shared" si="2"/>
        <v>0.53739930955120829</v>
      </c>
    </row>
    <row r="31" spans="1:7">
      <c r="A31">
        <v>30</v>
      </c>
      <c r="B31">
        <v>11.435</v>
      </c>
      <c r="C31">
        <v>6.508</v>
      </c>
      <c r="D31">
        <v>-4.9269999999999996</v>
      </c>
      <c r="E31" s="4">
        <f t="shared" si="0"/>
        <v>0.43087013554875386</v>
      </c>
      <c r="F31">
        <f t="shared" si="1"/>
        <v>6.508</v>
      </c>
      <c r="G31" s="4">
        <f t="shared" si="2"/>
        <v>0.43087013554875386</v>
      </c>
    </row>
    <row r="32" spans="1:7">
      <c r="A32">
        <v>31</v>
      </c>
      <c r="B32">
        <v>4.6689999999999996</v>
      </c>
      <c r="C32">
        <v>3.1680000000000001</v>
      </c>
      <c r="D32">
        <v>-1.5009999999999999</v>
      </c>
      <c r="E32" s="4">
        <f t="shared" si="0"/>
        <v>0.32148211608481464</v>
      </c>
      <c r="F32">
        <f t="shared" si="1"/>
        <v>3.1680000000000001</v>
      </c>
      <c r="G32" s="4">
        <f t="shared" si="2"/>
        <v>0.32148211608481464</v>
      </c>
    </row>
    <row r="33" spans="1:7">
      <c r="A33">
        <v>32</v>
      </c>
      <c r="B33">
        <v>11.468</v>
      </c>
      <c r="C33">
        <v>5.6360000000000001</v>
      </c>
      <c r="D33">
        <v>-5.8319999999999999</v>
      </c>
      <c r="E33" s="4">
        <f t="shared" si="0"/>
        <v>0.50854551796302749</v>
      </c>
      <c r="F33">
        <f t="shared" si="1"/>
        <v>5.6360000000000001</v>
      </c>
      <c r="G33" s="4">
        <f t="shared" si="2"/>
        <v>0.50854551796302749</v>
      </c>
    </row>
    <row r="34" spans="1:7">
      <c r="A34">
        <v>33</v>
      </c>
      <c r="B34">
        <v>11.824</v>
      </c>
      <c r="C34">
        <v>5.1989999999999998</v>
      </c>
      <c r="D34">
        <v>-6.6239999999999997</v>
      </c>
      <c r="E34" s="4">
        <f t="shared" si="0"/>
        <v>0.56030108254397837</v>
      </c>
      <c r="F34">
        <f t="shared" si="1"/>
        <v>5.1989999999999998</v>
      </c>
      <c r="G34" s="4">
        <f t="shared" si="2"/>
        <v>0.56030108254397837</v>
      </c>
    </row>
    <row r="35" spans="1:7">
      <c r="A35">
        <v>34</v>
      </c>
      <c r="B35">
        <v>15.904999999999999</v>
      </c>
      <c r="C35">
        <v>8.4220000000000006</v>
      </c>
      <c r="D35">
        <v>-7.4829999999999997</v>
      </c>
      <c r="E35" s="4">
        <f t="shared" si="0"/>
        <v>0.47048098082364032</v>
      </c>
      <c r="F35">
        <f t="shared" si="1"/>
        <v>8.4220000000000006</v>
      </c>
      <c r="G35" s="4">
        <f t="shared" si="2"/>
        <v>0.47048098082364032</v>
      </c>
    </row>
    <row r="36" spans="1:7">
      <c r="A36">
        <v>35</v>
      </c>
      <c r="B36">
        <v>15.239000000000001</v>
      </c>
      <c r="C36">
        <v>6.9880000000000004</v>
      </c>
      <c r="D36">
        <v>-8.2509999999999994</v>
      </c>
      <c r="E36" s="4">
        <f t="shared" si="0"/>
        <v>0.54143972701620846</v>
      </c>
      <c r="F36">
        <f t="shared" si="1"/>
        <v>6.9880000000000004</v>
      </c>
      <c r="G36" s="4">
        <f t="shared" si="2"/>
        <v>0.54143972701620846</v>
      </c>
    </row>
    <row r="37" spans="1:7">
      <c r="A37">
        <v>36</v>
      </c>
      <c r="B37">
        <v>11.635</v>
      </c>
      <c r="C37">
        <v>4.34</v>
      </c>
      <c r="D37">
        <v>-7.2949999999999999</v>
      </c>
      <c r="E37" s="4">
        <f t="shared" si="0"/>
        <v>0.62698753760206272</v>
      </c>
      <c r="F37">
        <f t="shared" si="1"/>
        <v>4.34</v>
      </c>
      <c r="G37" s="4">
        <f t="shared" si="2"/>
        <v>0.62698753760206272</v>
      </c>
    </row>
    <row r="38" spans="1:7">
      <c r="A38">
        <v>37</v>
      </c>
      <c r="B38">
        <v>8.1940000000000008</v>
      </c>
      <c r="C38">
        <v>4.2519999999999998</v>
      </c>
      <c r="D38">
        <v>-3.9420000000000002</v>
      </c>
      <c r="E38" s="4">
        <f t="shared" si="0"/>
        <v>0.481083719794972</v>
      </c>
      <c r="F38">
        <f t="shared" si="1"/>
        <v>4.2519999999999998</v>
      </c>
      <c r="G38" s="4">
        <f t="shared" si="2"/>
        <v>0.481083719794972</v>
      </c>
    </row>
    <row r="39" spans="1:7">
      <c r="A39">
        <v>38</v>
      </c>
      <c r="B39">
        <v>14.117000000000001</v>
      </c>
      <c r="C39">
        <v>5.524</v>
      </c>
      <c r="D39">
        <v>-8.593</v>
      </c>
      <c r="E39" s="4">
        <f t="shared" si="0"/>
        <v>0.60869873202521774</v>
      </c>
      <c r="F39">
        <f t="shared" si="1"/>
        <v>5.524</v>
      </c>
      <c r="G39" s="4">
        <f t="shared" si="2"/>
        <v>0.60869873202521774</v>
      </c>
    </row>
    <row r="40" spans="1:7">
      <c r="A40">
        <v>39</v>
      </c>
      <c r="B40">
        <v>8.3439999999999994</v>
      </c>
      <c r="C40">
        <v>4.5069999999999997</v>
      </c>
      <c r="D40">
        <v>-3.8380000000000001</v>
      </c>
      <c r="E40" s="4">
        <f t="shared" si="0"/>
        <v>0.45985139022051774</v>
      </c>
      <c r="F40">
        <f t="shared" si="1"/>
        <v>4.5069999999999997</v>
      </c>
      <c r="G40" s="4">
        <f t="shared" si="2"/>
        <v>0.45985139022051774</v>
      </c>
    </row>
    <row r="41" spans="1:7">
      <c r="A41">
        <v>40</v>
      </c>
      <c r="B41">
        <v>7.14</v>
      </c>
      <c r="C41">
        <v>3.2909999999999999</v>
      </c>
      <c r="D41">
        <v>-3.85</v>
      </c>
      <c r="E41" s="4">
        <f t="shared" si="0"/>
        <v>0.53907563025210081</v>
      </c>
      <c r="F41">
        <f t="shared" si="1"/>
        <v>3.2909999999999999</v>
      </c>
      <c r="G41" s="4">
        <f t="shared" si="2"/>
        <v>0.53907563025210081</v>
      </c>
    </row>
    <row r="42" spans="1:7">
      <c r="A42">
        <v>41</v>
      </c>
      <c r="B42">
        <v>19.41</v>
      </c>
      <c r="C42">
        <v>8.7739999999999991</v>
      </c>
      <c r="D42">
        <v>-10.635999999999999</v>
      </c>
      <c r="E42" s="4">
        <f t="shared" si="0"/>
        <v>0.54796496651210724</v>
      </c>
      <c r="F42">
        <f t="shared" si="1"/>
        <v>8.7739999999999991</v>
      </c>
      <c r="G42" s="4">
        <f t="shared" si="2"/>
        <v>0.54796496651210724</v>
      </c>
    </row>
    <row r="43" spans="1:7">
      <c r="A43">
        <v>42</v>
      </c>
      <c r="B43">
        <v>7.82</v>
      </c>
      <c r="C43">
        <v>4.9550000000000001</v>
      </c>
      <c r="D43">
        <v>-2.8639999999999999</v>
      </c>
      <c r="E43" s="4">
        <f t="shared" si="0"/>
        <v>0.36636828644501279</v>
      </c>
      <c r="F43">
        <f t="shared" si="1"/>
        <v>4.9550000000000001</v>
      </c>
      <c r="G43" s="4">
        <f t="shared" si="2"/>
        <v>0.36636828644501279</v>
      </c>
    </row>
    <row r="44" spans="1:7">
      <c r="A44">
        <v>43</v>
      </c>
      <c r="B44">
        <v>9.5790000000000006</v>
      </c>
      <c r="C44">
        <v>4.2530000000000001</v>
      </c>
      <c r="D44">
        <v>-5.327</v>
      </c>
      <c r="E44" s="4">
        <f t="shared" si="0"/>
        <v>0.5560079340223405</v>
      </c>
      <c r="F44">
        <f t="shared" si="1"/>
        <v>4.2530000000000001</v>
      </c>
      <c r="G44" s="4">
        <f t="shared" si="2"/>
        <v>0.5560079340223405</v>
      </c>
    </row>
    <row r="45" spans="1:7">
      <c r="A45">
        <v>44</v>
      </c>
      <c r="B45">
        <v>21.835000000000001</v>
      </c>
      <c r="C45">
        <v>9.5190000000000001</v>
      </c>
      <c r="D45">
        <v>-12.316000000000001</v>
      </c>
      <c r="E45" s="4">
        <f t="shared" si="0"/>
        <v>0.56404854591252573</v>
      </c>
      <c r="F45">
        <f t="shared" si="1"/>
        <v>9.5190000000000001</v>
      </c>
      <c r="G45" s="4">
        <f t="shared" si="2"/>
        <v>0.56404854591252573</v>
      </c>
    </row>
    <row r="46" spans="1:7">
      <c r="A46">
        <v>45</v>
      </c>
      <c r="B46">
        <v>21.125</v>
      </c>
      <c r="C46">
        <v>6.9930000000000003</v>
      </c>
      <c r="D46">
        <v>-14.132</v>
      </c>
      <c r="E46" s="4">
        <f t="shared" si="0"/>
        <v>0.66897041420118342</v>
      </c>
      <c r="F46">
        <f t="shared" si="1"/>
        <v>6.9930000000000003</v>
      </c>
      <c r="G46" s="4">
        <f t="shared" si="2"/>
        <v>0.66897041420118342</v>
      </c>
    </row>
    <row r="47" spans="1:7">
      <c r="A47">
        <v>46</v>
      </c>
      <c r="B47">
        <v>4.3559999999999999</v>
      </c>
      <c r="C47">
        <v>1.569</v>
      </c>
      <c r="D47">
        <v>-2.7879999999999998</v>
      </c>
      <c r="E47" s="4">
        <f t="shared" si="0"/>
        <v>0.63980716253443526</v>
      </c>
      <c r="F47">
        <f t="shared" si="1"/>
        <v>1.569</v>
      </c>
      <c r="G47" s="4">
        <f t="shared" si="2"/>
        <v>0.63980716253443526</v>
      </c>
    </row>
    <row r="48" spans="1:7">
      <c r="A48">
        <v>47</v>
      </c>
      <c r="B48">
        <v>6.827</v>
      </c>
      <c r="C48">
        <v>4.4960000000000004</v>
      </c>
      <c r="D48">
        <v>-2.331</v>
      </c>
      <c r="E48" s="4">
        <f t="shared" si="0"/>
        <v>0.34143840632781597</v>
      </c>
      <c r="F48">
        <f t="shared" si="1"/>
        <v>4.4960000000000004</v>
      </c>
      <c r="G48" s="4">
        <f t="shared" si="2"/>
        <v>0.34143840632781597</v>
      </c>
    </row>
    <row r="49" spans="1:7">
      <c r="A49">
        <v>48</v>
      </c>
      <c r="B49">
        <v>4.1680000000000001</v>
      </c>
      <c r="C49">
        <v>2.5310000000000001</v>
      </c>
      <c r="D49">
        <v>-1.637</v>
      </c>
      <c r="E49" s="4">
        <f t="shared" si="0"/>
        <v>0.39275431861804222</v>
      </c>
      <c r="F49">
        <f t="shared" si="1"/>
        <v>2.5310000000000001</v>
      </c>
      <c r="G49" s="4">
        <f t="shared" si="2"/>
        <v>0.39275431861804222</v>
      </c>
    </row>
    <row r="50" spans="1:7">
      <c r="A50">
        <v>49</v>
      </c>
      <c r="B50">
        <v>10.423</v>
      </c>
      <c r="C50">
        <v>3.633</v>
      </c>
      <c r="D50">
        <v>-6.79</v>
      </c>
      <c r="E50" s="4">
        <f t="shared" si="0"/>
        <v>0.65144392209536606</v>
      </c>
      <c r="F50">
        <f t="shared" si="1"/>
        <v>3.633</v>
      </c>
      <c r="G50" s="4">
        <f t="shared" si="2"/>
        <v>0.65144392209536606</v>
      </c>
    </row>
    <row r="51" spans="1:7">
      <c r="A51">
        <v>50</v>
      </c>
      <c r="B51">
        <v>5.4669999999999996</v>
      </c>
      <c r="C51">
        <v>0.70599999999999996</v>
      </c>
      <c r="D51">
        <v>-4.7610000000000001</v>
      </c>
      <c r="E51" s="4">
        <f t="shared" si="0"/>
        <v>0.87086153283336376</v>
      </c>
      <c r="F51">
        <f t="shared" si="1"/>
        <v>0.70599999999999996</v>
      </c>
      <c r="G51" s="4">
        <f t="shared" si="2"/>
        <v>0.87086153283336376</v>
      </c>
    </row>
    <row r="52" spans="1:7">
      <c r="A52">
        <v>51</v>
      </c>
      <c r="B52">
        <v>20.233000000000001</v>
      </c>
      <c r="C52">
        <v>10.226000000000001</v>
      </c>
      <c r="D52">
        <v>-10.006</v>
      </c>
      <c r="E52" s="4">
        <f t="shared" si="0"/>
        <v>0.49458804922651112</v>
      </c>
      <c r="F52">
        <f t="shared" si="1"/>
        <v>10.226000000000001</v>
      </c>
      <c r="G52" s="4">
        <f t="shared" si="2"/>
        <v>0.49458804922651112</v>
      </c>
    </row>
    <row r="53" spans="1:7">
      <c r="A53">
        <v>52</v>
      </c>
      <c r="B53">
        <v>9.7309999999999999</v>
      </c>
      <c r="C53">
        <v>4.694</v>
      </c>
      <c r="D53">
        <v>-5.0369999999999999</v>
      </c>
      <c r="E53" s="4">
        <f t="shared" si="0"/>
        <v>0.51762408796629333</v>
      </c>
      <c r="F53">
        <f t="shared" si="1"/>
        <v>4.694</v>
      </c>
      <c r="G53" s="4">
        <f t="shared" si="2"/>
        <v>0.51762408796629333</v>
      </c>
    </row>
    <row r="54" spans="1:7">
      <c r="A54">
        <v>53</v>
      </c>
      <c r="B54">
        <v>0</v>
      </c>
      <c r="C54">
        <v>1.6519999999999999</v>
      </c>
      <c r="D54">
        <v>1.6519999999999999</v>
      </c>
      <c r="E54" s="4">
        <f t="shared" si="0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6.359</v>
      </c>
      <c r="C55">
        <v>3.2429999999999999</v>
      </c>
      <c r="D55">
        <v>-3.117</v>
      </c>
      <c r="E55" s="4">
        <f t="shared" si="0"/>
        <v>0.49001415316873725</v>
      </c>
      <c r="F55">
        <f t="shared" si="1"/>
        <v>3.2429999999999999</v>
      </c>
      <c r="G55" s="4">
        <f t="shared" si="2"/>
        <v>0.49001415316873725</v>
      </c>
    </row>
    <row r="56" spans="1:7">
      <c r="A56">
        <v>55</v>
      </c>
      <c r="B56">
        <v>11.493</v>
      </c>
      <c r="C56">
        <v>5.6210000000000004</v>
      </c>
      <c r="D56">
        <v>-5.8719999999999999</v>
      </c>
      <c r="E56" s="4">
        <f t="shared" si="0"/>
        <v>0.51091969024623685</v>
      </c>
      <c r="F56">
        <f t="shared" si="1"/>
        <v>5.6210000000000004</v>
      </c>
      <c r="G56" s="4">
        <f t="shared" si="2"/>
        <v>0.51091969024623685</v>
      </c>
    </row>
    <row r="57" spans="1:7">
      <c r="A57">
        <v>56</v>
      </c>
      <c r="B57">
        <v>0</v>
      </c>
      <c r="C57">
        <v>1.3069999999999999</v>
      </c>
      <c r="D57">
        <v>1.3069999999999999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</v>
      </c>
      <c r="C58">
        <v>-2.2509999999999999</v>
      </c>
      <c r="D58">
        <v>-2.2509999999999999</v>
      </c>
      <c r="E58" s="4">
        <f t="shared" si="0"/>
        <v>0</v>
      </c>
      <c r="F58">
        <f t="shared" si="1"/>
        <v>0</v>
      </c>
      <c r="G58" s="4">
        <f t="shared" si="2"/>
        <v>0</v>
      </c>
    </row>
    <row r="59" spans="1:7">
      <c r="A59">
        <v>58</v>
      </c>
      <c r="B59">
        <v>8.7840000000000007</v>
      </c>
      <c r="C59">
        <v>2.8969999999999998</v>
      </c>
      <c r="D59">
        <v>-5.8860000000000001</v>
      </c>
      <c r="E59" s="4">
        <f t="shared" si="0"/>
        <v>0.67019581056466304</v>
      </c>
      <c r="F59">
        <f t="shared" si="1"/>
        <v>2.8969999999999998</v>
      </c>
      <c r="G59" s="4">
        <f t="shared" si="2"/>
        <v>0.67019581056466304</v>
      </c>
    </row>
    <row r="60" spans="1:7">
      <c r="A60">
        <v>59</v>
      </c>
      <c r="B60">
        <v>13.097</v>
      </c>
      <c r="C60">
        <v>7.2450000000000001</v>
      </c>
      <c r="D60">
        <v>-5.8520000000000003</v>
      </c>
      <c r="E60" s="4">
        <f t="shared" si="0"/>
        <v>0.44681988241582038</v>
      </c>
      <c r="F60">
        <f t="shared" si="1"/>
        <v>7.2450000000000001</v>
      </c>
      <c r="G60" s="4">
        <f t="shared" si="2"/>
        <v>0.44681988241582038</v>
      </c>
    </row>
    <row r="61" spans="1:7">
      <c r="A61">
        <v>60</v>
      </c>
      <c r="B61">
        <v>13.858000000000001</v>
      </c>
      <c r="C61">
        <v>8.0350000000000001</v>
      </c>
      <c r="D61">
        <v>-5.8230000000000004</v>
      </c>
      <c r="E61" s="4">
        <f t="shared" si="0"/>
        <v>0.42019050368018473</v>
      </c>
      <c r="F61">
        <f t="shared" si="1"/>
        <v>8.0350000000000001</v>
      </c>
      <c r="G61" s="4">
        <f t="shared" si="2"/>
        <v>0.42019050368018473</v>
      </c>
    </row>
    <row r="62" spans="1:7">
      <c r="A62">
        <v>61</v>
      </c>
      <c r="B62">
        <v>23.94</v>
      </c>
      <c r="C62">
        <v>11.465999999999999</v>
      </c>
      <c r="D62">
        <v>-12.474</v>
      </c>
      <c r="E62" s="4">
        <f t="shared" si="0"/>
        <v>0.52105263157894743</v>
      </c>
      <c r="F62">
        <f t="shared" si="1"/>
        <v>11.465999999999999</v>
      </c>
      <c r="G62" s="4">
        <f t="shared" si="2"/>
        <v>0.52105263157894743</v>
      </c>
    </row>
    <row r="63" spans="1:7">
      <c r="A63">
        <v>62</v>
      </c>
      <c r="B63">
        <v>6.976</v>
      </c>
      <c r="C63">
        <v>3.093</v>
      </c>
      <c r="D63">
        <v>-3.883</v>
      </c>
      <c r="E63" s="4">
        <f t="shared" si="0"/>
        <v>0.55662270642201839</v>
      </c>
      <c r="F63">
        <f t="shared" si="1"/>
        <v>3.093</v>
      </c>
      <c r="G63" s="4">
        <f t="shared" si="2"/>
        <v>0.55662270642201839</v>
      </c>
    </row>
    <row r="64" spans="1:7">
      <c r="A64">
        <v>63</v>
      </c>
      <c r="B64">
        <v>12.677</v>
      </c>
      <c r="C64">
        <v>4.9729999999999999</v>
      </c>
      <c r="D64">
        <v>-7.7039999999999997</v>
      </c>
      <c r="E64" s="4">
        <f t="shared" si="0"/>
        <v>0.60771475901238459</v>
      </c>
      <c r="F64">
        <f t="shared" si="1"/>
        <v>4.9729999999999999</v>
      </c>
      <c r="G64" s="4">
        <f t="shared" si="2"/>
        <v>0.60771475901238459</v>
      </c>
    </row>
    <row r="65" spans="1:7">
      <c r="A65">
        <v>64</v>
      </c>
      <c r="B65">
        <v>4.7960000000000003</v>
      </c>
      <c r="C65">
        <v>3.9630000000000001</v>
      </c>
      <c r="D65">
        <v>-0.83399999999999996</v>
      </c>
      <c r="E65" s="4">
        <f t="shared" si="0"/>
        <v>0.17368640533778151</v>
      </c>
      <c r="F65">
        <f t="shared" si="1"/>
        <v>3.9630000000000001</v>
      </c>
      <c r="G65" s="4">
        <f t="shared" si="2"/>
        <v>0.17368640533778151</v>
      </c>
    </row>
    <row r="66" spans="1:7">
      <c r="A66">
        <v>65</v>
      </c>
      <c r="B66">
        <v>0</v>
      </c>
      <c r="C66">
        <v>2.8690000000000002</v>
      </c>
      <c r="D66">
        <v>2.8690000000000002</v>
      </c>
      <c r="E66" s="4">
        <f t="shared" ref="E66:E101" si="3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15.085000000000001</v>
      </c>
      <c r="C67">
        <v>6.8810000000000002</v>
      </c>
      <c r="D67">
        <v>-8.2040000000000006</v>
      </c>
      <c r="E67" s="4">
        <f t="shared" si="3"/>
        <v>0.54385150812064964</v>
      </c>
      <c r="F67">
        <f t="shared" ref="F67:F101" si="4">IF(B67,C67,0)</f>
        <v>6.8810000000000002</v>
      </c>
      <c r="G67" s="4">
        <f t="shared" ref="G67:G101" si="5">IF(B67,(B67-F67)/B67,0)</f>
        <v>0.54385150812064964</v>
      </c>
    </row>
    <row r="68" spans="1:7">
      <c r="A68">
        <v>67</v>
      </c>
      <c r="B68">
        <v>3.7869999999999999</v>
      </c>
      <c r="C68">
        <v>2.5880000000000001</v>
      </c>
      <c r="D68">
        <v>-1.1990000000000001</v>
      </c>
      <c r="E68" s="4">
        <f t="shared" si="3"/>
        <v>0.31660945339318719</v>
      </c>
      <c r="F68">
        <f t="shared" si="4"/>
        <v>2.5880000000000001</v>
      </c>
      <c r="G68" s="4">
        <f t="shared" si="5"/>
        <v>0.31660945339318719</v>
      </c>
    </row>
    <row r="69" spans="1:7">
      <c r="A69">
        <v>68</v>
      </c>
      <c r="B69">
        <v>14.762</v>
      </c>
      <c r="C69">
        <v>8.0790000000000006</v>
      </c>
      <c r="D69">
        <v>-6.6829999999999998</v>
      </c>
      <c r="E69" s="4">
        <f t="shared" si="3"/>
        <v>0.45271643408752199</v>
      </c>
      <c r="F69">
        <f t="shared" si="4"/>
        <v>8.0790000000000006</v>
      </c>
      <c r="G69" s="4">
        <f t="shared" si="5"/>
        <v>0.45271643408752199</v>
      </c>
    </row>
    <row r="70" spans="1:7">
      <c r="A70">
        <v>69</v>
      </c>
      <c r="B70">
        <v>5.2549999999999999</v>
      </c>
      <c r="C70">
        <v>0.92400000000000004</v>
      </c>
      <c r="D70">
        <v>-4.3310000000000004</v>
      </c>
      <c r="E70" s="4">
        <f t="shared" si="3"/>
        <v>0.82416745956232151</v>
      </c>
      <c r="F70">
        <f t="shared" si="4"/>
        <v>0.92400000000000004</v>
      </c>
      <c r="G70" s="4">
        <f t="shared" si="5"/>
        <v>0.82416745956232151</v>
      </c>
    </row>
    <row r="71" spans="1:7">
      <c r="A71">
        <v>70</v>
      </c>
      <c r="B71">
        <v>18.233000000000001</v>
      </c>
      <c r="C71">
        <v>7.7510000000000003</v>
      </c>
      <c r="D71">
        <v>-10.481999999999999</v>
      </c>
      <c r="E71" s="4">
        <f t="shared" si="3"/>
        <v>0.5748916799210223</v>
      </c>
      <c r="F71">
        <f t="shared" si="4"/>
        <v>7.7510000000000003</v>
      </c>
      <c r="G71" s="4">
        <f t="shared" si="5"/>
        <v>0.5748916799210223</v>
      </c>
    </row>
    <row r="72" spans="1:7">
      <c r="A72">
        <v>71</v>
      </c>
      <c r="B72">
        <v>0</v>
      </c>
      <c r="C72">
        <v>-0.53600000000000003</v>
      </c>
      <c r="D72">
        <v>-0.53600000000000003</v>
      </c>
      <c r="E72" s="4">
        <f t="shared" si="3"/>
        <v>0</v>
      </c>
      <c r="F72">
        <f t="shared" si="4"/>
        <v>0</v>
      </c>
      <c r="G72" s="4">
        <f t="shared" si="5"/>
        <v>0</v>
      </c>
    </row>
    <row r="73" spans="1:7">
      <c r="A73">
        <v>72</v>
      </c>
      <c r="B73">
        <v>10.412000000000001</v>
      </c>
      <c r="C73">
        <v>4.3010000000000002</v>
      </c>
      <c r="D73">
        <v>-6.1109999999999998</v>
      </c>
      <c r="E73" s="4">
        <f t="shared" si="3"/>
        <v>0.58691893968497888</v>
      </c>
      <c r="F73">
        <f t="shared" si="4"/>
        <v>4.3010000000000002</v>
      </c>
      <c r="G73" s="4">
        <f t="shared" si="5"/>
        <v>0.58691893968497888</v>
      </c>
    </row>
    <row r="74" spans="1:7">
      <c r="A74">
        <v>73</v>
      </c>
      <c r="B74">
        <v>18.963000000000001</v>
      </c>
      <c r="C74">
        <v>6.9370000000000003</v>
      </c>
      <c r="D74">
        <v>-12.026</v>
      </c>
      <c r="E74" s="4">
        <f t="shared" si="3"/>
        <v>0.63418235511258758</v>
      </c>
      <c r="F74">
        <f t="shared" si="4"/>
        <v>6.9370000000000003</v>
      </c>
      <c r="G74" s="4">
        <f t="shared" si="5"/>
        <v>0.63418235511258758</v>
      </c>
    </row>
    <row r="75" spans="1:7">
      <c r="A75">
        <v>74</v>
      </c>
      <c r="B75">
        <v>26.225999999999999</v>
      </c>
      <c r="C75">
        <v>11.128</v>
      </c>
      <c r="D75">
        <v>-15.097</v>
      </c>
      <c r="E75" s="4">
        <f t="shared" si="3"/>
        <v>0.57568824830321053</v>
      </c>
      <c r="F75">
        <f t="shared" si="4"/>
        <v>11.128</v>
      </c>
      <c r="G75" s="4">
        <f t="shared" si="5"/>
        <v>0.57568824830321053</v>
      </c>
    </row>
    <row r="76" spans="1:7">
      <c r="A76">
        <v>75</v>
      </c>
      <c r="B76">
        <v>5.633</v>
      </c>
      <c r="C76">
        <v>1.764</v>
      </c>
      <c r="D76">
        <v>-3.8690000000000002</v>
      </c>
      <c r="E76" s="4">
        <f t="shared" si="3"/>
        <v>0.68684537546600388</v>
      </c>
      <c r="F76">
        <f t="shared" si="4"/>
        <v>1.764</v>
      </c>
      <c r="G76" s="4">
        <f t="shared" si="5"/>
        <v>0.68684537546600388</v>
      </c>
    </row>
    <row r="77" spans="1:7">
      <c r="A77">
        <v>76</v>
      </c>
      <c r="B77">
        <v>17.93</v>
      </c>
      <c r="C77">
        <v>8.4610000000000003</v>
      </c>
      <c r="D77">
        <v>-9.4689999999999994</v>
      </c>
      <c r="E77" s="4">
        <f t="shared" si="3"/>
        <v>0.5281093139988845</v>
      </c>
      <c r="F77">
        <f t="shared" si="4"/>
        <v>8.4610000000000003</v>
      </c>
      <c r="G77" s="4">
        <f t="shared" si="5"/>
        <v>0.5281093139988845</v>
      </c>
    </row>
    <row r="78" spans="1:7">
      <c r="A78">
        <v>77</v>
      </c>
      <c r="B78">
        <v>14.705</v>
      </c>
      <c r="C78">
        <v>7.5629999999999997</v>
      </c>
      <c r="D78">
        <v>-7.1429999999999998</v>
      </c>
      <c r="E78" s="4">
        <f t="shared" si="3"/>
        <v>0.48568514110846656</v>
      </c>
      <c r="F78">
        <f t="shared" si="4"/>
        <v>7.5629999999999997</v>
      </c>
      <c r="G78" s="4">
        <f t="shared" si="5"/>
        <v>0.48568514110846656</v>
      </c>
    </row>
    <row r="79" spans="1:7">
      <c r="A79">
        <v>78</v>
      </c>
      <c r="B79">
        <v>3.6320000000000001</v>
      </c>
      <c r="C79">
        <v>1.6679999999999999</v>
      </c>
      <c r="D79">
        <v>-1.964</v>
      </c>
      <c r="E79" s="4">
        <f t="shared" si="3"/>
        <v>0.54074889867841414</v>
      </c>
      <c r="F79">
        <f t="shared" si="4"/>
        <v>1.6679999999999999</v>
      </c>
      <c r="G79" s="4">
        <f t="shared" si="5"/>
        <v>0.54074889867841414</v>
      </c>
    </row>
    <row r="80" spans="1:7">
      <c r="A80">
        <v>79</v>
      </c>
      <c r="B80">
        <v>6.9649999999999999</v>
      </c>
      <c r="C80">
        <v>4.4119999999999999</v>
      </c>
      <c r="D80">
        <v>-2.5539999999999998</v>
      </c>
      <c r="E80" s="4">
        <f t="shared" si="3"/>
        <v>0.36654702081837759</v>
      </c>
      <c r="F80">
        <f t="shared" si="4"/>
        <v>4.4119999999999999</v>
      </c>
      <c r="G80" s="4">
        <f t="shared" si="5"/>
        <v>0.36654702081837759</v>
      </c>
    </row>
    <row r="81" spans="1:7">
      <c r="A81">
        <v>80</v>
      </c>
      <c r="B81">
        <v>17.785</v>
      </c>
      <c r="C81">
        <v>8.9130000000000003</v>
      </c>
      <c r="D81">
        <v>-8.8710000000000004</v>
      </c>
      <c r="E81" s="4">
        <f t="shared" si="3"/>
        <v>0.49884734326679786</v>
      </c>
      <c r="F81">
        <f t="shared" si="4"/>
        <v>8.9130000000000003</v>
      </c>
      <c r="G81" s="4">
        <f t="shared" si="5"/>
        <v>0.49884734326679786</v>
      </c>
    </row>
    <row r="82" spans="1:7">
      <c r="A82">
        <v>81</v>
      </c>
      <c r="B82">
        <v>11.555999999999999</v>
      </c>
      <c r="C82">
        <v>5.7039999999999997</v>
      </c>
      <c r="D82">
        <v>-5.8520000000000003</v>
      </c>
      <c r="E82" s="4">
        <f t="shared" si="3"/>
        <v>0.50640359986154382</v>
      </c>
      <c r="F82">
        <f t="shared" si="4"/>
        <v>5.7039999999999997</v>
      </c>
      <c r="G82" s="4">
        <f t="shared" si="5"/>
        <v>0.50640359986154382</v>
      </c>
    </row>
    <row r="83" spans="1:7">
      <c r="A83">
        <v>82</v>
      </c>
      <c r="B83">
        <v>0</v>
      </c>
      <c r="C83">
        <v>0.20799999999999999</v>
      </c>
      <c r="D83">
        <v>0.20799999999999999</v>
      </c>
      <c r="E83" s="4">
        <f t="shared" si="3"/>
        <v>0</v>
      </c>
      <c r="F83">
        <f t="shared" si="4"/>
        <v>0</v>
      </c>
      <c r="G83" s="4">
        <f t="shared" si="5"/>
        <v>0</v>
      </c>
    </row>
    <row r="84" spans="1:7">
      <c r="A84">
        <v>83</v>
      </c>
      <c r="B84">
        <v>3.3919999999999999</v>
      </c>
      <c r="C84">
        <v>0.69299999999999995</v>
      </c>
      <c r="D84">
        <v>-2.7</v>
      </c>
      <c r="E84" s="4">
        <f t="shared" si="3"/>
        <v>0.79569575471698106</v>
      </c>
      <c r="F84">
        <f t="shared" si="4"/>
        <v>0.69299999999999995</v>
      </c>
      <c r="G84" s="4">
        <f t="shared" si="5"/>
        <v>0.79569575471698106</v>
      </c>
    </row>
    <row r="85" spans="1:7">
      <c r="A85">
        <v>84</v>
      </c>
      <c r="B85">
        <v>6.0090000000000003</v>
      </c>
      <c r="C85">
        <v>3.234</v>
      </c>
      <c r="D85">
        <v>-2.7749999999999999</v>
      </c>
      <c r="E85" s="4">
        <f t="shared" si="3"/>
        <v>0.46180728906640045</v>
      </c>
      <c r="F85">
        <f t="shared" si="4"/>
        <v>3.234</v>
      </c>
      <c r="G85" s="4">
        <f t="shared" si="5"/>
        <v>0.46180728906640045</v>
      </c>
    </row>
    <row r="86" spans="1:7">
      <c r="A86">
        <v>85</v>
      </c>
      <c r="B86">
        <v>28.492999999999999</v>
      </c>
      <c r="C86">
        <v>12.708</v>
      </c>
      <c r="D86">
        <v>-15.785</v>
      </c>
      <c r="E86" s="4">
        <f t="shared" si="3"/>
        <v>0.55399571824658689</v>
      </c>
      <c r="F86">
        <f t="shared" si="4"/>
        <v>12.708</v>
      </c>
      <c r="G86" s="4">
        <f t="shared" si="5"/>
        <v>0.55399571824658689</v>
      </c>
    </row>
    <row r="87" spans="1:7">
      <c r="A87">
        <v>86</v>
      </c>
      <c r="B87">
        <v>11.775</v>
      </c>
      <c r="C87">
        <v>6.4349999999999996</v>
      </c>
      <c r="D87">
        <v>-5.3410000000000002</v>
      </c>
      <c r="E87" s="4">
        <f t="shared" si="3"/>
        <v>0.45350318471337586</v>
      </c>
      <c r="F87">
        <f t="shared" si="4"/>
        <v>6.4349999999999996</v>
      </c>
      <c r="G87" s="4">
        <f t="shared" si="5"/>
        <v>0.45350318471337586</v>
      </c>
    </row>
    <row r="88" spans="1:7">
      <c r="A88">
        <v>87</v>
      </c>
      <c r="B88">
        <v>20.082000000000001</v>
      </c>
      <c r="C88">
        <v>9.016</v>
      </c>
      <c r="D88">
        <v>-11.066000000000001</v>
      </c>
      <c r="E88" s="4">
        <f t="shared" si="3"/>
        <v>0.55104073299472167</v>
      </c>
      <c r="F88">
        <f t="shared" si="4"/>
        <v>9.016</v>
      </c>
      <c r="G88" s="4">
        <f t="shared" si="5"/>
        <v>0.55104073299472167</v>
      </c>
    </row>
    <row r="89" spans="1:7">
      <c r="A89">
        <v>88</v>
      </c>
      <c r="B89">
        <v>11.074999999999999</v>
      </c>
      <c r="C89">
        <v>5.2190000000000003</v>
      </c>
      <c r="D89">
        <v>-5.8570000000000002</v>
      </c>
      <c r="E89" s="4">
        <f t="shared" si="3"/>
        <v>0.52875846501128665</v>
      </c>
      <c r="F89">
        <f t="shared" si="4"/>
        <v>5.2190000000000003</v>
      </c>
      <c r="G89" s="4">
        <f t="shared" si="5"/>
        <v>0.52875846501128665</v>
      </c>
    </row>
    <row r="90" spans="1:7">
      <c r="A90">
        <v>89</v>
      </c>
      <c r="B90">
        <v>12.670999999999999</v>
      </c>
      <c r="C90">
        <v>7.2140000000000004</v>
      </c>
      <c r="D90">
        <v>-5.4569999999999999</v>
      </c>
      <c r="E90" s="4">
        <f t="shared" si="3"/>
        <v>0.4306684555283718</v>
      </c>
      <c r="F90">
        <f t="shared" si="4"/>
        <v>7.2140000000000004</v>
      </c>
      <c r="G90" s="4">
        <f t="shared" si="5"/>
        <v>0.4306684555283718</v>
      </c>
    </row>
    <row r="91" spans="1:7">
      <c r="A91">
        <v>90</v>
      </c>
      <c r="B91">
        <v>5.0229999999999997</v>
      </c>
      <c r="C91">
        <v>3.831</v>
      </c>
      <c r="D91">
        <v>-1.1930000000000001</v>
      </c>
      <c r="E91" s="4">
        <f t="shared" si="3"/>
        <v>0.23730838144535135</v>
      </c>
      <c r="F91">
        <f t="shared" si="4"/>
        <v>3.831</v>
      </c>
      <c r="G91" s="4">
        <f t="shared" si="5"/>
        <v>0.23730838144535135</v>
      </c>
    </row>
    <row r="92" spans="1:7">
      <c r="A92">
        <v>91</v>
      </c>
      <c r="B92">
        <v>3.851</v>
      </c>
      <c r="C92">
        <v>2.6440000000000001</v>
      </c>
      <c r="D92">
        <v>-1.2070000000000001</v>
      </c>
      <c r="E92" s="4">
        <f t="shared" si="3"/>
        <v>0.31342508439366396</v>
      </c>
      <c r="F92">
        <f t="shared" si="4"/>
        <v>2.6440000000000001</v>
      </c>
      <c r="G92" s="4">
        <f t="shared" si="5"/>
        <v>0.31342508439366396</v>
      </c>
    </row>
    <row r="93" spans="1:7">
      <c r="A93">
        <v>92</v>
      </c>
      <c r="B93">
        <v>14.192</v>
      </c>
      <c r="C93">
        <v>6.6779999999999999</v>
      </c>
      <c r="D93">
        <v>-7.5140000000000002</v>
      </c>
      <c r="E93" s="4">
        <f t="shared" si="3"/>
        <v>0.52945321307779036</v>
      </c>
      <c r="F93">
        <f t="shared" si="4"/>
        <v>6.6779999999999999</v>
      </c>
      <c r="G93" s="4">
        <f t="shared" si="5"/>
        <v>0.52945321307779036</v>
      </c>
    </row>
    <row r="94" spans="1:7">
      <c r="A94">
        <v>93</v>
      </c>
      <c r="B94">
        <v>6.0540000000000003</v>
      </c>
      <c r="C94">
        <v>1.9239999999999999</v>
      </c>
      <c r="D94">
        <v>-4.1289999999999996</v>
      </c>
      <c r="E94" s="4">
        <f t="shared" si="3"/>
        <v>0.68219359101420562</v>
      </c>
      <c r="F94">
        <f t="shared" si="4"/>
        <v>1.9239999999999999</v>
      </c>
      <c r="G94" s="4">
        <f t="shared" si="5"/>
        <v>0.68219359101420562</v>
      </c>
    </row>
    <row r="95" spans="1:7">
      <c r="A95">
        <v>94</v>
      </c>
      <c r="B95">
        <v>21.431000000000001</v>
      </c>
      <c r="C95">
        <v>9.33</v>
      </c>
      <c r="D95">
        <v>-12.101000000000001</v>
      </c>
      <c r="E95" s="4">
        <f t="shared" si="3"/>
        <v>0.564649339741496</v>
      </c>
      <c r="F95">
        <f t="shared" si="4"/>
        <v>9.33</v>
      </c>
      <c r="G95" s="4">
        <f t="shared" si="5"/>
        <v>0.564649339741496</v>
      </c>
    </row>
    <row r="96" spans="1:7">
      <c r="A96">
        <v>95</v>
      </c>
      <c r="B96">
        <v>6.3929999999999998</v>
      </c>
      <c r="C96">
        <v>3.3679999999999999</v>
      </c>
      <c r="D96">
        <v>-3.024</v>
      </c>
      <c r="E96" s="4">
        <f t="shared" si="3"/>
        <v>0.47317378382605974</v>
      </c>
      <c r="F96">
        <f t="shared" si="4"/>
        <v>3.3679999999999999</v>
      </c>
      <c r="G96" s="4">
        <f t="shared" si="5"/>
        <v>0.47317378382605974</v>
      </c>
    </row>
    <row r="97" spans="1:7">
      <c r="A97">
        <v>96</v>
      </c>
      <c r="B97">
        <v>18.532</v>
      </c>
      <c r="C97">
        <v>8.9670000000000005</v>
      </c>
      <c r="D97">
        <v>-9.5660000000000007</v>
      </c>
      <c r="E97" s="4">
        <f t="shared" si="3"/>
        <v>0.51613425426289661</v>
      </c>
      <c r="F97">
        <f t="shared" si="4"/>
        <v>8.9670000000000005</v>
      </c>
      <c r="G97" s="4">
        <f t="shared" si="5"/>
        <v>0.51613425426289661</v>
      </c>
    </row>
    <row r="98" spans="1:7">
      <c r="A98">
        <v>97</v>
      </c>
      <c r="B98">
        <v>17.692</v>
      </c>
      <c r="C98">
        <v>9.048</v>
      </c>
      <c r="D98">
        <v>-8.6440000000000001</v>
      </c>
      <c r="E98" s="4">
        <f t="shared" si="3"/>
        <v>0.48858241012887182</v>
      </c>
      <c r="F98">
        <f t="shared" si="4"/>
        <v>9.048</v>
      </c>
      <c r="G98" s="4">
        <f t="shared" si="5"/>
        <v>0.48858241012887182</v>
      </c>
    </row>
    <row r="99" spans="1:7">
      <c r="A99">
        <v>98</v>
      </c>
      <c r="B99">
        <v>11.053000000000001</v>
      </c>
      <c r="C99">
        <v>4.6219999999999999</v>
      </c>
      <c r="D99">
        <v>-6.43</v>
      </c>
      <c r="E99" s="4">
        <f t="shared" si="3"/>
        <v>0.581832986519497</v>
      </c>
      <c r="F99">
        <f t="shared" si="4"/>
        <v>4.6219999999999999</v>
      </c>
      <c r="G99" s="4">
        <f t="shared" si="5"/>
        <v>0.581832986519497</v>
      </c>
    </row>
    <row r="100" spans="1:7">
      <c r="A100">
        <v>99</v>
      </c>
      <c r="B100">
        <v>16.456</v>
      </c>
      <c r="C100">
        <v>8.6449999999999996</v>
      </c>
      <c r="D100">
        <v>-7.8109999999999999</v>
      </c>
      <c r="E100" s="4">
        <f t="shared" si="3"/>
        <v>0.47465969859017987</v>
      </c>
      <c r="F100">
        <f t="shared" si="4"/>
        <v>8.6449999999999996</v>
      </c>
      <c r="G100" s="4">
        <f t="shared" si="5"/>
        <v>0.47465969859017987</v>
      </c>
    </row>
    <row r="101" spans="1:7">
      <c r="A101">
        <v>100</v>
      </c>
      <c r="B101">
        <v>15.35</v>
      </c>
      <c r="C101">
        <v>8.2360000000000007</v>
      </c>
      <c r="D101">
        <v>-7.1139999999999999</v>
      </c>
      <c r="E101" s="4">
        <f t="shared" si="3"/>
        <v>0.46345276872964164</v>
      </c>
      <c r="F101">
        <f t="shared" si="4"/>
        <v>8.2360000000000007</v>
      </c>
      <c r="G101" s="4">
        <f t="shared" si="5"/>
        <v>0.46345276872964164</v>
      </c>
    </row>
    <row r="103" spans="1:7">
      <c r="A103" s="5" t="s">
        <v>16</v>
      </c>
      <c r="B103" s="5">
        <f t="shared" ref="B103:G103" si="6">MIN(B2:B101)</f>
        <v>0</v>
      </c>
      <c r="C103" s="5">
        <f t="shared" si="6"/>
        <v>-2.2509999999999999</v>
      </c>
      <c r="D103" s="5">
        <f t="shared" si="6"/>
        <v>-15.785</v>
      </c>
      <c r="E103" s="6">
        <f t="shared" si="6"/>
        <v>0</v>
      </c>
      <c r="F103" s="5">
        <f t="shared" si="6"/>
        <v>0</v>
      </c>
      <c r="G103" s="6">
        <f t="shared" si="6"/>
        <v>0</v>
      </c>
    </row>
    <row r="104" spans="1:7">
      <c r="A104" s="5" t="s">
        <v>17</v>
      </c>
      <c r="B104" s="5">
        <f t="shared" ref="B104:G104" si="7">MAX(B2:B101)</f>
        <v>28.492999999999999</v>
      </c>
      <c r="C104" s="5">
        <f t="shared" si="7"/>
        <v>12.708</v>
      </c>
      <c r="D104" s="5">
        <f t="shared" si="7"/>
        <v>3.4740000000000002</v>
      </c>
      <c r="E104" s="6">
        <f t="shared" si="7"/>
        <v>0.87086153283336376</v>
      </c>
      <c r="F104" s="5">
        <f t="shared" si="7"/>
        <v>12.708</v>
      </c>
      <c r="G104" s="6">
        <f t="shared" si="7"/>
        <v>0.87086153283336376</v>
      </c>
    </row>
    <row r="105" spans="1:7">
      <c r="A105" s="5" t="s">
        <v>18</v>
      </c>
      <c r="B105" s="5">
        <f t="shared" ref="B105:G105" si="8">AVERAGE(B2:B101)</f>
        <v>10.838460000000003</v>
      </c>
      <c r="C105" s="5">
        <f t="shared" si="8"/>
        <v>5.2338700000000014</v>
      </c>
      <c r="D105" s="5">
        <f t="shared" si="8"/>
        <v>-5.6046299999999993</v>
      </c>
      <c r="E105" s="6">
        <f t="shared" si="8"/>
        <v>0.47288753029029756</v>
      </c>
      <c r="F105" s="5">
        <f t="shared" si="8"/>
        <v>5.1684800000000006</v>
      </c>
      <c r="G105" s="6">
        <f t="shared" si="8"/>
        <v>0.47288753029029756</v>
      </c>
    </row>
    <row r="106" spans="1:7">
      <c r="A106" s="5" t="s">
        <v>19</v>
      </c>
      <c r="B106" s="5">
        <f t="shared" ref="B106:G106" si="9">MEDIAN(B2:B101)</f>
        <v>11.064</v>
      </c>
      <c r="C106" s="5">
        <f t="shared" si="9"/>
        <v>4.9640000000000004</v>
      </c>
      <c r="D106" s="5">
        <f t="shared" si="9"/>
        <v>-5.8275000000000006</v>
      </c>
      <c r="E106" s="6">
        <f t="shared" si="9"/>
        <v>0.50973260410463217</v>
      </c>
      <c r="F106" s="5">
        <f t="shared" si="9"/>
        <v>4.9640000000000004</v>
      </c>
      <c r="G106" s="6">
        <f t="shared" si="9"/>
        <v>0.50973260410463217</v>
      </c>
    </row>
    <row r="107" spans="1:7">
      <c r="A107" s="5" t="s">
        <v>20</v>
      </c>
      <c r="B107" s="5">
        <f t="shared" ref="B107:G107" si="10">STDEV(B2:B101)</f>
        <v>6.544718255111361</v>
      </c>
      <c r="C107" s="5">
        <f t="shared" si="10"/>
        <v>3.0705738109323839</v>
      </c>
      <c r="D107" s="5">
        <f t="shared" si="10"/>
        <v>3.8123629345257064</v>
      </c>
      <c r="E107" s="6">
        <f t="shared" si="10"/>
        <v>0.18920388065556606</v>
      </c>
      <c r="F107" s="5">
        <f t="shared" si="10"/>
        <v>3.132170665912704</v>
      </c>
      <c r="G107" s="6">
        <f t="shared" si="10"/>
        <v>0.18920388065556606</v>
      </c>
    </row>
    <row r="108" spans="1:7">
      <c r="A108" s="5" t="s">
        <v>21</v>
      </c>
      <c r="B108" s="5"/>
      <c r="C108" s="5">
        <f>CORREL($B1:$B101,C1:C101)</f>
        <v>0.93866969344768014</v>
      </c>
      <c r="D108" s="5"/>
      <c r="E108" s="5"/>
      <c r="F108" s="5">
        <f>CORREL($B1:$B101,F1:F101)</f>
        <v>0.95513260178084258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08"/>
  <sheetViews>
    <sheetView workbookViewId="0"/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85</v>
      </c>
      <c r="B2">
        <v>28.492999999999999</v>
      </c>
      <c r="C2">
        <v>12.708</v>
      </c>
      <c r="D2">
        <v>-15.785</v>
      </c>
      <c r="E2" s="4">
        <f t="shared" ref="E2:E33" si="0">IF(B2,(B2-C2)/B2,0)</f>
        <v>0.55399571824658689</v>
      </c>
      <c r="F2">
        <f t="shared" ref="F2:F33" si="1">IF(B2,C2,0)</f>
        <v>12.708</v>
      </c>
      <c r="G2" s="4">
        <f t="shared" ref="G2:G33" si="2">IF(B2,(B2-F2)/B2,0)</f>
        <v>0.55399571824658689</v>
      </c>
    </row>
    <row r="3" spans="1:7">
      <c r="A3">
        <v>74</v>
      </c>
      <c r="B3">
        <v>26.225999999999999</v>
      </c>
      <c r="C3">
        <v>11.128</v>
      </c>
      <c r="D3">
        <v>-15.097</v>
      </c>
      <c r="E3" s="4">
        <f t="shared" si="0"/>
        <v>0.57568824830321053</v>
      </c>
      <c r="F3">
        <f t="shared" si="1"/>
        <v>11.128</v>
      </c>
      <c r="G3" s="4">
        <f t="shared" si="2"/>
        <v>0.57568824830321053</v>
      </c>
    </row>
    <row r="4" spans="1:7">
      <c r="A4">
        <v>45</v>
      </c>
      <c r="B4">
        <v>21.125</v>
      </c>
      <c r="C4">
        <v>6.9930000000000003</v>
      </c>
      <c r="D4">
        <v>-14.132</v>
      </c>
      <c r="E4" s="4">
        <f t="shared" si="0"/>
        <v>0.66897041420118342</v>
      </c>
      <c r="F4">
        <f t="shared" si="1"/>
        <v>6.9930000000000003</v>
      </c>
      <c r="G4" s="4">
        <f t="shared" si="2"/>
        <v>0.66897041420118342</v>
      </c>
    </row>
    <row r="5" spans="1:7">
      <c r="A5">
        <v>28</v>
      </c>
      <c r="B5">
        <v>20.456</v>
      </c>
      <c r="C5">
        <v>7.9409999999999998</v>
      </c>
      <c r="D5">
        <v>-12.515000000000001</v>
      </c>
      <c r="E5" s="4">
        <f t="shared" si="0"/>
        <v>0.6118009385999218</v>
      </c>
      <c r="F5">
        <f t="shared" si="1"/>
        <v>7.9409999999999998</v>
      </c>
      <c r="G5" s="4">
        <f t="shared" si="2"/>
        <v>0.6118009385999218</v>
      </c>
    </row>
    <row r="6" spans="1:7">
      <c r="A6">
        <v>61</v>
      </c>
      <c r="B6">
        <v>23.94</v>
      </c>
      <c r="C6">
        <v>11.465999999999999</v>
      </c>
      <c r="D6">
        <v>-12.474</v>
      </c>
      <c r="E6" s="4">
        <f t="shared" si="0"/>
        <v>0.52105263157894743</v>
      </c>
      <c r="F6">
        <f t="shared" si="1"/>
        <v>11.465999999999999</v>
      </c>
      <c r="G6" s="4">
        <f t="shared" si="2"/>
        <v>0.52105263157894743</v>
      </c>
    </row>
    <row r="7" spans="1:7">
      <c r="A7">
        <v>44</v>
      </c>
      <c r="B7">
        <v>21.835000000000001</v>
      </c>
      <c r="C7">
        <v>9.5190000000000001</v>
      </c>
      <c r="D7">
        <v>-12.316000000000001</v>
      </c>
      <c r="E7" s="4">
        <f t="shared" si="0"/>
        <v>0.56404854591252573</v>
      </c>
      <c r="F7">
        <f t="shared" si="1"/>
        <v>9.5190000000000001</v>
      </c>
      <c r="G7" s="4">
        <f t="shared" si="2"/>
        <v>0.56404854591252573</v>
      </c>
    </row>
    <row r="8" spans="1:7">
      <c r="A8">
        <v>94</v>
      </c>
      <c r="B8">
        <v>21.431000000000001</v>
      </c>
      <c r="C8">
        <v>9.33</v>
      </c>
      <c r="D8">
        <v>-12.101000000000001</v>
      </c>
      <c r="E8" s="4">
        <f t="shared" si="0"/>
        <v>0.564649339741496</v>
      </c>
      <c r="F8">
        <f t="shared" si="1"/>
        <v>9.33</v>
      </c>
      <c r="G8" s="4">
        <f t="shared" si="2"/>
        <v>0.564649339741496</v>
      </c>
    </row>
    <row r="9" spans="1:7">
      <c r="A9">
        <v>73</v>
      </c>
      <c r="B9">
        <v>18.963000000000001</v>
      </c>
      <c r="C9">
        <v>6.9370000000000003</v>
      </c>
      <c r="D9">
        <v>-12.026</v>
      </c>
      <c r="E9" s="4">
        <f t="shared" si="0"/>
        <v>0.63418235511258758</v>
      </c>
      <c r="F9">
        <f t="shared" si="1"/>
        <v>6.9370000000000003</v>
      </c>
      <c r="G9" s="4">
        <f t="shared" si="2"/>
        <v>0.63418235511258758</v>
      </c>
    </row>
    <row r="10" spans="1:7">
      <c r="A10">
        <v>87</v>
      </c>
      <c r="B10">
        <v>20.082000000000001</v>
      </c>
      <c r="C10">
        <v>9.016</v>
      </c>
      <c r="D10">
        <v>-11.066000000000001</v>
      </c>
      <c r="E10" s="4">
        <f t="shared" si="0"/>
        <v>0.55104073299472167</v>
      </c>
      <c r="F10">
        <f t="shared" si="1"/>
        <v>9.016</v>
      </c>
      <c r="G10" s="4">
        <f t="shared" si="2"/>
        <v>0.55104073299472167</v>
      </c>
    </row>
    <row r="11" spans="1:7">
      <c r="A11">
        <v>22</v>
      </c>
      <c r="B11">
        <v>20.209</v>
      </c>
      <c r="C11">
        <v>9.2620000000000005</v>
      </c>
      <c r="D11">
        <v>-10.946999999999999</v>
      </c>
      <c r="E11" s="4">
        <f t="shared" si="0"/>
        <v>0.54168934633084265</v>
      </c>
      <c r="F11">
        <f t="shared" si="1"/>
        <v>9.2620000000000005</v>
      </c>
      <c r="G11" s="4">
        <f t="shared" si="2"/>
        <v>0.54168934633084265</v>
      </c>
    </row>
    <row r="12" spans="1:7">
      <c r="A12">
        <v>41</v>
      </c>
      <c r="B12">
        <v>19.41</v>
      </c>
      <c r="C12">
        <v>8.7739999999999991</v>
      </c>
      <c r="D12">
        <v>-10.635999999999999</v>
      </c>
      <c r="E12" s="4">
        <f t="shared" si="0"/>
        <v>0.54796496651210724</v>
      </c>
      <c r="F12">
        <f t="shared" si="1"/>
        <v>8.7739999999999991</v>
      </c>
      <c r="G12" s="4">
        <f t="shared" si="2"/>
        <v>0.54796496651210724</v>
      </c>
    </row>
    <row r="13" spans="1:7">
      <c r="A13">
        <v>70</v>
      </c>
      <c r="B13">
        <v>18.233000000000001</v>
      </c>
      <c r="C13">
        <v>7.7510000000000003</v>
      </c>
      <c r="D13">
        <v>-10.481999999999999</v>
      </c>
      <c r="E13" s="4">
        <f t="shared" si="0"/>
        <v>0.5748916799210223</v>
      </c>
      <c r="F13">
        <f t="shared" si="1"/>
        <v>7.7510000000000003</v>
      </c>
      <c r="G13" s="4">
        <f t="shared" si="2"/>
        <v>0.5748916799210223</v>
      </c>
    </row>
    <row r="14" spans="1:7">
      <c r="A14">
        <v>51</v>
      </c>
      <c r="B14">
        <v>20.233000000000001</v>
      </c>
      <c r="C14">
        <v>10.226000000000001</v>
      </c>
      <c r="D14">
        <v>-10.006</v>
      </c>
      <c r="E14" s="4">
        <f t="shared" si="0"/>
        <v>0.49458804922651112</v>
      </c>
      <c r="F14">
        <f t="shared" si="1"/>
        <v>10.226000000000001</v>
      </c>
      <c r="G14" s="4">
        <f t="shared" si="2"/>
        <v>0.49458804922651112</v>
      </c>
    </row>
    <row r="15" spans="1:7">
      <c r="A15">
        <v>24</v>
      </c>
      <c r="B15">
        <v>18.614999999999998</v>
      </c>
      <c r="C15">
        <v>8.8030000000000008</v>
      </c>
      <c r="D15">
        <v>-9.8119999999999994</v>
      </c>
      <c r="E15" s="4">
        <f t="shared" si="0"/>
        <v>0.52710179962395909</v>
      </c>
      <c r="F15">
        <f t="shared" si="1"/>
        <v>8.8030000000000008</v>
      </c>
      <c r="G15" s="4">
        <f t="shared" si="2"/>
        <v>0.52710179962395909</v>
      </c>
    </row>
    <row r="16" spans="1:7">
      <c r="A16">
        <v>96</v>
      </c>
      <c r="B16">
        <v>18.532</v>
      </c>
      <c r="C16">
        <v>8.9670000000000005</v>
      </c>
      <c r="D16">
        <v>-9.5660000000000007</v>
      </c>
      <c r="E16" s="4">
        <f t="shared" si="0"/>
        <v>0.51613425426289661</v>
      </c>
      <c r="F16">
        <f t="shared" si="1"/>
        <v>8.9670000000000005</v>
      </c>
      <c r="G16" s="4">
        <f t="shared" si="2"/>
        <v>0.51613425426289661</v>
      </c>
    </row>
    <row r="17" spans="1:7">
      <c r="A17">
        <v>76</v>
      </c>
      <c r="B17">
        <v>17.93</v>
      </c>
      <c r="C17">
        <v>8.4610000000000003</v>
      </c>
      <c r="D17">
        <v>-9.4689999999999994</v>
      </c>
      <c r="E17" s="4">
        <f t="shared" si="0"/>
        <v>0.5281093139988845</v>
      </c>
      <c r="F17">
        <f t="shared" si="1"/>
        <v>8.4610000000000003</v>
      </c>
      <c r="G17" s="4">
        <f t="shared" si="2"/>
        <v>0.5281093139988845</v>
      </c>
    </row>
    <row r="18" spans="1:7">
      <c r="A18">
        <v>12</v>
      </c>
      <c r="B18">
        <v>16.463999999999999</v>
      </c>
      <c r="C18">
        <v>7.2779999999999996</v>
      </c>
      <c r="D18">
        <v>-9.1850000000000005</v>
      </c>
      <c r="E18" s="4">
        <f t="shared" si="0"/>
        <v>0.55794460641399424</v>
      </c>
      <c r="F18">
        <f t="shared" si="1"/>
        <v>7.2779999999999996</v>
      </c>
      <c r="G18" s="4">
        <f t="shared" si="2"/>
        <v>0.55794460641399424</v>
      </c>
    </row>
    <row r="19" spans="1:7">
      <c r="A19">
        <v>80</v>
      </c>
      <c r="B19">
        <v>17.785</v>
      </c>
      <c r="C19">
        <v>8.9130000000000003</v>
      </c>
      <c r="D19">
        <v>-8.8710000000000004</v>
      </c>
      <c r="E19" s="4">
        <f t="shared" si="0"/>
        <v>0.49884734326679786</v>
      </c>
      <c r="F19">
        <f t="shared" si="1"/>
        <v>8.9130000000000003</v>
      </c>
      <c r="G19" s="4">
        <f t="shared" si="2"/>
        <v>0.49884734326679786</v>
      </c>
    </row>
    <row r="20" spans="1:7">
      <c r="A20">
        <v>97</v>
      </c>
      <c r="B20">
        <v>17.692</v>
      </c>
      <c r="C20">
        <v>9.048</v>
      </c>
      <c r="D20">
        <v>-8.6440000000000001</v>
      </c>
      <c r="E20" s="4">
        <f t="shared" si="0"/>
        <v>0.48858241012887182</v>
      </c>
      <c r="F20">
        <f t="shared" si="1"/>
        <v>9.048</v>
      </c>
      <c r="G20" s="4">
        <f t="shared" si="2"/>
        <v>0.48858241012887182</v>
      </c>
    </row>
    <row r="21" spans="1:7">
      <c r="A21">
        <v>38</v>
      </c>
      <c r="B21">
        <v>14.117000000000001</v>
      </c>
      <c r="C21">
        <v>5.524</v>
      </c>
      <c r="D21">
        <v>-8.593</v>
      </c>
      <c r="E21" s="4">
        <f t="shared" si="0"/>
        <v>0.60869873202521774</v>
      </c>
      <c r="F21">
        <f t="shared" si="1"/>
        <v>5.524</v>
      </c>
      <c r="G21" s="4">
        <f t="shared" si="2"/>
        <v>0.60869873202521774</v>
      </c>
    </row>
    <row r="22" spans="1:7">
      <c r="A22">
        <v>35</v>
      </c>
      <c r="B22">
        <v>15.239000000000001</v>
      </c>
      <c r="C22">
        <v>6.9880000000000004</v>
      </c>
      <c r="D22">
        <v>-8.2509999999999994</v>
      </c>
      <c r="E22" s="4">
        <f t="shared" si="0"/>
        <v>0.54143972701620846</v>
      </c>
      <c r="F22">
        <f t="shared" si="1"/>
        <v>6.9880000000000004</v>
      </c>
      <c r="G22" s="4">
        <f t="shared" si="2"/>
        <v>0.54143972701620846</v>
      </c>
    </row>
    <row r="23" spans="1:7">
      <c r="A23">
        <v>66</v>
      </c>
      <c r="B23">
        <v>15.085000000000001</v>
      </c>
      <c r="C23">
        <v>6.8810000000000002</v>
      </c>
      <c r="D23">
        <v>-8.2040000000000006</v>
      </c>
      <c r="E23" s="4">
        <f t="shared" si="0"/>
        <v>0.54385150812064964</v>
      </c>
      <c r="F23">
        <f t="shared" si="1"/>
        <v>6.8810000000000002</v>
      </c>
      <c r="G23" s="4">
        <f t="shared" si="2"/>
        <v>0.54385150812064964</v>
      </c>
    </row>
    <row r="24" spans="1:7">
      <c r="A24">
        <v>7</v>
      </c>
      <c r="B24">
        <v>17.529</v>
      </c>
      <c r="C24">
        <v>9.532</v>
      </c>
      <c r="D24">
        <v>-7.9980000000000002</v>
      </c>
      <c r="E24" s="4">
        <f t="shared" si="0"/>
        <v>0.45621541445604424</v>
      </c>
      <c r="F24">
        <f t="shared" si="1"/>
        <v>9.532</v>
      </c>
      <c r="G24" s="4">
        <f t="shared" si="2"/>
        <v>0.45621541445604424</v>
      </c>
    </row>
    <row r="25" spans="1:7">
      <c r="A25">
        <v>99</v>
      </c>
      <c r="B25">
        <v>16.456</v>
      </c>
      <c r="C25">
        <v>8.6449999999999996</v>
      </c>
      <c r="D25">
        <v>-7.8109999999999999</v>
      </c>
      <c r="E25" s="4">
        <f t="shared" si="0"/>
        <v>0.47465969859017987</v>
      </c>
      <c r="F25">
        <f t="shared" si="1"/>
        <v>8.6449999999999996</v>
      </c>
      <c r="G25" s="4">
        <f t="shared" si="2"/>
        <v>0.47465969859017987</v>
      </c>
    </row>
    <row r="26" spans="1:7">
      <c r="A26">
        <v>63</v>
      </c>
      <c r="B26">
        <v>12.677</v>
      </c>
      <c r="C26">
        <v>4.9729999999999999</v>
      </c>
      <c r="D26">
        <v>-7.7039999999999997</v>
      </c>
      <c r="E26" s="4">
        <f t="shared" si="0"/>
        <v>0.60771475901238459</v>
      </c>
      <c r="F26">
        <f t="shared" si="1"/>
        <v>4.9729999999999999</v>
      </c>
      <c r="G26" s="4">
        <f t="shared" si="2"/>
        <v>0.60771475901238459</v>
      </c>
    </row>
    <row r="27" spans="1:7">
      <c r="A27">
        <v>18</v>
      </c>
      <c r="B27">
        <v>12.574999999999999</v>
      </c>
      <c r="C27">
        <v>5.0289999999999999</v>
      </c>
      <c r="D27">
        <v>-7.5460000000000003</v>
      </c>
      <c r="E27" s="4">
        <f t="shared" si="0"/>
        <v>0.60007952286282307</v>
      </c>
      <c r="F27">
        <f t="shared" si="1"/>
        <v>5.0289999999999999</v>
      </c>
      <c r="G27" s="4">
        <f t="shared" si="2"/>
        <v>0.60007952286282307</v>
      </c>
    </row>
    <row r="28" spans="1:7">
      <c r="A28">
        <v>92</v>
      </c>
      <c r="B28">
        <v>14.192</v>
      </c>
      <c r="C28">
        <v>6.6779999999999999</v>
      </c>
      <c r="D28">
        <v>-7.5140000000000002</v>
      </c>
      <c r="E28" s="4">
        <f t="shared" si="0"/>
        <v>0.52945321307779036</v>
      </c>
      <c r="F28">
        <f t="shared" si="1"/>
        <v>6.6779999999999999</v>
      </c>
      <c r="G28" s="4">
        <f t="shared" si="2"/>
        <v>0.52945321307779036</v>
      </c>
    </row>
    <row r="29" spans="1:7">
      <c r="A29">
        <v>34</v>
      </c>
      <c r="B29">
        <v>15.904999999999999</v>
      </c>
      <c r="C29">
        <v>8.4220000000000006</v>
      </c>
      <c r="D29">
        <v>-7.4829999999999997</v>
      </c>
      <c r="E29" s="4">
        <f t="shared" si="0"/>
        <v>0.47048098082364032</v>
      </c>
      <c r="F29">
        <f t="shared" si="1"/>
        <v>8.4220000000000006</v>
      </c>
      <c r="G29" s="4">
        <f t="shared" si="2"/>
        <v>0.47048098082364032</v>
      </c>
    </row>
    <row r="30" spans="1:7">
      <c r="A30">
        <v>13</v>
      </c>
      <c r="B30">
        <v>15.18</v>
      </c>
      <c r="C30">
        <v>7.7510000000000003</v>
      </c>
      <c r="D30">
        <v>-7.4290000000000003</v>
      </c>
      <c r="E30" s="4">
        <f t="shared" si="0"/>
        <v>0.48939393939393938</v>
      </c>
      <c r="F30">
        <f t="shared" si="1"/>
        <v>7.7510000000000003</v>
      </c>
      <c r="G30" s="4">
        <f t="shared" si="2"/>
        <v>0.48939393939393938</v>
      </c>
    </row>
    <row r="31" spans="1:7">
      <c r="A31">
        <v>36</v>
      </c>
      <c r="B31">
        <v>11.635</v>
      </c>
      <c r="C31">
        <v>4.34</v>
      </c>
      <c r="D31">
        <v>-7.2949999999999999</v>
      </c>
      <c r="E31" s="4">
        <f t="shared" si="0"/>
        <v>0.62698753760206272</v>
      </c>
      <c r="F31">
        <f t="shared" si="1"/>
        <v>4.34</v>
      </c>
      <c r="G31" s="4">
        <f t="shared" si="2"/>
        <v>0.62698753760206272</v>
      </c>
    </row>
    <row r="32" spans="1:7">
      <c r="A32">
        <v>15</v>
      </c>
      <c r="B32">
        <v>15.305999999999999</v>
      </c>
      <c r="C32">
        <v>8.0549999999999997</v>
      </c>
      <c r="D32">
        <v>-7.2510000000000003</v>
      </c>
      <c r="E32" s="4">
        <f t="shared" si="0"/>
        <v>0.47373578988631909</v>
      </c>
      <c r="F32">
        <f t="shared" si="1"/>
        <v>8.0549999999999997</v>
      </c>
      <c r="G32" s="4">
        <f t="shared" si="2"/>
        <v>0.47373578988631909</v>
      </c>
    </row>
    <row r="33" spans="1:7">
      <c r="A33">
        <v>77</v>
      </c>
      <c r="B33">
        <v>14.705</v>
      </c>
      <c r="C33">
        <v>7.5629999999999997</v>
      </c>
      <c r="D33">
        <v>-7.1429999999999998</v>
      </c>
      <c r="E33" s="4">
        <f t="shared" si="0"/>
        <v>0.48568514110846656</v>
      </c>
      <c r="F33">
        <f t="shared" si="1"/>
        <v>7.5629999999999997</v>
      </c>
      <c r="G33" s="4">
        <f t="shared" si="2"/>
        <v>0.48568514110846656</v>
      </c>
    </row>
    <row r="34" spans="1:7">
      <c r="A34">
        <v>100</v>
      </c>
      <c r="B34">
        <v>15.35</v>
      </c>
      <c r="C34">
        <v>8.2360000000000007</v>
      </c>
      <c r="D34">
        <v>-7.1139999999999999</v>
      </c>
      <c r="E34" s="4">
        <f t="shared" ref="E34:E65" si="3">IF(B34,(B34-C34)/B34,0)</f>
        <v>0.46345276872964164</v>
      </c>
      <c r="F34">
        <f t="shared" ref="F34:F65" si="4">IF(B34,C34,0)</f>
        <v>8.2360000000000007</v>
      </c>
      <c r="G34" s="4">
        <f t="shared" ref="G34:G65" si="5">IF(B34,(B34-F34)/B34,0)</f>
        <v>0.46345276872964164</v>
      </c>
    </row>
    <row r="35" spans="1:7">
      <c r="A35">
        <v>11</v>
      </c>
      <c r="B35">
        <v>15.23</v>
      </c>
      <c r="C35">
        <v>8.3859999999999992</v>
      </c>
      <c r="D35">
        <v>-6.8440000000000003</v>
      </c>
      <c r="E35" s="4">
        <f t="shared" si="3"/>
        <v>0.44937623112278402</v>
      </c>
      <c r="F35">
        <f t="shared" si="4"/>
        <v>8.3859999999999992</v>
      </c>
      <c r="G35" s="4">
        <f t="shared" si="5"/>
        <v>0.44937623112278402</v>
      </c>
    </row>
    <row r="36" spans="1:7">
      <c r="A36">
        <v>1</v>
      </c>
      <c r="B36">
        <v>15.833</v>
      </c>
      <c r="C36">
        <v>9.0250000000000004</v>
      </c>
      <c r="D36">
        <v>-6.8070000000000004</v>
      </c>
      <c r="E36">
        <f t="shared" si="3"/>
        <v>0.42998799974736307</v>
      </c>
      <c r="F36">
        <f t="shared" si="4"/>
        <v>9.0250000000000004</v>
      </c>
      <c r="G36" s="4">
        <f t="shared" si="5"/>
        <v>0.42998799974736307</v>
      </c>
    </row>
    <row r="37" spans="1:7">
      <c r="A37">
        <v>49</v>
      </c>
      <c r="B37">
        <v>10.423</v>
      </c>
      <c r="C37">
        <v>3.633</v>
      </c>
      <c r="D37">
        <v>-6.79</v>
      </c>
      <c r="E37" s="4">
        <f t="shared" si="3"/>
        <v>0.65144392209536606</v>
      </c>
      <c r="F37">
        <f t="shared" si="4"/>
        <v>3.633</v>
      </c>
      <c r="G37" s="4">
        <f t="shared" si="5"/>
        <v>0.65144392209536606</v>
      </c>
    </row>
    <row r="38" spans="1:7">
      <c r="A38">
        <v>68</v>
      </c>
      <c r="B38">
        <v>14.762</v>
      </c>
      <c r="C38">
        <v>8.0790000000000006</v>
      </c>
      <c r="D38">
        <v>-6.6829999999999998</v>
      </c>
      <c r="E38" s="4">
        <f t="shared" si="3"/>
        <v>0.45271643408752199</v>
      </c>
      <c r="F38">
        <f t="shared" si="4"/>
        <v>8.0790000000000006</v>
      </c>
      <c r="G38" s="4">
        <f t="shared" si="5"/>
        <v>0.45271643408752199</v>
      </c>
    </row>
    <row r="39" spans="1:7">
      <c r="A39">
        <v>33</v>
      </c>
      <c r="B39">
        <v>11.824</v>
      </c>
      <c r="C39">
        <v>5.1989999999999998</v>
      </c>
      <c r="D39">
        <v>-6.6239999999999997</v>
      </c>
      <c r="E39" s="4">
        <f t="shared" si="3"/>
        <v>0.56030108254397837</v>
      </c>
      <c r="F39">
        <f t="shared" si="4"/>
        <v>5.1989999999999998</v>
      </c>
      <c r="G39" s="4">
        <f t="shared" si="5"/>
        <v>0.56030108254397837</v>
      </c>
    </row>
    <row r="40" spans="1:7">
      <c r="A40">
        <v>98</v>
      </c>
      <c r="B40">
        <v>11.053000000000001</v>
      </c>
      <c r="C40">
        <v>4.6219999999999999</v>
      </c>
      <c r="D40">
        <v>-6.43</v>
      </c>
      <c r="E40" s="4">
        <f t="shared" si="3"/>
        <v>0.581832986519497</v>
      </c>
      <c r="F40">
        <f t="shared" si="4"/>
        <v>4.6219999999999999</v>
      </c>
      <c r="G40" s="4">
        <f t="shared" si="5"/>
        <v>0.581832986519497</v>
      </c>
    </row>
    <row r="41" spans="1:7">
      <c r="A41">
        <v>3</v>
      </c>
      <c r="B41">
        <v>14.981</v>
      </c>
      <c r="C41">
        <v>8.5709999999999997</v>
      </c>
      <c r="D41">
        <v>-6.41</v>
      </c>
      <c r="E41" s="4">
        <f t="shared" si="3"/>
        <v>0.42787530872438423</v>
      </c>
      <c r="F41">
        <f t="shared" si="4"/>
        <v>8.5709999999999997</v>
      </c>
      <c r="G41" s="4">
        <f t="shared" si="5"/>
        <v>0.42787530872438423</v>
      </c>
    </row>
    <row r="42" spans="1:7">
      <c r="A42">
        <v>21</v>
      </c>
      <c r="B42">
        <v>11.598000000000001</v>
      </c>
      <c r="C42">
        <v>5.4169999999999998</v>
      </c>
      <c r="D42">
        <v>-6.181</v>
      </c>
      <c r="E42" s="4">
        <f t="shared" si="3"/>
        <v>0.53293671322641845</v>
      </c>
      <c r="F42">
        <f t="shared" si="4"/>
        <v>5.4169999999999998</v>
      </c>
      <c r="G42" s="4">
        <f t="shared" si="5"/>
        <v>0.53293671322641845</v>
      </c>
    </row>
    <row r="43" spans="1:7">
      <c r="A43">
        <v>9</v>
      </c>
      <c r="B43">
        <v>14.698</v>
      </c>
      <c r="C43">
        <v>8.5259999999999998</v>
      </c>
      <c r="D43">
        <v>-6.173</v>
      </c>
      <c r="E43" s="4">
        <f t="shared" si="3"/>
        <v>0.41992107769764597</v>
      </c>
      <c r="F43">
        <f t="shared" si="4"/>
        <v>8.5259999999999998</v>
      </c>
      <c r="G43" s="4">
        <f t="shared" si="5"/>
        <v>0.41992107769764597</v>
      </c>
    </row>
    <row r="44" spans="1:7">
      <c r="A44">
        <v>72</v>
      </c>
      <c r="B44">
        <v>10.412000000000001</v>
      </c>
      <c r="C44">
        <v>4.3010000000000002</v>
      </c>
      <c r="D44">
        <v>-6.1109999999999998</v>
      </c>
      <c r="E44" s="4">
        <f t="shared" si="3"/>
        <v>0.58691893968497888</v>
      </c>
      <c r="F44">
        <f t="shared" si="4"/>
        <v>4.3010000000000002</v>
      </c>
      <c r="G44" s="4">
        <f t="shared" si="5"/>
        <v>0.58691893968497888</v>
      </c>
    </row>
    <row r="45" spans="1:7">
      <c r="A45">
        <v>6</v>
      </c>
      <c r="B45">
        <v>12.122</v>
      </c>
      <c r="C45">
        <v>6.1079999999999997</v>
      </c>
      <c r="D45">
        <v>-6.0140000000000002</v>
      </c>
      <c r="E45" s="4">
        <f t="shared" si="3"/>
        <v>0.49612275202111866</v>
      </c>
      <c r="F45">
        <f t="shared" si="4"/>
        <v>6.1079999999999997</v>
      </c>
      <c r="G45" s="4">
        <f t="shared" si="5"/>
        <v>0.49612275202111866</v>
      </c>
    </row>
    <row r="46" spans="1:7">
      <c r="A46">
        <v>58</v>
      </c>
      <c r="B46">
        <v>8.7840000000000007</v>
      </c>
      <c r="C46">
        <v>2.8969999999999998</v>
      </c>
      <c r="D46">
        <v>-5.8860000000000001</v>
      </c>
      <c r="E46" s="4">
        <f t="shared" si="3"/>
        <v>0.67019581056466304</v>
      </c>
      <c r="F46">
        <f t="shared" si="4"/>
        <v>2.8969999999999998</v>
      </c>
      <c r="G46" s="4">
        <f t="shared" si="5"/>
        <v>0.67019581056466304</v>
      </c>
    </row>
    <row r="47" spans="1:7">
      <c r="A47">
        <v>55</v>
      </c>
      <c r="B47">
        <v>11.493</v>
      </c>
      <c r="C47">
        <v>5.6210000000000004</v>
      </c>
      <c r="D47">
        <v>-5.8719999999999999</v>
      </c>
      <c r="E47" s="4">
        <f t="shared" si="3"/>
        <v>0.51091969024623685</v>
      </c>
      <c r="F47">
        <f t="shared" si="4"/>
        <v>5.6210000000000004</v>
      </c>
      <c r="G47" s="4">
        <f t="shared" si="5"/>
        <v>0.51091969024623685</v>
      </c>
    </row>
    <row r="48" spans="1:7">
      <c r="A48">
        <v>88</v>
      </c>
      <c r="B48">
        <v>11.074999999999999</v>
      </c>
      <c r="C48">
        <v>5.2190000000000003</v>
      </c>
      <c r="D48">
        <v>-5.8570000000000002</v>
      </c>
      <c r="E48" s="4">
        <f t="shared" si="3"/>
        <v>0.52875846501128665</v>
      </c>
      <c r="F48">
        <f t="shared" si="4"/>
        <v>5.2190000000000003</v>
      </c>
      <c r="G48" s="4">
        <f t="shared" si="5"/>
        <v>0.52875846501128665</v>
      </c>
    </row>
    <row r="49" spans="1:7">
      <c r="A49">
        <v>59</v>
      </c>
      <c r="B49">
        <v>13.097</v>
      </c>
      <c r="C49">
        <v>7.2450000000000001</v>
      </c>
      <c r="D49">
        <v>-5.8520000000000003</v>
      </c>
      <c r="E49" s="4">
        <f t="shared" si="3"/>
        <v>0.44681988241582038</v>
      </c>
      <c r="F49">
        <f t="shared" si="4"/>
        <v>7.2450000000000001</v>
      </c>
      <c r="G49" s="4">
        <f t="shared" si="5"/>
        <v>0.44681988241582038</v>
      </c>
    </row>
    <row r="50" spans="1:7">
      <c r="A50">
        <v>81</v>
      </c>
      <c r="B50">
        <v>11.555999999999999</v>
      </c>
      <c r="C50">
        <v>5.7039999999999997</v>
      </c>
      <c r="D50">
        <v>-5.8520000000000003</v>
      </c>
      <c r="E50" s="4">
        <f t="shared" si="3"/>
        <v>0.50640359986154382</v>
      </c>
      <c r="F50">
        <f t="shared" si="4"/>
        <v>5.7039999999999997</v>
      </c>
      <c r="G50" s="4">
        <f t="shared" si="5"/>
        <v>0.50640359986154382</v>
      </c>
    </row>
    <row r="51" spans="1:7">
      <c r="A51">
        <v>32</v>
      </c>
      <c r="B51">
        <v>11.468</v>
      </c>
      <c r="C51">
        <v>5.6360000000000001</v>
      </c>
      <c r="D51">
        <v>-5.8319999999999999</v>
      </c>
      <c r="E51" s="4">
        <f t="shared" si="3"/>
        <v>0.50854551796302749</v>
      </c>
      <c r="F51">
        <f t="shared" si="4"/>
        <v>5.6360000000000001</v>
      </c>
      <c r="G51" s="4">
        <f t="shared" si="5"/>
        <v>0.50854551796302749</v>
      </c>
    </row>
    <row r="52" spans="1:7">
      <c r="A52">
        <v>60</v>
      </c>
      <c r="B52">
        <v>13.858000000000001</v>
      </c>
      <c r="C52">
        <v>8.0350000000000001</v>
      </c>
      <c r="D52">
        <v>-5.8230000000000004</v>
      </c>
      <c r="E52" s="4">
        <f t="shared" si="3"/>
        <v>0.42019050368018473</v>
      </c>
      <c r="F52">
        <f t="shared" si="4"/>
        <v>8.0350000000000001</v>
      </c>
      <c r="G52" s="4">
        <f t="shared" si="5"/>
        <v>0.42019050368018473</v>
      </c>
    </row>
    <row r="53" spans="1:7">
      <c r="A53">
        <v>16</v>
      </c>
      <c r="B53">
        <v>7.7510000000000003</v>
      </c>
      <c r="C53">
        <v>1.962</v>
      </c>
      <c r="D53">
        <v>-5.79</v>
      </c>
      <c r="E53" s="4">
        <f t="shared" si="3"/>
        <v>0.74687137143594384</v>
      </c>
      <c r="F53">
        <f t="shared" si="4"/>
        <v>1.962</v>
      </c>
      <c r="G53" s="4">
        <f t="shared" si="5"/>
        <v>0.74687137143594384</v>
      </c>
    </row>
    <row r="54" spans="1:7">
      <c r="A54">
        <v>89</v>
      </c>
      <c r="B54">
        <v>12.670999999999999</v>
      </c>
      <c r="C54">
        <v>7.2140000000000004</v>
      </c>
      <c r="D54">
        <v>-5.4569999999999999</v>
      </c>
      <c r="E54" s="4">
        <f t="shared" si="3"/>
        <v>0.4306684555283718</v>
      </c>
      <c r="F54">
        <f t="shared" si="4"/>
        <v>7.2140000000000004</v>
      </c>
      <c r="G54" s="4">
        <f t="shared" si="5"/>
        <v>0.4306684555283718</v>
      </c>
    </row>
    <row r="55" spans="1:7">
      <c r="A55">
        <v>86</v>
      </c>
      <c r="B55">
        <v>11.775</v>
      </c>
      <c r="C55">
        <v>6.4349999999999996</v>
      </c>
      <c r="D55">
        <v>-5.3410000000000002</v>
      </c>
      <c r="E55" s="4">
        <f t="shared" si="3"/>
        <v>0.45350318471337586</v>
      </c>
      <c r="F55">
        <f t="shared" si="4"/>
        <v>6.4349999999999996</v>
      </c>
      <c r="G55" s="4">
        <f t="shared" si="5"/>
        <v>0.45350318471337586</v>
      </c>
    </row>
    <row r="56" spans="1:7">
      <c r="A56">
        <v>43</v>
      </c>
      <c r="B56">
        <v>9.5790000000000006</v>
      </c>
      <c r="C56">
        <v>4.2530000000000001</v>
      </c>
      <c r="D56">
        <v>-5.327</v>
      </c>
      <c r="E56" s="4">
        <f t="shared" si="3"/>
        <v>0.5560079340223405</v>
      </c>
      <c r="F56">
        <f t="shared" si="4"/>
        <v>4.2530000000000001</v>
      </c>
      <c r="G56" s="4">
        <f t="shared" si="5"/>
        <v>0.5560079340223405</v>
      </c>
    </row>
    <row r="57" spans="1:7">
      <c r="A57">
        <v>52</v>
      </c>
      <c r="B57">
        <v>9.7309999999999999</v>
      </c>
      <c r="C57">
        <v>4.694</v>
      </c>
      <c r="D57">
        <v>-5.0369999999999999</v>
      </c>
      <c r="E57" s="4">
        <f t="shared" si="3"/>
        <v>0.51762408796629333</v>
      </c>
      <c r="F57">
        <f t="shared" si="4"/>
        <v>4.694</v>
      </c>
      <c r="G57" s="4">
        <f t="shared" si="5"/>
        <v>0.51762408796629333</v>
      </c>
    </row>
    <row r="58" spans="1:7">
      <c r="A58">
        <v>30</v>
      </c>
      <c r="B58">
        <v>11.435</v>
      </c>
      <c r="C58">
        <v>6.508</v>
      </c>
      <c r="D58">
        <v>-4.9269999999999996</v>
      </c>
      <c r="E58" s="4">
        <f t="shared" si="3"/>
        <v>0.43087013554875386</v>
      </c>
      <c r="F58">
        <f t="shared" si="4"/>
        <v>6.508</v>
      </c>
      <c r="G58" s="4">
        <f t="shared" si="5"/>
        <v>0.43087013554875386</v>
      </c>
    </row>
    <row r="59" spans="1:7">
      <c r="A59">
        <v>50</v>
      </c>
      <c r="B59">
        <v>5.4669999999999996</v>
      </c>
      <c r="C59">
        <v>0.70599999999999996</v>
      </c>
      <c r="D59">
        <v>-4.7610000000000001</v>
      </c>
      <c r="E59" s="4">
        <f t="shared" si="3"/>
        <v>0.87086153283336376</v>
      </c>
      <c r="F59">
        <f t="shared" si="4"/>
        <v>0.70599999999999996</v>
      </c>
      <c r="G59" s="4">
        <f t="shared" si="5"/>
        <v>0.87086153283336376</v>
      </c>
    </row>
    <row r="60" spans="1:7">
      <c r="A60">
        <v>29</v>
      </c>
      <c r="B60">
        <v>8.69</v>
      </c>
      <c r="C60">
        <v>4.0199999999999996</v>
      </c>
      <c r="D60">
        <v>-4.6710000000000003</v>
      </c>
      <c r="E60" s="4">
        <f t="shared" si="3"/>
        <v>0.53739930955120829</v>
      </c>
      <c r="F60">
        <f t="shared" si="4"/>
        <v>4.0199999999999996</v>
      </c>
      <c r="G60" s="4">
        <f t="shared" si="5"/>
        <v>0.53739930955120829</v>
      </c>
    </row>
    <row r="61" spans="1:7">
      <c r="A61">
        <v>25</v>
      </c>
      <c r="B61">
        <v>8.798</v>
      </c>
      <c r="C61">
        <v>4.2110000000000003</v>
      </c>
      <c r="D61">
        <v>-4.5869999999999997</v>
      </c>
      <c r="E61" s="4">
        <f t="shared" si="3"/>
        <v>0.52136849283928166</v>
      </c>
      <c r="F61">
        <f t="shared" si="4"/>
        <v>4.2110000000000003</v>
      </c>
      <c r="G61" s="4">
        <f t="shared" si="5"/>
        <v>0.52136849283928166</v>
      </c>
    </row>
    <row r="62" spans="1:7">
      <c r="A62">
        <v>26</v>
      </c>
      <c r="B62">
        <v>6.2050000000000001</v>
      </c>
      <c r="C62">
        <v>1.865</v>
      </c>
      <c r="D62">
        <v>-4.34</v>
      </c>
      <c r="E62" s="4">
        <f t="shared" si="3"/>
        <v>0.69943593875906529</v>
      </c>
      <c r="F62">
        <f t="shared" si="4"/>
        <v>1.865</v>
      </c>
      <c r="G62" s="4">
        <f t="shared" si="5"/>
        <v>0.69943593875906529</v>
      </c>
    </row>
    <row r="63" spans="1:7">
      <c r="A63">
        <v>69</v>
      </c>
      <c r="B63">
        <v>5.2549999999999999</v>
      </c>
      <c r="C63">
        <v>0.92400000000000004</v>
      </c>
      <c r="D63">
        <v>-4.3310000000000004</v>
      </c>
      <c r="E63" s="4">
        <f t="shared" si="3"/>
        <v>0.82416745956232151</v>
      </c>
      <c r="F63">
        <f t="shared" si="4"/>
        <v>0.92400000000000004</v>
      </c>
      <c r="G63" s="4">
        <f t="shared" si="5"/>
        <v>0.82416745956232151</v>
      </c>
    </row>
    <row r="64" spans="1:7">
      <c r="A64">
        <v>4</v>
      </c>
      <c r="B64">
        <v>8.3840000000000003</v>
      </c>
      <c r="C64">
        <v>4.0960000000000001</v>
      </c>
      <c r="D64">
        <v>-4.2880000000000003</v>
      </c>
      <c r="E64" s="4">
        <f t="shared" si="3"/>
        <v>0.51145038167938928</v>
      </c>
      <c r="F64">
        <f t="shared" si="4"/>
        <v>4.0960000000000001</v>
      </c>
      <c r="G64" s="4">
        <f t="shared" si="5"/>
        <v>0.51145038167938928</v>
      </c>
    </row>
    <row r="65" spans="1:7">
      <c r="A65">
        <v>93</v>
      </c>
      <c r="B65">
        <v>6.0540000000000003</v>
      </c>
      <c r="C65">
        <v>1.9239999999999999</v>
      </c>
      <c r="D65">
        <v>-4.1289999999999996</v>
      </c>
      <c r="E65" s="4">
        <f t="shared" si="3"/>
        <v>0.68219359101420562</v>
      </c>
      <c r="F65">
        <f t="shared" si="4"/>
        <v>1.9239999999999999</v>
      </c>
      <c r="G65" s="4">
        <f t="shared" si="5"/>
        <v>0.68219359101420562</v>
      </c>
    </row>
    <row r="66" spans="1:7">
      <c r="A66">
        <v>10</v>
      </c>
      <c r="B66">
        <v>7.3209999999999997</v>
      </c>
      <c r="C66">
        <v>3.3620000000000001</v>
      </c>
      <c r="D66">
        <v>-3.9580000000000002</v>
      </c>
      <c r="E66" s="4">
        <f t="shared" ref="E66:E101" si="6">IF(B66,(B66-C66)/B66,0)</f>
        <v>0.54077311842644449</v>
      </c>
      <c r="F66">
        <f t="shared" ref="F66:F101" si="7">IF(B66,C66,0)</f>
        <v>3.3620000000000001</v>
      </c>
      <c r="G66" s="4">
        <f t="shared" ref="G66:G97" si="8">IF(B66,(B66-F66)/B66,0)</f>
        <v>0.54077311842644449</v>
      </c>
    </row>
    <row r="67" spans="1:7">
      <c r="A67">
        <v>37</v>
      </c>
      <c r="B67">
        <v>8.1940000000000008</v>
      </c>
      <c r="C67">
        <v>4.2519999999999998</v>
      </c>
      <c r="D67">
        <v>-3.9420000000000002</v>
      </c>
      <c r="E67" s="4">
        <f t="shared" si="6"/>
        <v>0.481083719794972</v>
      </c>
      <c r="F67">
        <f t="shared" si="7"/>
        <v>4.2519999999999998</v>
      </c>
      <c r="G67" s="4">
        <f t="shared" si="8"/>
        <v>0.481083719794972</v>
      </c>
    </row>
    <row r="68" spans="1:7">
      <c r="A68">
        <v>62</v>
      </c>
      <c r="B68">
        <v>6.976</v>
      </c>
      <c r="C68">
        <v>3.093</v>
      </c>
      <c r="D68">
        <v>-3.883</v>
      </c>
      <c r="E68" s="4">
        <f t="shared" si="6"/>
        <v>0.55662270642201839</v>
      </c>
      <c r="F68">
        <f t="shared" si="7"/>
        <v>3.093</v>
      </c>
      <c r="G68" s="4">
        <f t="shared" si="8"/>
        <v>0.55662270642201839</v>
      </c>
    </row>
    <row r="69" spans="1:7">
      <c r="A69">
        <v>75</v>
      </c>
      <c r="B69">
        <v>5.633</v>
      </c>
      <c r="C69">
        <v>1.764</v>
      </c>
      <c r="D69">
        <v>-3.8690000000000002</v>
      </c>
      <c r="E69" s="4">
        <f t="shared" si="6"/>
        <v>0.68684537546600388</v>
      </c>
      <c r="F69">
        <f t="shared" si="7"/>
        <v>1.764</v>
      </c>
      <c r="G69" s="4">
        <f t="shared" si="8"/>
        <v>0.68684537546600388</v>
      </c>
    </row>
    <row r="70" spans="1:7">
      <c r="A70">
        <v>40</v>
      </c>
      <c r="B70">
        <v>7.14</v>
      </c>
      <c r="C70">
        <v>3.2909999999999999</v>
      </c>
      <c r="D70">
        <v>-3.85</v>
      </c>
      <c r="E70" s="4">
        <f t="shared" si="6"/>
        <v>0.53907563025210081</v>
      </c>
      <c r="F70">
        <f t="shared" si="7"/>
        <v>3.2909999999999999</v>
      </c>
      <c r="G70" s="4">
        <f t="shared" si="8"/>
        <v>0.53907563025210081</v>
      </c>
    </row>
    <row r="71" spans="1:7">
      <c r="A71">
        <v>39</v>
      </c>
      <c r="B71">
        <v>8.3439999999999994</v>
      </c>
      <c r="C71">
        <v>4.5069999999999997</v>
      </c>
      <c r="D71">
        <v>-3.8380000000000001</v>
      </c>
      <c r="E71" s="4">
        <f t="shared" si="6"/>
        <v>0.45985139022051774</v>
      </c>
      <c r="F71">
        <f t="shared" si="7"/>
        <v>4.5069999999999997</v>
      </c>
      <c r="G71" s="4">
        <f t="shared" si="8"/>
        <v>0.45985139022051774</v>
      </c>
    </row>
    <row r="72" spans="1:7">
      <c r="A72">
        <v>54</v>
      </c>
      <c r="B72">
        <v>6.359</v>
      </c>
      <c r="C72">
        <v>3.2429999999999999</v>
      </c>
      <c r="D72">
        <v>-3.117</v>
      </c>
      <c r="E72" s="4">
        <f t="shared" si="6"/>
        <v>0.49001415316873725</v>
      </c>
      <c r="F72">
        <f t="shared" si="7"/>
        <v>3.2429999999999999</v>
      </c>
      <c r="G72" s="4">
        <f t="shared" si="8"/>
        <v>0.49001415316873725</v>
      </c>
    </row>
    <row r="73" spans="1:7">
      <c r="A73">
        <v>27</v>
      </c>
      <c r="B73">
        <v>9.4849999999999994</v>
      </c>
      <c r="C73">
        <v>6.3970000000000002</v>
      </c>
      <c r="D73">
        <v>-3.0880000000000001</v>
      </c>
      <c r="E73" s="4">
        <f t="shared" si="6"/>
        <v>0.3255666842382709</v>
      </c>
      <c r="F73">
        <f t="shared" si="7"/>
        <v>6.3970000000000002</v>
      </c>
      <c r="G73" s="4">
        <f t="shared" si="8"/>
        <v>0.3255666842382709</v>
      </c>
    </row>
    <row r="74" spans="1:7">
      <c r="A74">
        <v>95</v>
      </c>
      <c r="B74">
        <v>6.3929999999999998</v>
      </c>
      <c r="C74">
        <v>3.3679999999999999</v>
      </c>
      <c r="D74">
        <v>-3.024</v>
      </c>
      <c r="E74" s="4">
        <f t="shared" si="6"/>
        <v>0.47317378382605974</v>
      </c>
      <c r="F74">
        <f t="shared" si="7"/>
        <v>3.3679999999999999</v>
      </c>
      <c r="G74" s="4">
        <f t="shared" si="8"/>
        <v>0.47317378382605974</v>
      </c>
    </row>
    <row r="75" spans="1:7">
      <c r="A75">
        <v>14</v>
      </c>
      <c r="B75">
        <v>3.8260000000000001</v>
      </c>
      <c r="C75">
        <v>0.91700000000000004</v>
      </c>
      <c r="D75">
        <v>-2.9089999999999998</v>
      </c>
      <c r="E75" s="4">
        <f t="shared" si="6"/>
        <v>0.76032409827496072</v>
      </c>
      <c r="F75">
        <f t="shared" si="7"/>
        <v>0.91700000000000004</v>
      </c>
      <c r="G75" s="4">
        <f t="shared" si="8"/>
        <v>0.76032409827496072</v>
      </c>
    </row>
    <row r="76" spans="1:7">
      <c r="A76">
        <v>42</v>
      </c>
      <c r="B76">
        <v>7.82</v>
      </c>
      <c r="C76">
        <v>4.9550000000000001</v>
      </c>
      <c r="D76">
        <v>-2.8639999999999999</v>
      </c>
      <c r="E76" s="4">
        <f t="shared" si="6"/>
        <v>0.36636828644501279</v>
      </c>
      <c r="F76">
        <f t="shared" si="7"/>
        <v>4.9550000000000001</v>
      </c>
      <c r="G76" s="4">
        <f t="shared" si="8"/>
        <v>0.36636828644501279</v>
      </c>
    </row>
    <row r="77" spans="1:7">
      <c r="A77">
        <v>46</v>
      </c>
      <c r="B77">
        <v>4.3559999999999999</v>
      </c>
      <c r="C77">
        <v>1.569</v>
      </c>
      <c r="D77">
        <v>-2.7879999999999998</v>
      </c>
      <c r="E77" s="4">
        <f t="shared" si="6"/>
        <v>0.63980716253443526</v>
      </c>
      <c r="F77">
        <f t="shared" si="7"/>
        <v>1.569</v>
      </c>
      <c r="G77" s="4">
        <f t="shared" si="8"/>
        <v>0.63980716253443526</v>
      </c>
    </row>
    <row r="78" spans="1:7">
      <c r="A78">
        <v>84</v>
      </c>
      <c r="B78">
        <v>6.0090000000000003</v>
      </c>
      <c r="C78">
        <v>3.234</v>
      </c>
      <c r="D78">
        <v>-2.7749999999999999</v>
      </c>
      <c r="E78" s="4">
        <f t="shared" si="6"/>
        <v>0.46180728906640045</v>
      </c>
      <c r="F78">
        <f t="shared" si="7"/>
        <v>3.234</v>
      </c>
      <c r="G78" s="4">
        <f t="shared" si="8"/>
        <v>0.46180728906640045</v>
      </c>
    </row>
    <row r="79" spans="1:7">
      <c r="A79">
        <v>83</v>
      </c>
      <c r="B79">
        <v>3.3919999999999999</v>
      </c>
      <c r="C79">
        <v>0.69299999999999995</v>
      </c>
      <c r="D79">
        <v>-2.7</v>
      </c>
      <c r="E79" s="4">
        <f t="shared" si="6"/>
        <v>0.79569575471698106</v>
      </c>
      <c r="F79">
        <f t="shared" si="7"/>
        <v>0.69299999999999995</v>
      </c>
      <c r="G79" s="4">
        <f t="shared" si="8"/>
        <v>0.79569575471698106</v>
      </c>
    </row>
    <row r="80" spans="1:7">
      <c r="A80">
        <v>23</v>
      </c>
      <c r="B80">
        <v>3.629</v>
      </c>
      <c r="C80">
        <v>1.073</v>
      </c>
      <c r="D80">
        <v>-2.556</v>
      </c>
      <c r="E80" s="4">
        <f t="shared" si="6"/>
        <v>0.70432626067787274</v>
      </c>
      <c r="F80">
        <f t="shared" si="7"/>
        <v>1.073</v>
      </c>
      <c r="G80" s="4">
        <f t="shared" si="8"/>
        <v>0.70432626067787274</v>
      </c>
    </row>
    <row r="81" spans="1:7">
      <c r="A81">
        <v>79</v>
      </c>
      <c r="B81">
        <v>6.9649999999999999</v>
      </c>
      <c r="C81">
        <v>4.4119999999999999</v>
      </c>
      <c r="D81">
        <v>-2.5539999999999998</v>
      </c>
      <c r="E81" s="4">
        <f t="shared" si="6"/>
        <v>0.36654702081837759</v>
      </c>
      <c r="F81">
        <f t="shared" si="7"/>
        <v>4.4119999999999999</v>
      </c>
      <c r="G81" s="4">
        <f t="shared" si="8"/>
        <v>0.36654702081837759</v>
      </c>
    </row>
    <row r="82" spans="1:7">
      <c r="A82">
        <v>8</v>
      </c>
      <c r="B82">
        <v>6.1260000000000003</v>
      </c>
      <c r="C82">
        <v>3.625</v>
      </c>
      <c r="D82">
        <v>-2.5009999999999999</v>
      </c>
      <c r="E82" s="4">
        <f t="shared" si="6"/>
        <v>0.40825987593862229</v>
      </c>
      <c r="F82">
        <f t="shared" si="7"/>
        <v>3.625</v>
      </c>
      <c r="G82" s="4">
        <f t="shared" si="8"/>
        <v>0.40825987593862229</v>
      </c>
    </row>
    <row r="83" spans="1:7">
      <c r="A83">
        <v>47</v>
      </c>
      <c r="B83">
        <v>6.827</v>
      </c>
      <c r="C83">
        <v>4.4960000000000004</v>
      </c>
      <c r="D83">
        <v>-2.331</v>
      </c>
      <c r="E83" s="4">
        <f t="shared" si="6"/>
        <v>0.34143840632781597</v>
      </c>
      <c r="F83">
        <f t="shared" si="7"/>
        <v>4.4960000000000004</v>
      </c>
      <c r="G83" s="4">
        <f t="shared" si="8"/>
        <v>0.34143840632781597</v>
      </c>
    </row>
    <row r="84" spans="1:7">
      <c r="A84">
        <v>57</v>
      </c>
      <c r="B84">
        <v>0</v>
      </c>
      <c r="C84">
        <v>-2.2509999999999999</v>
      </c>
      <c r="D84">
        <v>-2.2509999999999999</v>
      </c>
      <c r="E84" s="4">
        <f t="shared" si="6"/>
        <v>0</v>
      </c>
      <c r="F84">
        <f t="shared" si="7"/>
        <v>0</v>
      </c>
      <c r="G84" s="4">
        <f t="shared" si="8"/>
        <v>0</v>
      </c>
    </row>
    <row r="85" spans="1:7">
      <c r="A85">
        <v>5</v>
      </c>
      <c r="B85">
        <v>4.4800000000000004</v>
      </c>
      <c r="C85">
        <v>2.254</v>
      </c>
      <c r="D85">
        <v>-2.226</v>
      </c>
      <c r="E85" s="4">
        <f t="shared" si="6"/>
        <v>0.49687500000000007</v>
      </c>
      <c r="F85">
        <f t="shared" si="7"/>
        <v>2.254</v>
      </c>
      <c r="G85" s="4">
        <f t="shared" si="8"/>
        <v>0.49687500000000007</v>
      </c>
    </row>
    <row r="86" spans="1:7">
      <c r="A86">
        <v>78</v>
      </c>
      <c r="B86">
        <v>3.6320000000000001</v>
      </c>
      <c r="C86">
        <v>1.6679999999999999</v>
      </c>
      <c r="D86">
        <v>-1.964</v>
      </c>
      <c r="E86" s="4">
        <f t="shared" si="6"/>
        <v>0.54074889867841414</v>
      </c>
      <c r="F86">
        <f t="shared" si="7"/>
        <v>1.6679999999999999</v>
      </c>
      <c r="G86" s="4">
        <f t="shared" si="8"/>
        <v>0.54074889867841414</v>
      </c>
    </row>
    <row r="87" spans="1:7">
      <c r="A87">
        <v>48</v>
      </c>
      <c r="B87">
        <v>4.1680000000000001</v>
      </c>
      <c r="C87">
        <v>2.5310000000000001</v>
      </c>
      <c r="D87">
        <v>-1.637</v>
      </c>
      <c r="E87" s="4">
        <f t="shared" si="6"/>
        <v>0.39275431861804222</v>
      </c>
      <c r="F87">
        <f t="shared" si="7"/>
        <v>2.5310000000000001</v>
      </c>
      <c r="G87" s="4">
        <f t="shared" si="8"/>
        <v>0.39275431861804222</v>
      </c>
    </row>
    <row r="88" spans="1:7">
      <c r="A88">
        <v>31</v>
      </c>
      <c r="B88">
        <v>4.6689999999999996</v>
      </c>
      <c r="C88">
        <v>3.1680000000000001</v>
      </c>
      <c r="D88">
        <v>-1.5009999999999999</v>
      </c>
      <c r="E88" s="4">
        <f t="shared" si="6"/>
        <v>0.32148211608481464</v>
      </c>
      <c r="F88">
        <f t="shared" si="7"/>
        <v>3.1680000000000001</v>
      </c>
      <c r="G88" s="4">
        <f t="shared" si="8"/>
        <v>0.32148211608481464</v>
      </c>
    </row>
    <row r="89" spans="1:7">
      <c r="A89">
        <v>91</v>
      </c>
      <c r="B89">
        <v>3.851</v>
      </c>
      <c r="C89">
        <v>2.6440000000000001</v>
      </c>
      <c r="D89">
        <v>-1.2070000000000001</v>
      </c>
      <c r="E89" s="4">
        <f t="shared" si="6"/>
        <v>0.31342508439366396</v>
      </c>
      <c r="F89">
        <f t="shared" si="7"/>
        <v>2.6440000000000001</v>
      </c>
      <c r="G89" s="4">
        <f t="shared" si="8"/>
        <v>0.31342508439366396</v>
      </c>
    </row>
    <row r="90" spans="1:7">
      <c r="A90">
        <v>2</v>
      </c>
      <c r="B90">
        <v>4.9779999999999998</v>
      </c>
      <c r="C90">
        <v>3.7759999999999998</v>
      </c>
      <c r="D90">
        <v>-1.2010000000000001</v>
      </c>
      <c r="E90" s="4">
        <f t="shared" si="6"/>
        <v>0.24146243471273604</v>
      </c>
      <c r="F90">
        <f t="shared" si="7"/>
        <v>3.7759999999999998</v>
      </c>
      <c r="G90" s="4">
        <f t="shared" si="8"/>
        <v>0.24146243471273604</v>
      </c>
    </row>
    <row r="91" spans="1:7">
      <c r="A91">
        <v>67</v>
      </c>
      <c r="B91">
        <v>3.7869999999999999</v>
      </c>
      <c r="C91">
        <v>2.5880000000000001</v>
      </c>
      <c r="D91">
        <v>-1.1990000000000001</v>
      </c>
      <c r="E91" s="4">
        <f t="shared" si="6"/>
        <v>0.31660945339318719</v>
      </c>
      <c r="F91">
        <f t="shared" si="7"/>
        <v>2.5880000000000001</v>
      </c>
      <c r="G91" s="4">
        <f t="shared" si="8"/>
        <v>0.31660945339318719</v>
      </c>
    </row>
    <row r="92" spans="1:7">
      <c r="A92">
        <v>90</v>
      </c>
      <c r="B92">
        <v>5.0229999999999997</v>
      </c>
      <c r="C92">
        <v>3.831</v>
      </c>
      <c r="D92">
        <v>-1.1930000000000001</v>
      </c>
      <c r="E92" s="4">
        <f t="shared" si="6"/>
        <v>0.23730838144535135</v>
      </c>
      <c r="F92">
        <f t="shared" si="7"/>
        <v>3.831</v>
      </c>
      <c r="G92" s="4">
        <f t="shared" si="8"/>
        <v>0.23730838144535135</v>
      </c>
    </row>
    <row r="93" spans="1:7">
      <c r="A93">
        <v>64</v>
      </c>
      <c r="B93">
        <v>4.7960000000000003</v>
      </c>
      <c r="C93">
        <v>3.9630000000000001</v>
      </c>
      <c r="D93">
        <v>-0.83399999999999996</v>
      </c>
      <c r="E93" s="4">
        <f t="shared" si="6"/>
        <v>0.17368640533778151</v>
      </c>
      <c r="F93">
        <f t="shared" si="7"/>
        <v>3.9630000000000001</v>
      </c>
      <c r="G93" s="4">
        <f t="shared" si="8"/>
        <v>0.17368640533778151</v>
      </c>
    </row>
    <row r="94" spans="1:7">
      <c r="A94">
        <v>71</v>
      </c>
      <c r="B94">
        <v>0</v>
      </c>
      <c r="C94">
        <v>-0.53600000000000003</v>
      </c>
      <c r="D94">
        <v>-0.53600000000000003</v>
      </c>
      <c r="E94" s="4">
        <f t="shared" si="6"/>
        <v>0</v>
      </c>
      <c r="F94">
        <f t="shared" si="7"/>
        <v>0</v>
      </c>
      <c r="G94" s="4">
        <f t="shared" si="8"/>
        <v>0</v>
      </c>
    </row>
    <row r="95" spans="1:7">
      <c r="A95">
        <v>20</v>
      </c>
      <c r="B95">
        <v>0</v>
      </c>
      <c r="C95">
        <v>-0.24099999999999999</v>
      </c>
      <c r="D95">
        <v>-0.24099999999999999</v>
      </c>
      <c r="E95" s="4">
        <f t="shared" si="6"/>
        <v>0</v>
      </c>
      <c r="F95">
        <f t="shared" si="7"/>
        <v>0</v>
      </c>
      <c r="G95" s="4">
        <f t="shared" si="8"/>
        <v>0</v>
      </c>
    </row>
    <row r="96" spans="1:7">
      <c r="A96">
        <v>17</v>
      </c>
      <c r="B96">
        <v>0</v>
      </c>
      <c r="C96">
        <v>5.7000000000000002E-2</v>
      </c>
      <c r="D96">
        <v>5.7000000000000002E-2</v>
      </c>
      <c r="E96" s="4">
        <f t="shared" si="6"/>
        <v>0</v>
      </c>
      <c r="F96">
        <f t="shared" si="7"/>
        <v>0</v>
      </c>
      <c r="G96" s="4">
        <f t="shared" si="8"/>
        <v>0</v>
      </c>
    </row>
    <row r="97" spans="1:7">
      <c r="A97">
        <v>82</v>
      </c>
      <c r="B97">
        <v>0</v>
      </c>
      <c r="C97">
        <v>0.20799999999999999</v>
      </c>
      <c r="D97">
        <v>0.20799999999999999</v>
      </c>
      <c r="E97" s="4">
        <f t="shared" si="6"/>
        <v>0</v>
      </c>
      <c r="F97">
        <f t="shared" si="7"/>
        <v>0</v>
      </c>
      <c r="G97" s="4">
        <f t="shared" si="8"/>
        <v>0</v>
      </c>
    </row>
    <row r="98" spans="1:7">
      <c r="A98">
        <v>56</v>
      </c>
      <c r="B98">
        <v>0</v>
      </c>
      <c r="C98">
        <v>1.3069999999999999</v>
      </c>
      <c r="D98">
        <v>1.3069999999999999</v>
      </c>
      <c r="E98" s="4">
        <f t="shared" si="6"/>
        <v>0</v>
      </c>
      <c r="F98">
        <f t="shared" si="7"/>
        <v>0</v>
      </c>
      <c r="G98" s="4">
        <f t="shared" ref="G98:G129" si="9">IF(B98,(B98-F98)/B98,0)</f>
        <v>0</v>
      </c>
    </row>
    <row r="99" spans="1:7">
      <c r="A99">
        <v>53</v>
      </c>
      <c r="B99">
        <v>0</v>
      </c>
      <c r="C99">
        <v>1.6519999999999999</v>
      </c>
      <c r="D99">
        <v>1.6519999999999999</v>
      </c>
      <c r="E99" s="4">
        <f t="shared" si="6"/>
        <v>0</v>
      </c>
      <c r="F99">
        <f t="shared" si="7"/>
        <v>0</v>
      </c>
      <c r="G99" s="4">
        <f t="shared" si="9"/>
        <v>0</v>
      </c>
    </row>
    <row r="100" spans="1:7">
      <c r="A100">
        <v>65</v>
      </c>
      <c r="B100">
        <v>0</v>
      </c>
      <c r="C100">
        <v>2.8690000000000002</v>
      </c>
      <c r="D100">
        <v>2.8690000000000002</v>
      </c>
      <c r="E100" s="4">
        <f t="shared" si="6"/>
        <v>0</v>
      </c>
      <c r="F100">
        <f t="shared" si="7"/>
        <v>0</v>
      </c>
      <c r="G100" s="4">
        <f t="shared" si="9"/>
        <v>0</v>
      </c>
    </row>
    <row r="101" spans="1:7">
      <c r="A101">
        <v>19</v>
      </c>
      <c r="B101">
        <v>0</v>
      </c>
      <c r="C101">
        <v>3.4740000000000002</v>
      </c>
      <c r="D101">
        <v>3.4740000000000002</v>
      </c>
      <c r="E101" s="4">
        <f t="shared" si="6"/>
        <v>0</v>
      </c>
      <c r="F101">
        <f t="shared" si="7"/>
        <v>0</v>
      </c>
      <c r="G101" s="4">
        <f t="shared" si="9"/>
        <v>0</v>
      </c>
    </row>
    <row r="103" spans="1:7">
      <c r="A103" s="5" t="s">
        <v>16</v>
      </c>
      <c r="B103" s="5">
        <f t="shared" ref="B103:G103" si="10">MIN(B2:B101)</f>
        <v>0</v>
      </c>
      <c r="C103" s="5">
        <f t="shared" si="10"/>
        <v>-2.2509999999999999</v>
      </c>
      <c r="D103" s="5">
        <f t="shared" si="10"/>
        <v>-15.785</v>
      </c>
      <c r="E103" s="6">
        <f t="shared" si="10"/>
        <v>0</v>
      </c>
      <c r="F103" s="5">
        <f t="shared" si="10"/>
        <v>0</v>
      </c>
      <c r="G103" s="6">
        <f t="shared" si="10"/>
        <v>0</v>
      </c>
    </row>
    <row r="104" spans="1:7">
      <c r="A104" s="5" t="s">
        <v>17</v>
      </c>
      <c r="B104" s="5">
        <f t="shared" ref="B104:G104" si="11">MAX(B2:B101)</f>
        <v>28.492999999999999</v>
      </c>
      <c r="C104" s="5">
        <f t="shared" si="11"/>
        <v>12.708</v>
      </c>
      <c r="D104" s="5">
        <f t="shared" si="11"/>
        <v>3.4740000000000002</v>
      </c>
      <c r="E104" s="6">
        <f t="shared" si="11"/>
        <v>0.87086153283336376</v>
      </c>
      <c r="F104" s="5">
        <f t="shared" si="11"/>
        <v>12.708</v>
      </c>
      <c r="G104" s="6">
        <f t="shared" si="11"/>
        <v>0.87086153283336376</v>
      </c>
    </row>
    <row r="105" spans="1:7">
      <c r="A105" s="5" t="s">
        <v>18</v>
      </c>
      <c r="B105" s="5">
        <f t="shared" ref="B105:G105" si="12">AVERAGE(B2:B101)</f>
        <v>10.838460000000003</v>
      </c>
      <c r="C105" s="5">
        <f t="shared" si="12"/>
        <v>5.2338700000000031</v>
      </c>
      <c r="D105" s="5">
        <f t="shared" si="12"/>
        <v>-5.6046299999999976</v>
      </c>
      <c r="E105" s="6">
        <f t="shared" si="12"/>
        <v>0.47288753029029784</v>
      </c>
      <c r="F105" s="5">
        <f t="shared" si="12"/>
        <v>5.1684800000000006</v>
      </c>
      <c r="G105" s="6">
        <f t="shared" si="12"/>
        <v>0.47288753029029784</v>
      </c>
    </row>
    <row r="106" spans="1:7">
      <c r="A106" s="5" t="s">
        <v>19</v>
      </c>
      <c r="B106" s="5">
        <f t="shared" ref="B106:G106" si="13">MEDIAN(B2:B101)</f>
        <v>11.064</v>
      </c>
      <c r="C106" s="5">
        <f t="shared" si="13"/>
        <v>4.9640000000000004</v>
      </c>
      <c r="D106" s="5">
        <f t="shared" si="13"/>
        <v>-5.8275000000000006</v>
      </c>
      <c r="E106" s="6">
        <f t="shared" si="13"/>
        <v>0.50973260410463217</v>
      </c>
      <c r="F106" s="5">
        <f t="shared" si="13"/>
        <v>4.9640000000000004</v>
      </c>
      <c r="G106" s="6">
        <f t="shared" si="13"/>
        <v>0.50973260410463217</v>
      </c>
    </row>
    <row r="107" spans="1:7">
      <c r="A107" s="5" t="s">
        <v>20</v>
      </c>
      <c r="B107" s="5">
        <f t="shared" ref="B107:G107" si="14">STDEV(B2:B101)</f>
        <v>6.5447182551113627</v>
      </c>
      <c r="C107" s="5">
        <f t="shared" si="14"/>
        <v>3.0705738109323799</v>
      </c>
      <c r="D107" s="5">
        <f t="shared" si="14"/>
        <v>3.812362934525714</v>
      </c>
      <c r="E107" s="6">
        <f t="shared" si="14"/>
        <v>0.18920388065556473</v>
      </c>
      <c r="F107" s="5">
        <f t="shared" si="14"/>
        <v>3.1321706659127035</v>
      </c>
      <c r="G107" s="6">
        <f t="shared" si="14"/>
        <v>0.18920388065556473</v>
      </c>
    </row>
    <row r="108" spans="1:7">
      <c r="A108" s="5" t="s">
        <v>21</v>
      </c>
      <c r="B108" s="5"/>
      <c r="C108" s="5">
        <f>CORREL($B1:$B101,C1:C101)</f>
        <v>0.93866969344767948</v>
      </c>
      <c r="D108" s="5"/>
      <c r="E108" s="5"/>
      <c r="F108" s="5">
        <f>CORREL($B1:$B101,F1:F101)</f>
        <v>0.95513260178084269</v>
      </c>
    </row>
  </sheetData>
  <sortState ref="A2:G101">
    <sortCondition ref="D2:D101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54"/>
  <sheetViews>
    <sheetView topLeftCell="F119" workbookViewId="0">
      <selection activeCell="F130" sqref="F130"/>
    </sheetView>
  </sheetViews>
  <sheetFormatPr defaultRowHeight="15"/>
  <sheetData>
    <row r="1" spans="1:10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</row>
    <row r="2" spans="1:10">
      <c r="A2">
        <v>4</v>
      </c>
      <c r="B2">
        <v>5</v>
      </c>
      <c r="C2">
        <v>2</v>
      </c>
      <c r="D2">
        <v>4</v>
      </c>
      <c r="E2">
        <v>0</v>
      </c>
      <c r="F2">
        <v>5</v>
      </c>
      <c r="G2">
        <v>4</v>
      </c>
      <c r="H2">
        <v>1</v>
      </c>
      <c r="I2">
        <v>0</v>
      </c>
      <c r="J2" t="s">
        <v>32</v>
      </c>
    </row>
    <row r="3" spans="1:10">
      <c r="A3">
        <v>0</v>
      </c>
      <c r="B3">
        <v>1</v>
      </c>
      <c r="C3">
        <v>0</v>
      </c>
      <c r="D3">
        <v>2</v>
      </c>
      <c r="E3">
        <v>0</v>
      </c>
      <c r="F3">
        <v>4</v>
      </c>
      <c r="G3">
        <v>5</v>
      </c>
      <c r="H3">
        <v>5</v>
      </c>
      <c r="I3">
        <v>0</v>
      </c>
      <c r="J3" t="s">
        <v>32</v>
      </c>
    </row>
    <row r="4" spans="1:10">
      <c r="A4">
        <v>3</v>
      </c>
      <c r="B4">
        <v>6</v>
      </c>
      <c r="C4">
        <v>3</v>
      </c>
      <c r="D4">
        <v>5</v>
      </c>
      <c r="E4">
        <v>0</v>
      </c>
      <c r="F4">
        <v>1</v>
      </c>
      <c r="G4">
        <v>2</v>
      </c>
      <c r="H4">
        <v>4</v>
      </c>
      <c r="I4">
        <v>0</v>
      </c>
      <c r="J4" t="s">
        <v>32</v>
      </c>
    </row>
    <row r="5" spans="1:10">
      <c r="A5">
        <v>2</v>
      </c>
      <c r="B5">
        <v>4</v>
      </c>
      <c r="C5">
        <v>6</v>
      </c>
      <c r="D5">
        <v>2</v>
      </c>
      <c r="E5">
        <v>0</v>
      </c>
      <c r="F5">
        <v>4</v>
      </c>
      <c r="G5">
        <v>4</v>
      </c>
      <c r="H5">
        <v>0</v>
      </c>
      <c r="I5">
        <v>0</v>
      </c>
      <c r="J5" t="s">
        <v>32</v>
      </c>
    </row>
    <row r="6" spans="1:10">
      <c r="A6">
        <v>5</v>
      </c>
      <c r="B6">
        <v>1</v>
      </c>
      <c r="C6">
        <v>5</v>
      </c>
      <c r="D6">
        <v>1</v>
      </c>
      <c r="E6">
        <v>0</v>
      </c>
      <c r="F6">
        <v>4</v>
      </c>
      <c r="G6">
        <v>5</v>
      </c>
      <c r="H6">
        <v>2</v>
      </c>
      <c r="I6">
        <v>0</v>
      </c>
      <c r="J6" t="s">
        <v>32</v>
      </c>
    </row>
    <row r="7" spans="1:10">
      <c r="A7">
        <v>4</v>
      </c>
      <c r="B7">
        <v>4</v>
      </c>
      <c r="C7">
        <v>5</v>
      </c>
      <c r="D7">
        <v>4</v>
      </c>
      <c r="E7">
        <v>0</v>
      </c>
      <c r="F7">
        <v>2</v>
      </c>
      <c r="G7">
        <v>5</v>
      </c>
      <c r="H7">
        <v>5</v>
      </c>
      <c r="I7">
        <v>0</v>
      </c>
      <c r="J7" t="s">
        <v>32</v>
      </c>
    </row>
    <row r="8" spans="1:10">
      <c r="A8">
        <v>5</v>
      </c>
      <c r="B8">
        <v>4</v>
      </c>
      <c r="C8">
        <v>1</v>
      </c>
      <c r="D8">
        <v>3</v>
      </c>
      <c r="E8">
        <v>0</v>
      </c>
      <c r="F8">
        <v>2</v>
      </c>
      <c r="G8">
        <v>4</v>
      </c>
      <c r="H8">
        <v>0</v>
      </c>
      <c r="I8">
        <v>0</v>
      </c>
      <c r="J8" t="s">
        <v>32</v>
      </c>
    </row>
    <row r="9" spans="1:10">
      <c r="A9">
        <v>1</v>
      </c>
      <c r="B9">
        <v>3</v>
      </c>
      <c r="C9">
        <v>5</v>
      </c>
      <c r="D9">
        <v>4</v>
      </c>
      <c r="E9">
        <v>0</v>
      </c>
      <c r="F9">
        <v>0</v>
      </c>
      <c r="G9">
        <v>5</v>
      </c>
      <c r="H9">
        <v>2</v>
      </c>
      <c r="I9">
        <v>0</v>
      </c>
      <c r="J9" t="s">
        <v>32</v>
      </c>
    </row>
    <row r="10" spans="1:10">
      <c r="A10">
        <v>5</v>
      </c>
      <c r="B10">
        <v>2</v>
      </c>
      <c r="C10">
        <v>4</v>
      </c>
      <c r="D10">
        <v>2</v>
      </c>
      <c r="E10">
        <v>0</v>
      </c>
      <c r="F10">
        <v>3</v>
      </c>
      <c r="G10">
        <v>6</v>
      </c>
      <c r="H10">
        <v>5</v>
      </c>
      <c r="I10">
        <v>0</v>
      </c>
      <c r="J10" t="s">
        <v>32</v>
      </c>
    </row>
    <row r="11" spans="1:10">
      <c r="A11">
        <v>0</v>
      </c>
      <c r="B11">
        <v>0</v>
      </c>
      <c r="C11">
        <v>4</v>
      </c>
      <c r="D11">
        <v>0</v>
      </c>
      <c r="E11">
        <v>0</v>
      </c>
      <c r="F11">
        <v>2</v>
      </c>
      <c r="G11">
        <v>5</v>
      </c>
      <c r="H11">
        <v>0</v>
      </c>
      <c r="I11">
        <v>0</v>
      </c>
      <c r="J11" t="s">
        <v>32</v>
      </c>
    </row>
    <row r="12" spans="1:10">
      <c r="A12">
        <v>1</v>
      </c>
      <c r="B12">
        <v>0</v>
      </c>
      <c r="C12">
        <v>5</v>
      </c>
      <c r="D12">
        <v>2</v>
      </c>
      <c r="E12">
        <v>0</v>
      </c>
      <c r="F12">
        <v>3</v>
      </c>
      <c r="G12">
        <v>0</v>
      </c>
      <c r="H12">
        <v>4</v>
      </c>
      <c r="I12">
        <v>0</v>
      </c>
      <c r="J12" t="s">
        <v>32</v>
      </c>
    </row>
    <row r="13" spans="1:10">
      <c r="A13">
        <v>1</v>
      </c>
      <c r="B13">
        <v>2</v>
      </c>
      <c r="C13">
        <v>1</v>
      </c>
      <c r="D13">
        <v>5</v>
      </c>
      <c r="E13">
        <v>0</v>
      </c>
      <c r="F13">
        <v>1</v>
      </c>
      <c r="G13">
        <v>4</v>
      </c>
      <c r="H13">
        <v>4</v>
      </c>
      <c r="I13">
        <v>0</v>
      </c>
      <c r="J13" t="s">
        <v>32</v>
      </c>
    </row>
    <row r="14" spans="1:10">
      <c r="A14">
        <v>5</v>
      </c>
      <c r="B14">
        <v>2</v>
      </c>
      <c r="C14">
        <v>3</v>
      </c>
      <c r="D14">
        <v>0</v>
      </c>
      <c r="E14">
        <v>0</v>
      </c>
      <c r="F14">
        <v>6</v>
      </c>
      <c r="G14">
        <v>5</v>
      </c>
      <c r="H14">
        <v>1</v>
      </c>
      <c r="I14">
        <v>0</v>
      </c>
      <c r="J14" t="s">
        <v>32</v>
      </c>
    </row>
    <row r="15" spans="1:10">
      <c r="A15">
        <v>3</v>
      </c>
      <c r="B15">
        <v>2</v>
      </c>
      <c r="C15">
        <v>2</v>
      </c>
      <c r="D15">
        <v>3</v>
      </c>
      <c r="E15">
        <v>0</v>
      </c>
      <c r="F15">
        <v>3</v>
      </c>
      <c r="G15">
        <v>1</v>
      </c>
      <c r="H15">
        <v>5</v>
      </c>
      <c r="I15">
        <v>0</v>
      </c>
      <c r="J15" t="s">
        <v>32</v>
      </c>
    </row>
    <row r="17" spans="1:9">
      <c r="A17">
        <v>4</v>
      </c>
      <c r="B17">
        <v>1</v>
      </c>
      <c r="C17">
        <v>4</v>
      </c>
      <c r="D17">
        <v>2</v>
      </c>
      <c r="E17">
        <v>1</v>
      </c>
      <c r="F17">
        <v>5</v>
      </c>
      <c r="G17">
        <v>3</v>
      </c>
      <c r="H17">
        <v>5</v>
      </c>
      <c r="I17">
        <v>1.212127328</v>
      </c>
    </row>
    <row r="18" spans="1:9">
      <c r="A18">
        <v>2</v>
      </c>
      <c r="B18">
        <v>2</v>
      </c>
      <c r="C18">
        <v>0</v>
      </c>
      <c r="D18">
        <v>5</v>
      </c>
      <c r="E18">
        <v>1</v>
      </c>
      <c r="F18">
        <v>2</v>
      </c>
      <c r="G18">
        <v>2</v>
      </c>
      <c r="H18">
        <v>5</v>
      </c>
      <c r="I18">
        <v>1.332968473</v>
      </c>
    </row>
    <row r="19" spans="1:9">
      <c r="A19">
        <v>5</v>
      </c>
      <c r="B19">
        <v>1</v>
      </c>
      <c r="C19">
        <v>5</v>
      </c>
      <c r="D19">
        <v>4</v>
      </c>
      <c r="E19">
        <v>1</v>
      </c>
      <c r="F19">
        <v>0</v>
      </c>
      <c r="G19">
        <v>3</v>
      </c>
      <c r="H19">
        <v>3</v>
      </c>
      <c r="I19">
        <v>1.594710112</v>
      </c>
    </row>
    <row r="20" spans="1:9">
      <c r="A20">
        <v>3</v>
      </c>
      <c r="B20">
        <v>4</v>
      </c>
      <c r="C20">
        <v>4</v>
      </c>
      <c r="D20">
        <v>0</v>
      </c>
      <c r="E20">
        <v>1</v>
      </c>
      <c r="F20">
        <v>1</v>
      </c>
      <c r="G20">
        <v>3</v>
      </c>
      <c r="H20">
        <v>3</v>
      </c>
      <c r="I20">
        <v>1.790692449</v>
      </c>
    </row>
    <row r="21" spans="1:9">
      <c r="A21">
        <v>3</v>
      </c>
      <c r="B21">
        <v>3</v>
      </c>
      <c r="C21">
        <v>2</v>
      </c>
      <c r="D21">
        <v>1</v>
      </c>
      <c r="E21">
        <v>1</v>
      </c>
      <c r="F21">
        <v>4</v>
      </c>
      <c r="G21">
        <v>6</v>
      </c>
      <c r="H21">
        <v>3</v>
      </c>
      <c r="I21">
        <v>1.917847514</v>
      </c>
    </row>
    <row r="22" spans="1:9">
      <c r="A22">
        <v>5</v>
      </c>
      <c r="B22">
        <v>2</v>
      </c>
      <c r="C22">
        <v>3</v>
      </c>
      <c r="D22">
        <v>4</v>
      </c>
      <c r="E22">
        <v>1</v>
      </c>
      <c r="F22">
        <v>2</v>
      </c>
      <c r="G22">
        <v>3</v>
      </c>
      <c r="H22">
        <v>4</v>
      </c>
      <c r="I22">
        <v>1.9608756300000001</v>
      </c>
    </row>
    <row r="23" spans="1:9">
      <c r="A23">
        <v>6</v>
      </c>
      <c r="B23">
        <v>2</v>
      </c>
      <c r="C23">
        <v>2</v>
      </c>
      <c r="D23">
        <v>4</v>
      </c>
      <c r="E23">
        <v>1</v>
      </c>
      <c r="F23">
        <v>4</v>
      </c>
      <c r="G23">
        <v>1</v>
      </c>
      <c r="H23">
        <v>0</v>
      </c>
      <c r="I23">
        <v>2.016667843</v>
      </c>
    </row>
    <row r="24" spans="1:9">
      <c r="A24">
        <v>2</v>
      </c>
      <c r="B24">
        <v>3</v>
      </c>
      <c r="C24">
        <v>3</v>
      </c>
      <c r="D24">
        <v>4</v>
      </c>
      <c r="E24">
        <v>1</v>
      </c>
      <c r="F24">
        <v>1</v>
      </c>
      <c r="G24">
        <v>2</v>
      </c>
      <c r="H24">
        <v>3</v>
      </c>
      <c r="I24">
        <v>2.1039459709999999</v>
      </c>
    </row>
    <row r="25" spans="1:9">
      <c r="A25">
        <v>5</v>
      </c>
      <c r="B25">
        <v>6</v>
      </c>
      <c r="C25">
        <v>0</v>
      </c>
      <c r="D25">
        <v>4</v>
      </c>
      <c r="E25">
        <v>1</v>
      </c>
      <c r="F25">
        <v>5</v>
      </c>
      <c r="G25">
        <v>3</v>
      </c>
      <c r="H25">
        <v>2</v>
      </c>
      <c r="I25">
        <v>2.104210138</v>
      </c>
    </row>
    <row r="26" spans="1:9">
      <c r="A26">
        <v>2</v>
      </c>
      <c r="B26">
        <v>4</v>
      </c>
      <c r="C26">
        <v>3</v>
      </c>
      <c r="D26">
        <v>5</v>
      </c>
      <c r="E26">
        <v>1</v>
      </c>
      <c r="F26">
        <v>3</v>
      </c>
      <c r="G26">
        <v>2</v>
      </c>
      <c r="H26">
        <v>4</v>
      </c>
      <c r="I26">
        <v>2.1195032600000001</v>
      </c>
    </row>
    <row r="27" spans="1:9">
      <c r="A27">
        <v>2</v>
      </c>
      <c r="B27">
        <v>5</v>
      </c>
      <c r="C27">
        <v>4</v>
      </c>
      <c r="D27">
        <v>3</v>
      </c>
      <c r="E27">
        <v>1</v>
      </c>
      <c r="F27">
        <v>5</v>
      </c>
      <c r="G27">
        <v>2</v>
      </c>
      <c r="H27">
        <v>4</v>
      </c>
      <c r="I27">
        <v>2.174693108</v>
      </c>
    </row>
    <row r="28" spans="1:9">
      <c r="A28">
        <v>1</v>
      </c>
      <c r="B28">
        <v>2</v>
      </c>
      <c r="C28">
        <v>5</v>
      </c>
      <c r="D28">
        <v>5</v>
      </c>
      <c r="E28">
        <v>2</v>
      </c>
      <c r="F28">
        <v>3</v>
      </c>
      <c r="G28">
        <v>1</v>
      </c>
      <c r="H28">
        <v>3</v>
      </c>
      <c r="I28">
        <v>2.3016486170000001</v>
      </c>
    </row>
    <row r="29" spans="1:9">
      <c r="A29">
        <v>4</v>
      </c>
      <c r="B29">
        <v>5</v>
      </c>
      <c r="C29">
        <v>3</v>
      </c>
      <c r="D29">
        <v>4</v>
      </c>
      <c r="E29">
        <v>3</v>
      </c>
      <c r="F29">
        <v>5</v>
      </c>
      <c r="G29">
        <v>5</v>
      </c>
      <c r="H29">
        <v>4</v>
      </c>
      <c r="I29">
        <v>2.3476386069999999</v>
      </c>
    </row>
    <row r="30" spans="1:9">
      <c r="A30">
        <v>2</v>
      </c>
      <c r="B30">
        <v>4</v>
      </c>
      <c r="C30">
        <v>5</v>
      </c>
      <c r="D30">
        <v>5</v>
      </c>
      <c r="E30">
        <v>1</v>
      </c>
      <c r="F30">
        <v>1</v>
      </c>
      <c r="G30">
        <v>1</v>
      </c>
      <c r="H30">
        <v>1</v>
      </c>
      <c r="I30">
        <v>2.4151363369999999</v>
      </c>
    </row>
    <row r="31" spans="1:9">
      <c r="A31">
        <v>4</v>
      </c>
      <c r="B31">
        <v>5</v>
      </c>
      <c r="C31">
        <v>4</v>
      </c>
      <c r="D31">
        <v>3</v>
      </c>
      <c r="E31">
        <v>1</v>
      </c>
      <c r="F31">
        <v>5</v>
      </c>
      <c r="G31">
        <v>3</v>
      </c>
      <c r="H31">
        <v>1</v>
      </c>
      <c r="I31">
        <v>2.4179723260000001</v>
      </c>
    </row>
    <row r="32" spans="1:9">
      <c r="A32">
        <v>1</v>
      </c>
      <c r="B32">
        <v>2</v>
      </c>
      <c r="C32">
        <v>3</v>
      </c>
      <c r="D32">
        <v>4</v>
      </c>
      <c r="E32">
        <v>1</v>
      </c>
      <c r="F32">
        <v>1</v>
      </c>
      <c r="G32">
        <v>1</v>
      </c>
      <c r="H32">
        <v>2</v>
      </c>
      <c r="I32">
        <v>2.4497673510000002</v>
      </c>
    </row>
    <row r="33" spans="1:9">
      <c r="A33">
        <v>2</v>
      </c>
      <c r="B33">
        <v>3</v>
      </c>
      <c r="C33">
        <v>4</v>
      </c>
      <c r="D33">
        <v>2</v>
      </c>
      <c r="E33">
        <v>1</v>
      </c>
      <c r="F33">
        <v>5</v>
      </c>
      <c r="G33">
        <v>4</v>
      </c>
      <c r="H33">
        <v>2</v>
      </c>
      <c r="I33">
        <v>2.474517584</v>
      </c>
    </row>
    <row r="34" spans="1:9">
      <c r="A34">
        <v>3</v>
      </c>
      <c r="B34">
        <v>0</v>
      </c>
      <c r="C34">
        <v>4</v>
      </c>
      <c r="D34">
        <v>3</v>
      </c>
      <c r="E34">
        <v>1</v>
      </c>
      <c r="F34">
        <v>1</v>
      </c>
      <c r="G34">
        <v>2</v>
      </c>
      <c r="H34">
        <v>2</v>
      </c>
      <c r="I34">
        <v>2.531975031</v>
      </c>
    </row>
    <row r="35" spans="1:9">
      <c r="A35">
        <v>5</v>
      </c>
      <c r="B35">
        <v>2</v>
      </c>
      <c r="C35">
        <v>3</v>
      </c>
      <c r="D35">
        <v>0</v>
      </c>
      <c r="E35">
        <v>1</v>
      </c>
      <c r="F35">
        <v>4</v>
      </c>
      <c r="G35">
        <v>3</v>
      </c>
      <c r="H35">
        <v>2</v>
      </c>
      <c r="I35">
        <v>2.625529051</v>
      </c>
    </row>
    <row r="36" spans="1:9">
      <c r="A36">
        <v>4</v>
      </c>
      <c r="B36">
        <v>3</v>
      </c>
      <c r="C36">
        <v>3</v>
      </c>
      <c r="D36">
        <v>1</v>
      </c>
      <c r="E36">
        <v>2</v>
      </c>
      <c r="F36">
        <v>2</v>
      </c>
      <c r="G36">
        <v>5</v>
      </c>
      <c r="H36">
        <v>4</v>
      </c>
      <c r="I36">
        <v>2.6544756889999999</v>
      </c>
    </row>
    <row r="37" spans="1:9">
      <c r="A37">
        <v>5</v>
      </c>
      <c r="B37">
        <v>3</v>
      </c>
      <c r="C37">
        <v>4</v>
      </c>
      <c r="D37">
        <v>1</v>
      </c>
      <c r="E37">
        <v>1</v>
      </c>
      <c r="F37">
        <v>4</v>
      </c>
      <c r="G37">
        <v>5</v>
      </c>
      <c r="H37">
        <v>1</v>
      </c>
      <c r="I37">
        <v>2.6664752960000002</v>
      </c>
    </row>
    <row r="38" spans="1:9">
      <c r="A38">
        <v>3</v>
      </c>
      <c r="B38">
        <v>3</v>
      </c>
      <c r="C38">
        <v>1</v>
      </c>
      <c r="D38">
        <v>5</v>
      </c>
      <c r="E38">
        <v>1</v>
      </c>
      <c r="F38">
        <v>3</v>
      </c>
      <c r="G38">
        <v>4</v>
      </c>
      <c r="H38">
        <v>2</v>
      </c>
      <c r="I38">
        <v>2.67242384</v>
      </c>
    </row>
    <row r="39" spans="1:9">
      <c r="A39">
        <v>1</v>
      </c>
      <c r="B39">
        <v>4</v>
      </c>
      <c r="C39">
        <v>5</v>
      </c>
      <c r="D39">
        <v>4</v>
      </c>
      <c r="E39">
        <v>2</v>
      </c>
      <c r="F39">
        <v>0</v>
      </c>
      <c r="G39">
        <v>4</v>
      </c>
      <c r="H39">
        <v>4</v>
      </c>
      <c r="I39">
        <v>2.7242321970000001</v>
      </c>
    </row>
    <row r="40" spans="1:9">
      <c r="A40">
        <v>2</v>
      </c>
      <c r="B40">
        <v>2</v>
      </c>
      <c r="C40">
        <v>3</v>
      </c>
      <c r="D40">
        <v>1</v>
      </c>
      <c r="E40">
        <v>2</v>
      </c>
      <c r="F40">
        <v>4</v>
      </c>
      <c r="G40">
        <v>0</v>
      </c>
      <c r="H40">
        <v>4</v>
      </c>
      <c r="I40">
        <v>2.7893528939999999</v>
      </c>
    </row>
    <row r="41" spans="1:9">
      <c r="A41">
        <v>3</v>
      </c>
      <c r="B41">
        <v>3</v>
      </c>
      <c r="C41">
        <v>0</v>
      </c>
      <c r="D41">
        <v>4</v>
      </c>
      <c r="E41">
        <v>2</v>
      </c>
      <c r="F41">
        <v>3</v>
      </c>
      <c r="G41">
        <v>5</v>
      </c>
      <c r="H41">
        <v>3</v>
      </c>
      <c r="I41">
        <v>2.8627676960000001</v>
      </c>
    </row>
    <row r="42" spans="1:9">
      <c r="A42">
        <v>2</v>
      </c>
      <c r="B42">
        <v>1</v>
      </c>
      <c r="C42">
        <v>5</v>
      </c>
      <c r="D42">
        <v>6</v>
      </c>
      <c r="E42">
        <v>1</v>
      </c>
      <c r="F42">
        <v>5</v>
      </c>
      <c r="G42">
        <v>5</v>
      </c>
      <c r="H42">
        <v>1</v>
      </c>
      <c r="I42">
        <v>2.878220797</v>
      </c>
    </row>
    <row r="43" spans="1:9">
      <c r="A43">
        <v>2</v>
      </c>
      <c r="B43">
        <v>4</v>
      </c>
      <c r="C43">
        <v>3</v>
      </c>
      <c r="D43">
        <v>5</v>
      </c>
      <c r="E43">
        <v>2</v>
      </c>
      <c r="F43">
        <v>0</v>
      </c>
      <c r="G43">
        <v>2</v>
      </c>
      <c r="H43">
        <v>3</v>
      </c>
      <c r="I43">
        <v>2.9158306120000002</v>
      </c>
    </row>
    <row r="44" spans="1:9">
      <c r="A44">
        <v>5</v>
      </c>
      <c r="B44">
        <v>5</v>
      </c>
      <c r="C44">
        <v>0</v>
      </c>
      <c r="D44">
        <v>1</v>
      </c>
      <c r="E44">
        <v>2</v>
      </c>
      <c r="F44">
        <v>1</v>
      </c>
      <c r="G44">
        <v>3</v>
      </c>
      <c r="H44">
        <v>5</v>
      </c>
      <c r="I44">
        <v>2.9676585200000001</v>
      </c>
    </row>
    <row r="45" spans="1:9">
      <c r="A45">
        <v>5</v>
      </c>
      <c r="B45">
        <v>3</v>
      </c>
      <c r="C45">
        <v>2</v>
      </c>
      <c r="D45">
        <v>4</v>
      </c>
      <c r="E45">
        <v>2</v>
      </c>
      <c r="F45">
        <v>5</v>
      </c>
      <c r="G45">
        <v>5</v>
      </c>
      <c r="H45">
        <v>5</v>
      </c>
      <c r="I45">
        <v>2.9965834619999998</v>
      </c>
    </row>
    <row r="46" spans="1:9">
      <c r="A46">
        <v>4</v>
      </c>
      <c r="B46">
        <v>5</v>
      </c>
      <c r="C46">
        <v>5</v>
      </c>
      <c r="D46">
        <v>5</v>
      </c>
      <c r="E46">
        <v>1</v>
      </c>
      <c r="F46">
        <v>3</v>
      </c>
      <c r="G46">
        <v>1</v>
      </c>
      <c r="H46">
        <v>0</v>
      </c>
      <c r="I46">
        <v>3.1004133220000001</v>
      </c>
    </row>
    <row r="47" spans="1:9">
      <c r="A47">
        <v>1</v>
      </c>
      <c r="B47">
        <v>4</v>
      </c>
      <c r="C47">
        <v>2</v>
      </c>
      <c r="D47">
        <v>2</v>
      </c>
      <c r="E47">
        <v>2</v>
      </c>
      <c r="F47">
        <v>1</v>
      </c>
      <c r="G47">
        <v>4</v>
      </c>
      <c r="H47">
        <v>5</v>
      </c>
      <c r="I47">
        <v>3.1106088160000001</v>
      </c>
    </row>
    <row r="48" spans="1:9">
      <c r="A48">
        <v>1</v>
      </c>
      <c r="B48">
        <v>4</v>
      </c>
      <c r="C48">
        <v>2</v>
      </c>
      <c r="D48">
        <v>1</v>
      </c>
      <c r="E48">
        <v>2</v>
      </c>
      <c r="F48">
        <v>5</v>
      </c>
      <c r="G48">
        <v>3</v>
      </c>
      <c r="H48">
        <v>4</v>
      </c>
      <c r="I48">
        <v>3.263916016</v>
      </c>
    </row>
    <row r="49" spans="1:9">
      <c r="A49">
        <v>4</v>
      </c>
      <c r="B49">
        <v>4</v>
      </c>
      <c r="C49">
        <v>2</v>
      </c>
      <c r="D49">
        <v>4</v>
      </c>
      <c r="E49">
        <v>2</v>
      </c>
      <c r="F49">
        <v>1</v>
      </c>
      <c r="G49">
        <v>3</v>
      </c>
      <c r="H49">
        <v>4</v>
      </c>
      <c r="I49">
        <v>3.2664015289999999</v>
      </c>
    </row>
    <row r="50" spans="1:9">
      <c r="A50">
        <v>3</v>
      </c>
      <c r="B50">
        <v>3</v>
      </c>
      <c r="C50">
        <v>3</v>
      </c>
      <c r="D50">
        <v>4</v>
      </c>
      <c r="E50">
        <v>3</v>
      </c>
      <c r="F50">
        <v>1</v>
      </c>
      <c r="G50">
        <v>5</v>
      </c>
      <c r="H50">
        <v>5</v>
      </c>
      <c r="I50">
        <v>3.2771406170000001</v>
      </c>
    </row>
    <row r="51" spans="1:9">
      <c r="A51">
        <v>4</v>
      </c>
      <c r="B51">
        <v>3</v>
      </c>
      <c r="C51">
        <v>3</v>
      </c>
      <c r="D51">
        <v>1</v>
      </c>
      <c r="E51">
        <v>3</v>
      </c>
      <c r="F51">
        <v>5</v>
      </c>
      <c r="G51">
        <v>3</v>
      </c>
      <c r="H51">
        <v>6</v>
      </c>
      <c r="I51">
        <v>3.322284222</v>
      </c>
    </row>
    <row r="52" spans="1:9">
      <c r="A52">
        <v>2</v>
      </c>
      <c r="B52">
        <v>3</v>
      </c>
      <c r="C52">
        <v>6</v>
      </c>
      <c r="D52">
        <v>1</v>
      </c>
      <c r="E52">
        <v>3</v>
      </c>
      <c r="F52">
        <v>1</v>
      </c>
      <c r="G52">
        <v>1</v>
      </c>
      <c r="H52">
        <v>6</v>
      </c>
      <c r="I52">
        <v>3.3515815729999998</v>
      </c>
    </row>
    <row r="53" spans="1:9">
      <c r="A53">
        <v>3</v>
      </c>
      <c r="B53">
        <v>3</v>
      </c>
      <c r="C53">
        <v>5</v>
      </c>
      <c r="D53">
        <v>5</v>
      </c>
      <c r="E53">
        <v>3</v>
      </c>
      <c r="F53">
        <v>1</v>
      </c>
      <c r="G53">
        <v>1</v>
      </c>
      <c r="H53">
        <v>5</v>
      </c>
      <c r="I53">
        <v>3.3683216570000001</v>
      </c>
    </row>
    <row r="54" spans="1:9">
      <c r="A54">
        <v>2</v>
      </c>
      <c r="B54">
        <v>5</v>
      </c>
      <c r="C54">
        <v>2</v>
      </c>
      <c r="D54">
        <v>5</v>
      </c>
      <c r="E54">
        <v>2</v>
      </c>
      <c r="F54">
        <v>3</v>
      </c>
      <c r="G54">
        <v>0</v>
      </c>
      <c r="H54">
        <v>4</v>
      </c>
      <c r="I54">
        <v>3.37134409</v>
      </c>
    </row>
    <row r="55" spans="1:9">
      <c r="A55">
        <v>5</v>
      </c>
      <c r="B55">
        <v>4</v>
      </c>
      <c r="C55">
        <v>3</v>
      </c>
      <c r="D55">
        <v>2</v>
      </c>
      <c r="E55">
        <v>2</v>
      </c>
      <c r="F55">
        <v>5</v>
      </c>
      <c r="G55">
        <v>1</v>
      </c>
      <c r="H55">
        <v>2</v>
      </c>
      <c r="I55">
        <v>3.4038369660000001</v>
      </c>
    </row>
    <row r="56" spans="1:9">
      <c r="A56">
        <v>1</v>
      </c>
      <c r="B56">
        <v>5</v>
      </c>
      <c r="C56">
        <v>5</v>
      </c>
      <c r="D56">
        <v>0</v>
      </c>
      <c r="E56">
        <v>1</v>
      </c>
      <c r="F56">
        <v>2</v>
      </c>
      <c r="G56">
        <v>1</v>
      </c>
      <c r="H56">
        <v>0</v>
      </c>
      <c r="I56">
        <v>3.4534862039999998</v>
      </c>
    </row>
    <row r="57" spans="1:9">
      <c r="A57">
        <v>5</v>
      </c>
      <c r="B57">
        <v>5</v>
      </c>
      <c r="C57">
        <v>5</v>
      </c>
      <c r="D57">
        <v>2</v>
      </c>
      <c r="E57">
        <v>2</v>
      </c>
      <c r="F57">
        <v>0</v>
      </c>
      <c r="G57">
        <v>4</v>
      </c>
      <c r="H57">
        <v>3</v>
      </c>
      <c r="I57">
        <v>3.4582025999999999</v>
      </c>
    </row>
    <row r="58" spans="1:9">
      <c r="A58">
        <v>0</v>
      </c>
      <c r="B58">
        <v>0</v>
      </c>
      <c r="C58">
        <v>1</v>
      </c>
      <c r="D58">
        <v>3</v>
      </c>
      <c r="E58">
        <v>2</v>
      </c>
      <c r="F58">
        <v>2</v>
      </c>
      <c r="G58">
        <v>4</v>
      </c>
      <c r="H58">
        <v>5</v>
      </c>
      <c r="I58">
        <v>3.5387806890000002</v>
      </c>
    </row>
    <row r="59" spans="1:9">
      <c r="A59">
        <v>0</v>
      </c>
      <c r="B59">
        <v>4</v>
      </c>
      <c r="C59">
        <v>4</v>
      </c>
      <c r="D59">
        <v>3</v>
      </c>
      <c r="E59">
        <v>2</v>
      </c>
      <c r="F59">
        <v>4</v>
      </c>
      <c r="G59">
        <v>1</v>
      </c>
      <c r="H59">
        <v>4</v>
      </c>
      <c r="I59">
        <v>3.62481308</v>
      </c>
    </row>
    <row r="60" spans="1:9">
      <c r="A60">
        <v>3</v>
      </c>
      <c r="B60">
        <v>0</v>
      </c>
      <c r="C60">
        <v>4</v>
      </c>
      <c r="D60">
        <v>4</v>
      </c>
      <c r="E60">
        <v>4</v>
      </c>
      <c r="F60">
        <v>3</v>
      </c>
      <c r="G60">
        <v>5</v>
      </c>
      <c r="H60">
        <v>5</v>
      </c>
      <c r="I60">
        <v>3.749629498</v>
      </c>
    </row>
    <row r="61" spans="1:9">
      <c r="A61">
        <v>3</v>
      </c>
      <c r="B61">
        <v>0</v>
      </c>
      <c r="C61">
        <v>2</v>
      </c>
      <c r="D61">
        <v>4</v>
      </c>
      <c r="E61">
        <v>3</v>
      </c>
      <c r="F61">
        <v>4</v>
      </c>
      <c r="G61">
        <v>2</v>
      </c>
      <c r="H61">
        <v>3</v>
      </c>
      <c r="I61">
        <v>3.7738890650000001</v>
      </c>
    </row>
    <row r="62" spans="1:9">
      <c r="A62">
        <v>4</v>
      </c>
      <c r="B62">
        <v>2</v>
      </c>
      <c r="C62">
        <v>1</v>
      </c>
      <c r="D62">
        <v>2</v>
      </c>
      <c r="E62">
        <v>1</v>
      </c>
      <c r="F62">
        <v>5</v>
      </c>
      <c r="G62">
        <v>4</v>
      </c>
      <c r="H62">
        <v>0</v>
      </c>
      <c r="I62">
        <v>3.9485800270000002</v>
      </c>
    </row>
    <row r="63" spans="1:9">
      <c r="A63">
        <v>3</v>
      </c>
      <c r="B63">
        <v>3</v>
      </c>
      <c r="C63">
        <v>3</v>
      </c>
      <c r="D63">
        <v>1</v>
      </c>
      <c r="E63">
        <v>3</v>
      </c>
      <c r="F63">
        <v>4</v>
      </c>
      <c r="G63">
        <v>2</v>
      </c>
      <c r="H63">
        <v>5</v>
      </c>
      <c r="I63">
        <v>4.1352400779999998</v>
      </c>
    </row>
    <row r="64" spans="1:9">
      <c r="A64">
        <v>4</v>
      </c>
      <c r="B64">
        <v>5</v>
      </c>
      <c r="C64">
        <v>1</v>
      </c>
      <c r="D64">
        <v>2</v>
      </c>
      <c r="E64">
        <v>3</v>
      </c>
      <c r="F64">
        <v>4</v>
      </c>
      <c r="G64">
        <v>4</v>
      </c>
      <c r="H64">
        <v>4</v>
      </c>
      <c r="I64">
        <v>4.2160024639999998</v>
      </c>
    </row>
    <row r="65" spans="1:9">
      <c r="A65">
        <v>0</v>
      </c>
      <c r="B65">
        <v>1</v>
      </c>
      <c r="C65">
        <v>5</v>
      </c>
      <c r="D65">
        <v>5</v>
      </c>
      <c r="E65">
        <v>2</v>
      </c>
      <c r="F65">
        <v>0</v>
      </c>
      <c r="G65">
        <v>1</v>
      </c>
      <c r="H65">
        <v>3</v>
      </c>
      <c r="I65">
        <v>4.3351373669999997</v>
      </c>
    </row>
    <row r="66" spans="1:9">
      <c r="A66">
        <v>0</v>
      </c>
      <c r="B66">
        <v>5</v>
      </c>
      <c r="C66">
        <v>5</v>
      </c>
      <c r="D66">
        <v>3</v>
      </c>
      <c r="E66">
        <v>1</v>
      </c>
      <c r="F66">
        <v>1</v>
      </c>
      <c r="G66">
        <v>0</v>
      </c>
      <c r="H66">
        <v>1</v>
      </c>
      <c r="I66">
        <v>4.3488488199999997</v>
      </c>
    </row>
    <row r="67" spans="1:9">
      <c r="A67">
        <v>3</v>
      </c>
      <c r="B67">
        <v>5</v>
      </c>
      <c r="C67">
        <v>3</v>
      </c>
      <c r="D67">
        <v>4</v>
      </c>
      <c r="E67">
        <v>2</v>
      </c>
      <c r="F67">
        <v>5</v>
      </c>
      <c r="G67">
        <v>4</v>
      </c>
      <c r="H67">
        <v>3</v>
      </c>
      <c r="I67">
        <v>4.5077600479999997</v>
      </c>
    </row>
    <row r="68" spans="1:9">
      <c r="A68">
        <v>6</v>
      </c>
      <c r="B68">
        <v>2</v>
      </c>
      <c r="C68">
        <v>2</v>
      </c>
      <c r="D68">
        <v>1</v>
      </c>
      <c r="E68">
        <v>4</v>
      </c>
      <c r="F68">
        <v>4</v>
      </c>
      <c r="G68">
        <v>4</v>
      </c>
      <c r="H68">
        <v>4</v>
      </c>
      <c r="I68">
        <v>4.6133861539999996</v>
      </c>
    </row>
    <row r="69" spans="1:9">
      <c r="A69">
        <v>4</v>
      </c>
      <c r="B69">
        <v>2</v>
      </c>
      <c r="C69">
        <v>1</v>
      </c>
      <c r="D69">
        <v>2</v>
      </c>
      <c r="E69">
        <v>2</v>
      </c>
      <c r="F69">
        <v>1</v>
      </c>
      <c r="G69">
        <v>1</v>
      </c>
      <c r="H69">
        <v>2</v>
      </c>
      <c r="I69">
        <v>4.6517944340000001</v>
      </c>
    </row>
    <row r="70" spans="1:9">
      <c r="A70">
        <v>6</v>
      </c>
      <c r="B70">
        <v>2</v>
      </c>
      <c r="C70">
        <v>2</v>
      </c>
      <c r="D70">
        <v>3</v>
      </c>
      <c r="E70">
        <v>3</v>
      </c>
      <c r="F70">
        <v>3</v>
      </c>
      <c r="G70">
        <v>3</v>
      </c>
      <c r="H70">
        <v>4</v>
      </c>
      <c r="I70">
        <v>4.732102394</v>
      </c>
    </row>
    <row r="71" spans="1:9">
      <c r="A71">
        <v>2</v>
      </c>
      <c r="B71">
        <v>1</v>
      </c>
      <c r="C71">
        <v>4</v>
      </c>
      <c r="D71">
        <v>1</v>
      </c>
      <c r="E71">
        <v>2</v>
      </c>
      <c r="F71">
        <v>3</v>
      </c>
      <c r="G71">
        <v>1</v>
      </c>
      <c r="H71">
        <v>2</v>
      </c>
      <c r="I71">
        <v>4.7432832720000002</v>
      </c>
    </row>
    <row r="72" spans="1:9">
      <c r="A72">
        <v>4</v>
      </c>
      <c r="B72">
        <v>3</v>
      </c>
      <c r="C72">
        <v>1</v>
      </c>
      <c r="D72">
        <v>1</v>
      </c>
      <c r="E72">
        <v>4</v>
      </c>
      <c r="F72">
        <v>5</v>
      </c>
      <c r="G72">
        <v>5</v>
      </c>
      <c r="H72">
        <v>4</v>
      </c>
      <c r="I72">
        <v>4.7668800349999998</v>
      </c>
    </row>
    <row r="73" spans="1:9">
      <c r="A73">
        <v>4</v>
      </c>
      <c r="B73">
        <v>3</v>
      </c>
      <c r="C73">
        <v>3</v>
      </c>
      <c r="D73">
        <v>0</v>
      </c>
      <c r="E73">
        <v>3</v>
      </c>
      <c r="F73">
        <v>1</v>
      </c>
      <c r="G73">
        <v>2</v>
      </c>
      <c r="H73">
        <v>5</v>
      </c>
      <c r="I73">
        <v>4.8086233140000001</v>
      </c>
    </row>
    <row r="74" spans="1:9">
      <c r="A74">
        <v>1</v>
      </c>
      <c r="B74">
        <v>1</v>
      </c>
      <c r="C74">
        <v>4</v>
      </c>
      <c r="D74">
        <v>5</v>
      </c>
      <c r="E74">
        <v>1</v>
      </c>
      <c r="F74">
        <v>1</v>
      </c>
      <c r="G74">
        <v>1</v>
      </c>
      <c r="H74">
        <v>0</v>
      </c>
      <c r="I74">
        <v>4.856903076</v>
      </c>
    </row>
    <row r="75" spans="1:9">
      <c r="A75">
        <v>3</v>
      </c>
      <c r="B75">
        <v>1</v>
      </c>
      <c r="C75">
        <v>5</v>
      </c>
      <c r="D75">
        <v>1</v>
      </c>
      <c r="E75">
        <v>2</v>
      </c>
      <c r="F75">
        <v>5</v>
      </c>
      <c r="G75">
        <v>2</v>
      </c>
      <c r="H75">
        <v>2</v>
      </c>
      <c r="I75">
        <v>4.9535799029999996</v>
      </c>
    </row>
    <row r="76" spans="1:9">
      <c r="A76">
        <v>1</v>
      </c>
      <c r="B76">
        <v>6</v>
      </c>
      <c r="C76">
        <v>4</v>
      </c>
      <c r="D76">
        <v>3</v>
      </c>
      <c r="E76">
        <v>2</v>
      </c>
      <c r="F76">
        <v>3</v>
      </c>
      <c r="G76">
        <v>1</v>
      </c>
      <c r="H76">
        <v>2</v>
      </c>
      <c r="I76">
        <v>4.9564685820000003</v>
      </c>
    </row>
    <row r="77" spans="1:9">
      <c r="A77">
        <v>1</v>
      </c>
      <c r="B77">
        <v>1</v>
      </c>
      <c r="C77">
        <v>1</v>
      </c>
      <c r="D77">
        <v>1</v>
      </c>
      <c r="E77">
        <v>3</v>
      </c>
      <c r="F77">
        <v>5</v>
      </c>
      <c r="G77">
        <v>5</v>
      </c>
      <c r="H77">
        <v>4</v>
      </c>
      <c r="I77">
        <v>4.9974999430000002</v>
      </c>
    </row>
    <row r="78" spans="1:9">
      <c r="A78">
        <v>0</v>
      </c>
      <c r="B78">
        <v>1</v>
      </c>
      <c r="C78">
        <v>1</v>
      </c>
      <c r="D78">
        <v>2</v>
      </c>
      <c r="E78">
        <v>3</v>
      </c>
      <c r="F78">
        <v>0</v>
      </c>
      <c r="G78">
        <v>4</v>
      </c>
      <c r="H78">
        <v>5</v>
      </c>
      <c r="I78">
        <v>5.00386095</v>
      </c>
    </row>
    <row r="79" spans="1:9">
      <c r="A79">
        <v>4</v>
      </c>
      <c r="B79">
        <v>4</v>
      </c>
      <c r="C79">
        <v>2</v>
      </c>
      <c r="D79">
        <v>0</v>
      </c>
      <c r="E79">
        <v>2</v>
      </c>
      <c r="F79">
        <v>3</v>
      </c>
      <c r="G79">
        <v>3</v>
      </c>
      <c r="H79">
        <v>1</v>
      </c>
      <c r="I79">
        <v>5.0263547900000001</v>
      </c>
    </row>
    <row r="80" spans="1:9">
      <c r="A80">
        <v>1</v>
      </c>
      <c r="B80">
        <v>3</v>
      </c>
      <c r="C80">
        <v>0</v>
      </c>
      <c r="D80">
        <v>2</v>
      </c>
      <c r="E80">
        <v>2</v>
      </c>
      <c r="F80">
        <v>3</v>
      </c>
      <c r="G80">
        <v>3</v>
      </c>
      <c r="H80">
        <v>2</v>
      </c>
      <c r="I80">
        <v>5.0382075310000003</v>
      </c>
    </row>
    <row r="81" spans="1:9">
      <c r="A81">
        <v>1</v>
      </c>
      <c r="B81">
        <v>3</v>
      </c>
      <c r="C81">
        <v>1</v>
      </c>
      <c r="D81">
        <v>4</v>
      </c>
      <c r="E81">
        <v>4</v>
      </c>
      <c r="F81">
        <v>6</v>
      </c>
      <c r="G81">
        <v>1</v>
      </c>
      <c r="H81">
        <v>5</v>
      </c>
      <c r="I81">
        <v>5.0449643139999996</v>
      </c>
    </row>
    <row r="82" spans="1:9">
      <c r="A82">
        <v>5</v>
      </c>
      <c r="B82">
        <v>2</v>
      </c>
      <c r="C82">
        <v>2</v>
      </c>
      <c r="D82">
        <v>2</v>
      </c>
      <c r="E82">
        <v>4</v>
      </c>
      <c r="F82">
        <v>0</v>
      </c>
      <c r="G82">
        <v>2</v>
      </c>
      <c r="H82">
        <v>5</v>
      </c>
      <c r="I82">
        <v>5.1126132010000003</v>
      </c>
    </row>
    <row r="83" spans="1:9">
      <c r="A83">
        <v>5</v>
      </c>
      <c r="B83">
        <v>5</v>
      </c>
      <c r="C83">
        <v>2</v>
      </c>
      <c r="D83">
        <v>6</v>
      </c>
      <c r="E83">
        <v>4</v>
      </c>
      <c r="F83">
        <v>2</v>
      </c>
      <c r="G83">
        <v>4</v>
      </c>
      <c r="H83">
        <v>4</v>
      </c>
      <c r="I83">
        <v>5.1171336170000004</v>
      </c>
    </row>
    <row r="84" spans="1:9">
      <c r="A84">
        <v>2</v>
      </c>
      <c r="B84">
        <v>5</v>
      </c>
      <c r="C84">
        <v>3</v>
      </c>
      <c r="D84">
        <v>5</v>
      </c>
      <c r="E84">
        <v>4</v>
      </c>
      <c r="F84">
        <v>0</v>
      </c>
      <c r="G84">
        <v>3</v>
      </c>
      <c r="H84">
        <v>5</v>
      </c>
      <c r="I84">
        <v>5.134792805</v>
      </c>
    </row>
    <row r="85" spans="1:9">
      <c r="A85">
        <v>1</v>
      </c>
      <c r="B85">
        <v>1</v>
      </c>
      <c r="C85">
        <v>5</v>
      </c>
      <c r="D85">
        <v>5</v>
      </c>
      <c r="E85">
        <v>4</v>
      </c>
      <c r="F85">
        <v>0</v>
      </c>
      <c r="G85">
        <v>1</v>
      </c>
      <c r="H85">
        <v>5</v>
      </c>
      <c r="I85">
        <v>5.2095327380000001</v>
      </c>
    </row>
    <row r="86" spans="1:9">
      <c r="A86">
        <v>2</v>
      </c>
      <c r="B86">
        <v>4</v>
      </c>
      <c r="C86">
        <v>3</v>
      </c>
      <c r="D86">
        <v>2</v>
      </c>
      <c r="E86">
        <v>4</v>
      </c>
      <c r="F86">
        <v>2</v>
      </c>
      <c r="G86">
        <v>4</v>
      </c>
      <c r="H86">
        <v>5</v>
      </c>
      <c r="I86">
        <v>5.2155199049999998</v>
      </c>
    </row>
    <row r="87" spans="1:9">
      <c r="A87">
        <v>5</v>
      </c>
      <c r="B87">
        <v>1</v>
      </c>
      <c r="C87">
        <v>3</v>
      </c>
      <c r="D87">
        <v>0</v>
      </c>
      <c r="E87">
        <v>5</v>
      </c>
      <c r="F87">
        <v>1</v>
      </c>
      <c r="G87">
        <v>3</v>
      </c>
      <c r="H87">
        <v>4</v>
      </c>
      <c r="I87">
        <v>5.2298917769999997</v>
      </c>
    </row>
    <row r="88" spans="1:9">
      <c r="A88">
        <v>3</v>
      </c>
      <c r="B88">
        <v>2</v>
      </c>
      <c r="C88">
        <v>0</v>
      </c>
      <c r="D88">
        <v>1</v>
      </c>
      <c r="E88">
        <v>3</v>
      </c>
      <c r="F88">
        <v>2</v>
      </c>
      <c r="G88">
        <v>3</v>
      </c>
      <c r="H88">
        <v>4</v>
      </c>
      <c r="I88">
        <v>5.3626499179999998</v>
      </c>
    </row>
    <row r="89" spans="1:9">
      <c r="A89">
        <v>4</v>
      </c>
      <c r="B89">
        <v>4</v>
      </c>
      <c r="C89">
        <v>2</v>
      </c>
      <c r="D89">
        <v>3</v>
      </c>
      <c r="E89">
        <v>3</v>
      </c>
      <c r="F89">
        <v>3</v>
      </c>
      <c r="G89">
        <v>3</v>
      </c>
      <c r="H89">
        <v>3</v>
      </c>
      <c r="I89">
        <v>5.5363144870000003</v>
      </c>
    </row>
    <row r="90" spans="1:9">
      <c r="A90">
        <v>5</v>
      </c>
      <c r="B90">
        <v>3</v>
      </c>
      <c r="C90">
        <v>5</v>
      </c>
      <c r="D90">
        <v>5</v>
      </c>
      <c r="E90">
        <v>4</v>
      </c>
      <c r="F90">
        <v>1</v>
      </c>
      <c r="G90">
        <v>2</v>
      </c>
      <c r="H90">
        <v>5</v>
      </c>
      <c r="I90">
        <v>5.5462517739999999</v>
      </c>
    </row>
    <row r="91" spans="1:9">
      <c r="A91">
        <v>1</v>
      </c>
      <c r="B91">
        <v>2</v>
      </c>
      <c r="C91">
        <v>5</v>
      </c>
      <c r="D91">
        <v>2</v>
      </c>
      <c r="E91">
        <v>2</v>
      </c>
      <c r="F91">
        <v>3</v>
      </c>
      <c r="G91">
        <v>5</v>
      </c>
      <c r="H91">
        <v>1</v>
      </c>
      <c r="I91">
        <v>5.5940237049999997</v>
      </c>
    </row>
    <row r="92" spans="1:9">
      <c r="A92">
        <v>0</v>
      </c>
      <c r="B92">
        <v>1</v>
      </c>
      <c r="C92">
        <v>5</v>
      </c>
      <c r="D92">
        <v>1</v>
      </c>
      <c r="E92">
        <v>3</v>
      </c>
      <c r="F92">
        <v>4</v>
      </c>
      <c r="G92">
        <v>5</v>
      </c>
      <c r="H92">
        <v>2</v>
      </c>
      <c r="I92">
        <v>5.6226291660000003</v>
      </c>
    </row>
    <row r="93" spans="1:9">
      <c r="A93">
        <v>2</v>
      </c>
      <c r="B93">
        <v>1</v>
      </c>
      <c r="C93">
        <v>1</v>
      </c>
      <c r="D93">
        <v>5</v>
      </c>
      <c r="E93">
        <v>4</v>
      </c>
      <c r="F93">
        <v>5</v>
      </c>
      <c r="G93">
        <v>2</v>
      </c>
      <c r="H93">
        <v>5</v>
      </c>
      <c r="I93">
        <v>5.6613149639999998</v>
      </c>
    </row>
    <row r="94" spans="1:9">
      <c r="A94">
        <v>0</v>
      </c>
      <c r="B94">
        <v>5</v>
      </c>
      <c r="C94">
        <v>2</v>
      </c>
      <c r="D94">
        <v>1</v>
      </c>
      <c r="E94">
        <v>4</v>
      </c>
      <c r="F94">
        <v>6</v>
      </c>
      <c r="G94">
        <v>0</v>
      </c>
      <c r="H94">
        <v>3</v>
      </c>
      <c r="I94">
        <v>5.8127641680000002</v>
      </c>
    </row>
    <row r="95" spans="1:9">
      <c r="A95">
        <v>5</v>
      </c>
      <c r="B95">
        <v>3</v>
      </c>
      <c r="C95">
        <v>1</v>
      </c>
      <c r="D95">
        <v>4</v>
      </c>
      <c r="E95">
        <v>4</v>
      </c>
      <c r="F95">
        <v>2</v>
      </c>
      <c r="G95">
        <v>2</v>
      </c>
      <c r="H95">
        <v>3</v>
      </c>
      <c r="I95">
        <v>5.8490552899999999</v>
      </c>
    </row>
    <row r="96" spans="1:9">
      <c r="A96">
        <v>5</v>
      </c>
      <c r="B96">
        <v>4</v>
      </c>
      <c r="C96">
        <v>2</v>
      </c>
      <c r="D96">
        <v>3</v>
      </c>
      <c r="E96">
        <v>5</v>
      </c>
      <c r="F96">
        <v>4</v>
      </c>
      <c r="G96">
        <v>1</v>
      </c>
      <c r="H96">
        <v>3</v>
      </c>
      <c r="I96">
        <v>5.8530759809999999</v>
      </c>
    </row>
    <row r="97" spans="1:9">
      <c r="A97">
        <v>4</v>
      </c>
      <c r="B97">
        <v>3</v>
      </c>
      <c r="C97">
        <v>4</v>
      </c>
      <c r="D97">
        <v>5</v>
      </c>
      <c r="E97">
        <v>5</v>
      </c>
      <c r="F97">
        <v>1</v>
      </c>
      <c r="G97">
        <v>0</v>
      </c>
      <c r="H97">
        <v>5</v>
      </c>
      <c r="I97">
        <v>5.8697290420000003</v>
      </c>
    </row>
    <row r="98" spans="1:9">
      <c r="A98">
        <v>2</v>
      </c>
      <c r="B98">
        <v>5</v>
      </c>
      <c r="C98">
        <v>0</v>
      </c>
      <c r="D98">
        <v>1</v>
      </c>
      <c r="E98">
        <v>1</v>
      </c>
      <c r="F98">
        <v>5</v>
      </c>
      <c r="G98">
        <v>0</v>
      </c>
      <c r="H98">
        <v>0</v>
      </c>
      <c r="I98">
        <v>5.9091935160000002</v>
      </c>
    </row>
    <row r="99" spans="1:9">
      <c r="A99">
        <v>4</v>
      </c>
      <c r="B99">
        <v>5</v>
      </c>
      <c r="C99">
        <v>1</v>
      </c>
      <c r="D99">
        <v>4</v>
      </c>
      <c r="E99">
        <v>4</v>
      </c>
      <c r="F99">
        <v>5</v>
      </c>
      <c r="G99">
        <v>1</v>
      </c>
      <c r="H99">
        <v>4</v>
      </c>
      <c r="I99">
        <v>6.0361070630000002</v>
      </c>
    </row>
    <row r="100" spans="1:9">
      <c r="A100">
        <v>2</v>
      </c>
      <c r="B100">
        <v>1</v>
      </c>
      <c r="C100">
        <v>4</v>
      </c>
      <c r="D100">
        <v>5</v>
      </c>
      <c r="E100">
        <v>2</v>
      </c>
      <c r="F100">
        <v>2</v>
      </c>
      <c r="G100">
        <v>2</v>
      </c>
      <c r="H100">
        <v>1</v>
      </c>
      <c r="I100">
        <v>6.0687170029999997</v>
      </c>
    </row>
    <row r="101" spans="1:9">
      <c r="A101">
        <v>5</v>
      </c>
      <c r="B101">
        <v>1</v>
      </c>
      <c r="C101">
        <v>3</v>
      </c>
      <c r="D101">
        <v>5</v>
      </c>
      <c r="E101">
        <v>4</v>
      </c>
      <c r="F101">
        <v>0</v>
      </c>
      <c r="G101">
        <v>3</v>
      </c>
      <c r="H101">
        <v>6</v>
      </c>
      <c r="I101">
        <v>6.1628704069999998</v>
      </c>
    </row>
    <row r="102" spans="1:9">
      <c r="A102">
        <v>2</v>
      </c>
      <c r="B102">
        <v>2</v>
      </c>
      <c r="C102">
        <v>0</v>
      </c>
      <c r="D102">
        <v>2</v>
      </c>
      <c r="E102">
        <v>3</v>
      </c>
      <c r="F102">
        <v>3</v>
      </c>
      <c r="G102">
        <v>5</v>
      </c>
      <c r="H102">
        <v>2</v>
      </c>
      <c r="I102">
        <v>6.2103176119999999</v>
      </c>
    </row>
    <row r="103" spans="1:9">
      <c r="A103">
        <v>3</v>
      </c>
      <c r="B103">
        <v>1</v>
      </c>
      <c r="C103">
        <v>4</v>
      </c>
      <c r="D103">
        <v>5</v>
      </c>
      <c r="E103">
        <v>5</v>
      </c>
      <c r="F103">
        <v>3</v>
      </c>
      <c r="G103">
        <v>0</v>
      </c>
      <c r="H103">
        <v>3</v>
      </c>
      <c r="I103">
        <v>6.2576866149999999</v>
      </c>
    </row>
    <row r="104" spans="1:9">
      <c r="A104">
        <v>2</v>
      </c>
      <c r="B104">
        <v>0</v>
      </c>
      <c r="C104">
        <v>4</v>
      </c>
      <c r="D104">
        <v>6</v>
      </c>
      <c r="E104">
        <v>4</v>
      </c>
      <c r="F104">
        <v>2</v>
      </c>
      <c r="G104">
        <v>4</v>
      </c>
      <c r="H104">
        <v>4</v>
      </c>
      <c r="I104">
        <v>6.5067491530000003</v>
      </c>
    </row>
    <row r="105" spans="1:9">
      <c r="A105">
        <v>2</v>
      </c>
      <c r="B105">
        <v>0</v>
      </c>
      <c r="C105">
        <v>2</v>
      </c>
      <c r="D105">
        <v>4</v>
      </c>
      <c r="E105">
        <v>3</v>
      </c>
      <c r="F105">
        <v>1</v>
      </c>
      <c r="G105">
        <v>3</v>
      </c>
      <c r="H105">
        <v>1</v>
      </c>
      <c r="I105">
        <v>6.5622816090000002</v>
      </c>
    </row>
    <row r="106" spans="1:9">
      <c r="A106">
        <v>5</v>
      </c>
      <c r="B106">
        <v>1</v>
      </c>
      <c r="C106">
        <v>2</v>
      </c>
      <c r="D106">
        <v>1</v>
      </c>
      <c r="E106">
        <v>5</v>
      </c>
      <c r="F106">
        <v>6</v>
      </c>
      <c r="G106">
        <v>5</v>
      </c>
      <c r="H106">
        <v>2</v>
      </c>
      <c r="I106">
        <v>6.6502537730000002</v>
      </c>
    </row>
    <row r="107" spans="1:9">
      <c r="A107">
        <v>1</v>
      </c>
      <c r="B107">
        <v>2</v>
      </c>
      <c r="C107">
        <v>5</v>
      </c>
      <c r="D107">
        <v>3</v>
      </c>
      <c r="E107">
        <v>3</v>
      </c>
      <c r="F107">
        <v>5</v>
      </c>
      <c r="G107">
        <v>1</v>
      </c>
      <c r="H107">
        <v>3</v>
      </c>
      <c r="I107">
        <v>6.7680206299999996</v>
      </c>
    </row>
    <row r="108" spans="1:9">
      <c r="A108">
        <v>1</v>
      </c>
      <c r="B108">
        <v>5</v>
      </c>
      <c r="C108">
        <v>2</v>
      </c>
      <c r="D108">
        <v>5</v>
      </c>
      <c r="E108">
        <v>4</v>
      </c>
      <c r="F108">
        <v>4</v>
      </c>
      <c r="G108">
        <v>2</v>
      </c>
      <c r="H108">
        <v>3</v>
      </c>
      <c r="I108">
        <v>6.7933731079999999</v>
      </c>
    </row>
    <row r="109" spans="1:9">
      <c r="A109">
        <v>2</v>
      </c>
      <c r="B109">
        <v>5</v>
      </c>
      <c r="C109">
        <v>1</v>
      </c>
      <c r="D109">
        <v>1</v>
      </c>
      <c r="E109">
        <v>5</v>
      </c>
      <c r="F109">
        <v>4</v>
      </c>
      <c r="G109">
        <v>5</v>
      </c>
      <c r="H109">
        <v>5</v>
      </c>
      <c r="I109">
        <v>6.8239121440000003</v>
      </c>
    </row>
    <row r="110" spans="1:9">
      <c r="A110">
        <v>5</v>
      </c>
      <c r="B110">
        <v>5</v>
      </c>
      <c r="C110">
        <v>3</v>
      </c>
      <c r="D110">
        <v>2</v>
      </c>
      <c r="E110">
        <v>4</v>
      </c>
      <c r="F110">
        <v>3</v>
      </c>
      <c r="G110">
        <v>5</v>
      </c>
      <c r="H110">
        <v>3</v>
      </c>
      <c r="I110">
        <v>7.0733404159999997</v>
      </c>
    </row>
    <row r="111" spans="1:9">
      <c r="A111">
        <v>4</v>
      </c>
      <c r="B111">
        <v>3</v>
      </c>
      <c r="C111">
        <v>5</v>
      </c>
      <c r="D111">
        <v>3</v>
      </c>
      <c r="E111">
        <v>5</v>
      </c>
      <c r="F111">
        <v>0</v>
      </c>
      <c r="G111">
        <v>1</v>
      </c>
      <c r="H111">
        <v>4</v>
      </c>
      <c r="I111">
        <v>7.1279335020000003</v>
      </c>
    </row>
    <row r="112" spans="1:9">
      <c r="A112">
        <v>4</v>
      </c>
      <c r="B112">
        <v>5</v>
      </c>
      <c r="C112">
        <v>1</v>
      </c>
      <c r="D112">
        <v>3</v>
      </c>
      <c r="E112">
        <v>5</v>
      </c>
      <c r="F112">
        <v>0</v>
      </c>
      <c r="G112">
        <v>5</v>
      </c>
      <c r="H112">
        <v>4</v>
      </c>
      <c r="I112">
        <v>7.2521686550000002</v>
      </c>
    </row>
    <row r="113" spans="1:9">
      <c r="A113">
        <v>2</v>
      </c>
      <c r="B113">
        <v>3</v>
      </c>
      <c r="C113">
        <v>4</v>
      </c>
      <c r="D113">
        <v>0</v>
      </c>
      <c r="E113">
        <v>4</v>
      </c>
      <c r="F113">
        <v>4</v>
      </c>
      <c r="G113">
        <v>3</v>
      </c>
      <c r="H113">
        <v>3</v>
      </c>
      <c r="I113">
        <v>7.3316011430000003</v>
      </c>
    </row>
    <row r="114" spans="1:9">
      <c r="A114">
        <v>4</v>
      </c>
      <c r="B114">
        <v>5</v>
      </c>
      <c r="C114">
        <v>6</v>
      </c>
      <c r="D114">
        <v>3</v>
      </c>
      <c r="E114">
        <v>5</v>
      </c>
      <c r="F114">
        <v>2</v>
      </c>
      <c r="G114">
        <v>4</v>
      </c>
      <c r="H114">
        <v>4</v>
      </c>
      <c r="I114">
        <v>7.380552292</v>
      </c>
    </row>
    <row r="115" spans="1:9">
      <c r="A115">
        <v>4</v>
      </c>
      <c r="B115">
        <v>4</v>
      </c>
      <c r="C115">
        <v>2</v>
      </c>
      <c r="D115">
        <v>5</v>
      </c>
      <c r="E115">
        <v>5</v>
      </c>
      <c r="F115">
        <v>4</v>
      </c>
      <c r="G115">
        <v>2</v>
      </c>
      <c r="H115">
        <v>3</v>
      </c>
      <c r="I115">
        <v>7.4071607589999999</v>
      </c>
    </row>
    <row r="116" spans="1:9">
      <c r="A116">
        <v>6</v>
      </c>
      <c r="B116">
        <v>4</v>
      </c>
      <c r="C116">
        <v>4</v>
      </c>
      <c r="D116">
        <v>2</v>
      </c>
      <c r="E116">
        <v>5</v>
      </c>
      <c r="F116">
        <v>4</v>
      </c>
      <c r="G116">
        <v>2</v>
      </c>
      <c r="H116">
        <v>2</v>
      </c>
      <c r="I116">
        <v>7.5411434169999998</v>
      </c>
    </row>
    <row r="117" spans="1:9">
      <c r="A117">
        <v>3</v>
      </c>
      <c r="B117">
        <v>3</v>
      </c>
      <c r="C117">
        <v>3</v>
      </c>
      <c r="D117">
        <v>2</v>
      </c>
      <c r="E117">
        <v>5</v>
      </c>
      <c r="F117">
        <v>1</v>
      </c>
      <c r="G117">
        <v>1</v>
      </c>
      <c r="H117">
        <v>5</v>
      </c>
      <c r="I117">
        <v>7.5597534179999997</v>
      </c>
    </row>
    <row r="118" spans="1:9">
      <c r="A118">
        <v>1</v>
      </c>
      <c r="B118">
        <v>1</v>
      </c>
      <c r="C118">
        <v>5</v>
      </c>
      <c r="D118">
        <v>1</v>
      </c>
      <c r="E118">
        <v>2</v>
      </c>
      <c r="F118">
        <v>2</v>
      </c>
      <c r="G118">
        <v>5</v>
      </c>
      <c r="H118">
        <v>0</v>
      </c>
      <c r="I118">
        <v>7.5651750560000002</v>
      </c>
    </row>
    <row r="119" spans="1:9">
      <c r="A119">
        <v>1</v>
      </c>
      <c r="B119">
        <v>0</v>
      </c>
      <c r="C119">
        <v>4</v>
      </c>
      <c r="D119">
        <v>3</v>
      </c>
      <c r="E119">
        <v>3</v>
      </c>
      <c r="F119">
        <v>3</v>
      </c>
      <c r="G119">
        <v>2</v>
      </c>
      <c r="H119">
        <v>1</v>
      </c>
      <c r="I119">
        <v>7.6222004889999999</v>
      </c>
    </row>
    <row r="120" spans="1:9">
      <c r="A120">
        <v>5</v>
      </c>
      <c r="B120">
        <v>4</v>
      </c>
      <c r="C120">
        <v>2</v>
      </c>
      <c r="D120">
        <v>0</v>
      </c>
      <c r="E120">
        <v>5</v>
      </c>
      <c r="F120">
        <v>1</v>
      </c>
      <c r="G120">
        <v>4</v>
      </c>
      <c r="H120">
        <v>5</v>
      </c>
      <c r="I120">
        <v>7.8012776370000001</v>
      </c>
    </row>
    <row r="121" spans="1:9">
      <c r="A121">
        <v>2</v>
      </c>
      <c r="B121">
        <v>4</v>
      </c>
      <c r="C121">
        <v>4</v>
      </c>
      <c r="D121">
        <v>2</v>
      </c>
      <c r="E121">
        <v>4</v>
      </c>
      <c r="F121">
        <v>4</v>
      </c>
      <c r="G121">
        <v>5</v>
      </c>
      <c r="H121">
        <v>2</v>
      </c>
      <c r="I121">
        <v>7.8255996699999999</v>
      </c>
    </row>
    <row r="122" spans="1:9">
      <c r="A122">
        <v>1</v>
      </c>
      <c r="B122">
        <v>4</v>
      </c>
      <c r="C122">
        <v>5</v>
      </c>
      <c r="D122">
        <v>2</v>
      </c>
      <c r="E122">
        <v>5</v>
      </c>
      <c r="F122">
        <v>2</v>
      </c>
      <c r="G122">
        <v>4</v>
      </c>
      <c r="H122">
        <v>3</v>
      </c>
      <c r="I122">
        <v>7.8366713519999998</v>
      </c>
    </row>
    <row r="123" spans="1:9">
      <c r="A123">
        <v>4</v>
      </c>
      <c r="B123">
        <v>4</v>
      </c>
      <c r="C123">
        <v>5</v>
      </c>
      <c r="D123">
        <v>4</v>
      </c>
      <c r="E123">
        <v>5</v>
      </c>
      <c r="F123">
        <v>3</v>
      </c>
      <c r="G123">
        <v>3</v>
      </c>
      <c r="H123">
        <v>3</v>
      </c>
      <c r="I123">
        <v>7.9741077420000002</v>
      </c>
    </row>
    <row r="124" spans="1:9">
      <c r="A124">
        <v>3</v>
      </c>
      <c r="B124">
        <v>5</v>
      </c>
      <c r="C124">
        <v>1</v>
      </c>
      <c r="D124">
        <v>3</v>
      </c>
      <c r="E124">
        <v>3</v>
      </c>
      <c r="F124">
        <v>2</v>
      </c>
      <c r="G124">
        <v>1</v>
      </c>
      <c r="H124">
        <v>1</v>
      </c>
      <c r="I124">
        <v>8.1097402570000003</v>
      </c>
    </row>
    <row r="125" spans="1:9">
      <c r="A125">
        <v>3</v>
      </c>
      <c r="B125">
        <v>3</v>
      </c>
      <c r="C125">
        <v>0</v>
      </c>
      <c r="D125">
        <v>3</v>
      </c>
      <c r="E125">
        <v>5</v>
      </c>
      <c r="F125">
        <v>5</v>
      </c>
      <c r="G125">
        <v>0</v>
      </c>
      <c r="H125">
        <v>3</v>
      </c>
      <c r="I125">
        <v>8.1204328540000006</v>
      </c>
    </row>
    <row r="126" spans="1:9">
      <c r="A126">
        <v>5</v>
      </c>
      <c r="B126">
        <v>4</v>
      </c>
      <c r="C126">
        <v>1</v>
      </c>
      <c r="D126">
        <v>5</v>
      </c>
      <c r="E126">
        <v>3</v>
      </c>
      <c r="F126">
        <v>5</v>
      </c>
      <c r="G126">
        <v>3</v>
      </c>
      <c r="H126">
        <v>1</v>
      </c>
      <c r="I126">
        <v>8.2408704759999996</v>
      </c>
    </row>
    <row r="127" spans="1:9">
      <c r="A127">
        <v>0</v>
      </c>
      <c r="B127">
        <v>3</v>
      </c>
      <c r="C127">
        <v>0</v>
      </c>
      <c r="D127">
        <v>3</v>
      </c>
      <c r="E127">
        <v>5</v>
      </c>
      <c r="F127">
        <v>2</v>
      </c>
      <c r="G127">
        <v>4</v>
      </c>
      <c r="H127">
        <v>2</v>
      </c>
      <c r="I127">
        <v>8.3460397719999992</v>
      </c>
    </row>
    <row r="128" spans="1:9">
      <c r="A128">
        <v>1</v>
      </c>
      <c r="B128">
        <v>4</v>
      </c>
      <c r="C128">
        <v>1</v>
      </c>
      <c r="D128">
        <v>1</v>
      </c>
      <c r="E128">
        <v>4</v>
      </c>
      <c r="F128">
        <v>2</v>
      </c>
      <c r="G128">
        <v>3</v>
      </c>
      <c r="H128">
        <v>2</v>
      </c>
      <c r="I128">
        <v>8.3732109070000007</v>
      </c>
    </row>
    <row r="129" spans="1:9">
      <c r="A129">
        <v>3</v>
      </c>
      <c r="B129">
        <v>5</v>
      </c>
      <c r="C129">
        <v>1</v>
      </c>
      <c r="D129">
        <v>3</v>
      </c>
      <c r="E129">
        <v>4</v>
      </c>
      <c r="F129">
        <v>2</v>
      </c>
      <c r="G129">
        <v>3</v>
      </c>
      <c r="H129">
        <v>1</v>
      </c>
      <c r="I129">
        <v>8.5313158040000001</v>
      </c>
    </row>
    <row r="130" spans="1:9">
      <c r="A130">
        <v>2</v>
      </c>
      <c r="B130">
        <v>1</v>
      </c>
      <c r="C130">
        <v>2</v>
      </c>
      <c r="D130">
        <v>4</v>
      </c>
      <c r="E130">
        <v>4</v>
      </c>
      <c r="F130">
        <v>4</v>
      </c>
      <c r="G130">
        <v>0</v>
      </c>
      <c r="H130">
        <v>3</v>
      </c>
      <c r="I130">
        <v>8.7810974119999994</v>
      </c>
    </row>
    <row r="131" spans="1:9">
      <c r="A131">
        <v>3</v>
      </c>
      <c r="B131">
        <v>2</v>
      </c>
      <c r="C131">
        <v>3</v>
      </c>
      <c r="D131">
        <v>5</v>
      </c>
      <c r="E131">
        <v>6</v>
      </c>
      <c r="F131">
        <v>3</v>
      </c>
      <c r="G131">
        <v>6</v>
      </c>
      <c r="H131">
        <v>2</v>
      </c>
      <c r="I131">
        <v>8.8229198459999996</v>
      </c>
    </row>
    <row r="133" spans="1:9">
      <c r="A133">
        <v>5</v>
      </c>
      <c r="B133">
        <v>0</v>
      </c>
      <c r="C133">
        <v>0</v>
      </c>
      <c r="D133">
        <v>4</v>
      </c>
      <c r="E133">
        <v>5</v>
      </c>
      <c r="F133">
        <v>2</v>
      </c>
      <c r="G133">
        <v>0</v>
      </c>
      <c r="H133">
        <v>2</v>
      </c>
      <c r="I133">
        <v>9.5234575269999997</v>
      </c>
    </row>
    <row r="134" spans="1:9">
      <c r="A134">
        <v>1</v>
      </c>
      <c r="B134">
        <v>1</v>
      </c>
      <c r="C134">
        <v>5</v>
      </c>
      <c r="D134">
        <v>4</v>
      </c>
      <c r="E134">
        <v>5</v>
      </c>
      <c r="F134">
        <v>2</v>
      </c>
      <c r="G134">
        <v>4</v>
      </c>
      <c r="H134">
        <v>1</v>
      </c>
      <c r="I134">
        <v>9.6262607570000007</v>
      </c>
    </row>
    <row r="135" spans="1:9">
      <c r="A135">
        <v>0</v>
      </c>
      <c r="B135">
        <v>5</v>
      </c>
      <c r="C135">
        <v>5</v>
      </c>
      <c r="D135">
        <v>2</v>
      </c>
      <c r="E135">
        <v>5</v>
      </c>
      <c r="F135">
        <v>4</v>
      </c>
      <c r="G135">
        <v>1</v>
      </c>
      <c r="H135">
        <v>3</v>
      </c>
      <c r="I135">
        <v>9.7267951969999995</v>
      </c>
    </row>
    <row r="136" spans="1:9">
      <c r="A136">
        <v>5</v>
      </c>
      <c r="B136">
        <v>1</v>
      </c>
      <c r="C136">
        <v>4</v>
      </c>
      <c r="D136">
        <v>1</v>
      </c>
      <c r="E136">
        <v>5</v>
      </c>
      <c r="F136">
        <v>4</v>
      </c>
      <c r="G136">
        <v>1</v>
      </c>
      <c r="H136">
        <v>2</v>
      </c>
      <c r="I136">
        <v>9.9798669820000008</v>
      </c>
    </row>
    <row r="137" spans="1:9">
      <c r="A137">
        <v>0</v>
      </c>
      <c r="B137">
        <v>1</v>
      </c>
      <c r="C137">
        <v>1</v>
      </c>
      <c r="D137">
        <v>3</v>
      </c>
      <c r="E137">
        <v>3</v>
      </c>
      <c r="F137">
        <v>3</v>
      </c>
      <c r="G137">
        <v>2</v>
      </c>
      <c r="H137">
        <v>1</v>
      </c>
      <c r="I137">
        <v>10.156908039999999</v>
      </c>
    </row>
    <row r="138" spans="1:9">
      <c r="A138">
        <v>1</v>
      </c>
      <c r="B138">
        <v>2</v>
      </c>
      <c r="C138">
        <v>3</v>
      </c>
      <c r="D138">
        <v>0</v>
      </c>
      <c r="E138">
        <v>5</v>
      </c>
      <c r="F138">
        <v>5</v>
      </c>
      <c r="G138">
        <v>3</v>
      </c>
      <c r="H138">
        <v>2</v>
      </c>
      <c r="I138">
        <v>10.29942703</v>
      </c>
    </row>
    <row r="139" spans="1:9">
      <c r="A139">
        <v>4</v>
      </c>
      <c r="B139">
        <v>5</v>
      </c>
      <c r="C139">
        <v>1</v>
      </c>
      <c r="D139">
        <v>3</v>
      </c>
      <c r="E139">
        <v>4</v>
      </c>
      <c r="F139">
        <v>3</v>
      </c>
      <c r="G139">
        <v>2</v>
      </c>
      <c r="H139">
        <v>2</v>
      </c>
      <c r="I139">
        <v>10.509733199999999</v>
      </c>
    </row>
    <row r="140" spans="1:9">
      <c r="A140">
        <v>3</v>
      </c>
      <c r="B140">
        <v>1</v>
      </c>
      <c r="C140">
        <v>3</v>
      </c>
      <c r="D140">
        <v>2</v>
      </c>
      <c r="E140">
        <v>3</v>
      </c>
      <c r="F140">
        <v>1</v>
      </c>
      <c r="G140">
        <v>4</v>
      </c>
      <c r="H140">
        <v>0</v>
      </c>
      <c r="I140">
        <v>11.12612343</v>
      </c>
    </row>
    <row r="141" spans="1:9">
      <c r="A141">
        <v>4</v>
      </c>
      <c r="B141">
        <v>0</v>
      </c>
      <c r="C141">
        <v>1</v>
      </c>
      <c r="D141">
        <v>3</v>
      </c>
      <c r="E141">
        <v>3</v>
      </c>
      <c r="F141">
        <v>1</v>
      </c>
      <c r="G141">
        <v>2</v>
      </c>
      <c r="H141">
        <v>1</v>
      </c>
      <c r="I141">
        <v>11.262893679999999</v>
      </c>
    </row>
    <row r="142" spans="1:9">
      <c r="A142">
        <v>1</v>
      </c>
      <c r="B142">
        <v>0</v>
      </c>
      <c r="C142">
        <v>1</v>
      </c>
      <c r="D142">
        <v>5</v>
      </c>
      <c r="E142">
        <v>3</v>
      </c>
      <c r="F142">
        <v>3</v>
      </c>
      <c r="G142">
        <v>3</v>
      </c>
      <c r="H142">
        <v>1</v>
      </c>
      <c r="I142">
        <v>11.463757510000001</v>
      </c>
    </row>
    <row r="143" spans="1:9">
      <c r="A143">
        <v>2</v>
      </c>
      <c r="B143">
        <v>1</v>
      </c>
      <c r="C143">
        <v>2</v>
      </c>
      <c r="D143">
        <v>3</v>
      </c>
      <c r="E143">
        <v>4</v>
      </c>
      <c r="F143">
        <v>5</v>
      </c>
      <c r="G143">
        <v>0</v>
      </c>
      <c r="H143">
        <v>2</v>
      </c>
      <c r="I143">
        <v>11.50773907</v>
      </c>
    </row>
    <row r="144" spans="1:9">
      <c r="A144">
        <v>2</v>
      </c>
      <c r="B144">
        <v>2</v>
      </c>
      <c r="C144">
        <v>4</v>
      </c>
      <c r="D144">
        <v>2</v>
      </c>
      <c r="E144">
        <v>3</v>
      </c>
      <c r="F144">
        <v>5</v>
      </c>
      <c r="G144">
        <v>2</v>
      </c>
      <c r="H144">
        <v>0</v>
      </c>
      <c r="I144">
        <v>11.86872101</v>
      </c>
    </row>
    <row r="145" spans="1:10">
      <c r="A145">
        <v>4</v>
      </c>
      <c r="B145">
        <v>0</v>
      </c>
      <c r="C145">
        <v>3</v>
      </c>
      <c r="D145">
        <v>1</v>
      </c>
      <c r="E145">
        <v>4</v>
      </c>
      <c r="F145">
        <v>4</v>
      </c>
      <c r="G145">
        <v>2</v>
      </c>
      <c r="H145">
        <v>1</v>
      </c>
      <c r="I145">
        <v>12.00397205</v>
      </c>
    </row>
    <row r="146" spans="1:10">
      <c r="A146">
        <v>3</v>
      </c>
      <c r="B146">
        <v>4</v>
      </c>
      <c r="C146">
        <v>4</v>
      </c>
      <c r="D146">
        <v>5</v>
      </c>
      <c r="E146">
        <v>5</v>
      </c>
      <c r="F146">
        <v>4</v>
      </c>
      <c r="G146">
        <v>4</v>
      </c>
      <c r="H146">
        <v>1</v>
      </c>
      <c r="I146">
        <v>12.08472729</v>
      </c>
    </row>
    <row r="147" spans="1:10">
      <c r="A147">
        <v>3</v>
      </c>
      <c r="B147">
        <v>2</v>
      </c>
      <c r="C147">
        <v>1</v>
      </c>
      <c r="D147">
        <v>1</v>
      </c>
      <c r="E147">
        <v>4</v>
      </c>
      <c r="F147">
        <v>2</v>
      </c>
      <c r="G147">
        <v>4</v>
      </c>
      <c r="H147">
        <v>1</v>
      </c>
      <c r="I147">
        <v>12.15653706</v>
      </c>
    </row>
    <row r="148" spans="1:10">
      <c r="A148">
        <v>3</v>
      </c>
      <c r="B148">
        <v>2</v>
      </c>
      <c r="C148">
        <v>2</v>
      </c>
      <c r="D148">
        <v>4</v>
      </c>
      <c r="E148">
        <v>6</v>
      </c>
      <c r="F148">
        <v>1</v>
      </c>
      <c r="G148">
        <v>5</v>
      </c>
      <c r="H148">
        <v>1</v>
      </c>
      <c r="I148">
        <v>12.391596789999999</v>
      </c>
    </row>
    <row r="149" spans="1:10">
      <c r="A149">
        <v>3</v>
      </c>
      <c r="B149">
        <v>2</v>
      </c>
      <c r="C149">
        <v>4</v>
      </c>
      <c r="D149">
        <v>2</v>
      </c>
      <c r="E149">
        <v>5</v>
      </c>
      <c r="F149">
        <v>2</v>
      </c>
      <c r="G149">
        <v>5</v>
      </c>
      <c r="H149">
        <v>1</v>
      </c>
      <c r="I149">
        <v>12.8126049</v>
      </c>
    </row>
    <row r="150" spans="1:10">
      <c r="A150">
        <v>4</v>
      </c>
      <c r="B150">
        <v>3</v>
      </c>
      <c r="C150">
        <v>0</v>
      </c>
      <c r="D150">
        <v>0</v>
      </c>
      <c r="E150">
        <v>5</v>
      </c>
      <c r="F150">
        <v>4</v>
      </c>
      <c r="G150">
        <v>1</v>
      </c>
      <c r="H150">
        <v>1</v>
      </c>
      <c r="I150">
        <v>13.570658679999999</v>
      </c>
    </row>
    <row r="152" spans="1:10">
      <c r="A152">
        <v>0</v>
      </c>
      <c r="B152">
        <v>5</v>
      </c>
      <c r="C152">
        <v>1</v>
      </c>
      <c r="D152">
        <v>1</v>
      </c>
      <c r="E152">
        <v>6</v>
      </c>
      <c r="F152">
        <v>2</v>
      </c>
      <c r="G152">
        <v>2</v>
      </c>
      <c r="H152">
        <v>1</v>
      </c>
      <c r="I152">
        <v>18.287275309999998</v>
      </c>
      <c r="J152" t="s">
        <v>33</v>
      </c>
    </row>
    <row r="153" spans="1:10">
      <c r="A153">
        <v>1</v>
      </c>
      <c r="B153">
        <v>1</v>
      </c>
      <c r="C153">
        <v>2</v>
      </c>
      <c r="D153">
        <v>3</v>
      </c>
      <c r="E153">
        <v>5</v>
      </c>
      <c r="F153">
        <v>2</v>
      </c>
      <c r="G153">
        <v>2</v>
      </c>
      <c r="H153">
        <v>1</v>
      </c>
      <c r="I153">
        <v>19.03164482</v>
      </c>
      <c r="J153" t="s">
        <v>33</v>
      </c>
    </row>
    <row r="154" spans="1:10">
      <c r="A154">
        <v>1</v>
      </c>
      <c r="B154">
        <v>2</v>
      </c>
      <c r="C154">
        <v>0</v>
      </c>
      <c r="D154">
        <v>0</v>
      </c>
      <c r="E154">
        <v>5</v>
      </c>
      <c r="F154">
        <v>1</v>
      </c>
      <c r="G154">
        <v>0</v>
      </c>
      <c r="H154">
        <v>0</v>
      </c>
      <c r="I154">
        <v>20.854776380000001</v>
      </c>
      <c r="J154" t="s">
        <v>33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03"/>
  <sheetViews>
    <sheetView topLeftCell="F66" workbookViewId="0">
      <selection activeCell="A100" sqref="A100"/>
    </sheetView>
  </sheetViews>
  <sheetFormatPr defaultRowHeight="15"/>
  <sheetData>
    <row r="1" spans="1:9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</row>
    <row r="2" spans="1:9">
      <c r="A2">
        <v>1</v>
      </c>
      <c r="B2">
        <v>5</v>
      </c>
      <c r="C2">
        <v>5</v>
      </c>
      <c r="D2">
        <v>3</v>
      </c>
      <c r="E2">
        <v>0</v>
      </c>
      <c r="F2">
        <v>4</v>
      </c>
      <c r="G2">
        <v>4</v>
      </c>
      <c r="H2">
        <v>3</v>
      </c>
      <c r="I2">
        <v>0</v>
      </c>
    </row>
    <row r="3" spans="1:9">
      <c r="A3">
        <v>2</v>
      </c>
      <c r="B3">
        <v>4</v>
      </c>
      <c r="C3">
        <v>0</v>
      </c>
      <c r="D3">
        <v>0</v>
      </c>
      <c r="E3">
        <v>0</v>
      </c>
      <c r="F3">
        <v>1</v>
      </c>
      <c r="G3">
        <v>4</v>
      </c>
      <c r="H3">
        <v>0</v>
      </c>
      <c r="I3">
        <v>0</v>
      </c>
    </row>
    <row r="4" spans="1:9">
      <c r="A4">
        <v>0</v>
      </c>
      <c r="B4">
        <v>2</v>
      </c>
      <c r="C4">
        <v>4</v>
      </c>
      <c r="D4">
        <v>3</v>
      </c>
      <c r="E4">
        <v>0</v>
      </c>
      <c r="F4">
        <v>3</v>
      </c>
      <c r="G4">
        <v>1</v>
      </c>
      <c r="H4">
        <v>5</v>
      </c>
      <c r="I4">
        <v>0</v>
      </c>
    </row>
    <row r="5" spans="1:9">
      <c r="A5">
        <v>5</v>
      </c>
      <c r="B5">
        <v>3</v>
      </c>
      <c r="C5">
        <v>0</v>
      </c>
      <c r="D5">
        <v>6</v>
      </c>
      <c r="E5">
        <v>0</v>
      </c>
      <c r="F5">
        <v>5</v>
      </c>
      <c r="G5">
        <v>5</v>
      </c>
      <c r="H5">
        <v>0</v>
      </c>
      <c r="I5">
        <v>0</v>
      </c>
    </row>
    <row r="6" spans="1:9">
      <c r="A6">
        <v>1</v>
      </c>
      <c r="B6">
        <v>4</v>
      </c>
      <c r="C6">
        <v>3</v>
      </c>
      <c r="D6">
        <v>3</v>
      </c>
      <c r="E6">
        <v>0</v>
      </c>
      <c r="F6">
        <v>0</v>
      </c>
      <c r="G6">
        <v>0</v>
      </c>
      <c r="H6">
        <v>3</v>
      </c>
      <c r="I6">
        <v>0</v>
      </c>
    </row>
    <row r="7" spans="1:9">
      <c r="A7">
        <v>6</v>
      </c>
      <c r="B7">
        <v>2</v>
      </c>
      <c r="C7">
        <v>4</v>
      </c>
      <c r="D7">
        <v>5</v>
      </c>
      <c r="E7">
        <v>0</v>
      </c>
      <c r="F7">
        <v>0</v>
      </c>
      <c r="G7">
        <v>4</v>
      </c>
      <c r="H7">
        <v>5</v>
      </c>
      <c r="I7">
        <v>0</v>
      </c>
    </row>
    <row r="8" spans="1:9">
      <c r="A8">
        <v>1</v>
      </c>
      <c r="B8">
        <v>0</v>
      </c>
      <c r="C8">
        <v>3</v>
      </c>
      <c r="D8">
        <v>3</v>
      </c>
      <c r="E8">
        <v>0</v>
      </c>
      <c r="F8">
        <v>2</v>
      </c>
      <c r="G8">
        <v>1</v>
      </c>
      <c r="H8">
        <v>1</v>
      </c>
      <c r="I8">
        <v>0</v>
      </c>
    </row>
    <row r="9" spans="1:9">
      <c r="A9">
        <v>3</v>
      </c>
      <c r="B9">
        <v>3</v>
      </c>
      <c r="C9">
        <v>3</v>
      </c>
      <c r="D9">
        <v>2</v>
      </c>
      <c r="E9">
        <v>0</v>
      </c>
      <c r="F9">
        <v>4</v>
      </c>
      <c r="G9">
        <v>4</v>
      </c>
      <c r="H9">
        <v>4</v>
      </c>
      <c r="I9">
        <v>0</v>
      </c>
    </row>
    <row r="10" spans="1:9">
      <c r="A10">
        <v>3</v>
      </c>
      <c r="B10">
        <v>2</v>
      </c>
      <c r="C10">
        <v>2</v>
      </c>
      <c r="D10">
        <v>3</v>
      </c>
      <c r="E10">
        <v>0</v>
      </c>
      <c r="F10">
        <v>1</v>
      </c>
      <c r="G10">
        <v>1</v>
      </c>
      <c r="H10">
        <v>4</v>
      </c>
      <c r="I10">
        <v>0</v>
      </c>
    </row>
    <row r="12" spans="1:9">
      <c r="A12">
        <v>3</v>
      </c>
      <c r="B12">
        <v>4</v>
      </c>
      <c r="C12">
        <v>4</v>
      </c>
      <c r="D12">
        <v>4</v>
      </c>
      <c r="E12">
        <v>1</v>
      </c>
      <c r="F12">
        <v>5</v>
      </c>
      <c r="G12">
        <v>3</v>
      </c>
      <c r="H12">
        <v>4</v>
      </c>
      <c r="I12">
        <v>3.3921699520000002</v>
      </c>
    </row>
    <row r="13" spans="1:9">
      <c r="A13">
        <v>4</v>
      </c>
      <c r="B13">
        <v>2</v>
      </c>
      <c r="C13">
        <v>4</v>
      </c>
      <c r="D13">
        <v>5</v>
      </c>
      <c r="E13">
        <v>1</v>
      </c>
      <c r="F13">
        <v>2</v>
      </c>
      <c r="G13">
        <v>5</v>
      </c>
      <c r="H13">
        <v>3</v>
      </c>
      <c r="I13">
        <v>3.629349232</v>
      </c>
    </row>
    <row r="14" spans="1:9">
      <c r="A14">
        <v>3</v>
      </c>
      <c r="B14">
        <v>0</v>
      </c>
      <c r="C14">
        <v>2</v>
      </c>
      <c r="D14">
        <v>4</v>
      </c>
      <c r="E14">
        <v>1</v>
      </c>
      <c r="F14">
        <v>5</v>
      </c>
      <c r="G14">
        <v>1</v>
      </c>
      <c r="H14">
        <v>4</v>
      </c>
      <c r="I14">
        <v>3.6320016380000002</v>
      </c>
    </row>
    <row r="15" spans="1:9">
      <c r="A15">
        <v>4</v>
      </c>
      <c r="B15">
        <v>0</v>
      </c>
      <c r="C15">
        <v>2</v>
      </c>
      <c r="D15">
        <v>1</v>
      </c>
      <c r="E15">
        <v>1</v>
      </c>
      <c r="F15">
        <v>5</v>
      </c>
      <c r="G15">
        <v>1</v>
      </c>
      <c r="H15">
        <v>3</v>
      </c>
      <c r="I15">
        <v>3.7868881230000002</v>
      </c>
    </row>
    <row r="16" spans="1:9">
      <c r="A16">
        <v>6</v>
      </c>
      <c r="B16">
        <v>4</v>
      </c>
      <c r="C16">
        <v>5</v>
      </c>
      <c r="D16">
        <v>5</v>
      </c>
      <c r="E16">
        <v>1</v>
      </c>
      <c r="F16">
        <v>2</v>
      </c>
      <c r="G16">
        <v>1</v>
      </c>
      <c r="H16">
        <v>3</v>
      </c>
      <c r="I16">
        <v>3.8259015079999998</v>
      </c>
    </row>
    <row r="17" spans="1:9">
      <c r="A17">
        <v>2</v>
      </c>
      <c r="B17">
        <v>3</v>
      </c>
      <c r="C17">
        <v>2</v>
      </c>
      <c r="D17">
        <v>4</v>
      </c>
      <c r="E17">
        <v>1</v>
      </c>
      <c r="F17">
        <v>5</v>
      </c>
      <c r="G17">
        <v>4</v>
      </c>
      <c r="H17">
        <v>2</v>
      </c>
      <c r="I17">
        <v>3.8510332109999998</v>
      </c>
    </row>
    <row r="18" spans="1:9">
      <c r="A18">
        <v>5</v>
      </c>
      <c r="B18">
        <v>3</v>
      </c>
      <c r="C18">
        <v>4</v>
      </c>
      <c r="D18">
        <v>4</v>
      </c>
      <c r="E18">
        <v>1</v>
      </c>
      <c r="F18">
        <v>2</v>
      </c>
      <c r="G18">
        <v>4</v>
      </c>
      <c r="H18">
        <v>1</v>
      </c>
      <c r="I18">
        <v>4.1679449079999999</v>
      </c>
    </row>
    <row r="19" spans="1:9">
      <c r="A19">
        <v>1</v>
      </c>
      <c r="B19">
        <v>1</v>
      </c>
      <c r="C19">
        <v>5</v>
      </c>
      <c r="D19">
        <v>3</v>
      </c>
      <c r="E19">
        <v>1</v>
      </c>
      <c r="F19">
        <v>5</v>
      </c>
      <c r="G19">
        <v>2</v>
      </c>
      <c r="H19">
        <v>4</v>
      </c>
      <c r="I19">
        <v>4.3561968799999997</v>
      </c>
    </row>
    <row r="20" spans="1:9">
      <c r="A20">
        <v>4</v>
      </c>
      <c r="B20">
        <v>1</v>
      </c>
      <c r="C20">
        <v>5</v>
      </c>
      <c r="D20">
        <v>1</v>
      </c>
      <c r="E20">
        <v>1</v>
      </c>
      <c r="F20">
        <v>4</v>
      </c>
      <c r="G20">
        <v>0</v>
      </c>
      <c r="H20">
        <v>3</v>
      </c>
      <c r="I20">
        <v>4.4795894619999999</v>
      </c>
    </row>
    <row r="21" spans="1:9">
      <c r="A21">
        <v>3</v>
      </c>
      <c r="B21">
        <v>5</v>
      </c>
      <c r="C21">
        <v>2</v>
      </c>
      <c r="D21">
        <v>3</v>
      </c>
      <c r="E21">
        <v>1</v>
      </c>
      <c r="F21">
        <v>4</v>
      </c>
      <c r="G21">
        <v>4</v>
      </c>
      <c r="H21">
        <v>1</v>
      </c>
      <c r="I21">
        <v>4.6685090069999999</v>
      </c>
    </row>
    <row r="22" spans="1:9">
      <c r="A22">
        <v>0</v>
      </c>
      <c r="B22">
        <v>1</v>
      </c>
      <c r="C22">
        <v>1</v>
      </c>
      <c r="D22">
        <v>1</v>
      </c>
      <c r="E22">
        <v>1</v>
      </c>
      <c r="F22">
        <v>0</v>
      </c>
      <c r="G22">
        <v>5</v>
      </c>
      <c r="H22">
        <v>2</v>
      </c>
      <c r="I22">
        <v>4.7964668269999997</v>
      </c>
    </row>
    <row r="23" spans="1:9">
      <c r="A23">
        <v>2</v>
      </c>
      <c r="B23">
        <v>3</v>
      </c>
      <c r="C23">
        <v>2</v>
      </c>
      <c r="D23">
        <v>2</v>
      </c>
      <c r="E23">
        <v>1</v>
      </c>
      <c r="F23">
        <v>1</v>
      </c>
      <c r="G23">
        <v>0</v>
      </c>
      <c r="H23">
        <v>2</v>
      </c>
      <c r="I23">
        <v>4.977520943</v>
      </c>
    </row>
    <row r="24" spans="1:9">
      <c r="A24">
        <v>1</v>
      </c>
      <c r="B24">
        <v>4</v>
      </c>
      <c r="C24">
        <v>3</v>
      </c>
      <c r="D24">
        <v>5</v>
      </c>
      <c r="E24">
        <v>1</v>
      </c>
      <c r="F24">
        <v>3</v>
      </c>
      <c r="G24">
        <v>1</v>
      </c>
      <c r="H24">
        <v>1</v>
      </c>
      <c r="I24">
        <v>5.0234403609999996</v>
      </c>
    </row>
    <row r="25" spans="1:9">
      <c r="A25">
        <v>5</v>
      </c>
      <c r="B25">
        <v>2</v>
      </c>
      <c r="C25">
        <v>5</v>
      </c>
      <c r="D25">
        <v>4</v>
      </c>
      <c r="E25">
        <v>2</v>
      </c>
      <c r="F25">
        <v>3</v>
      </c>
      <c r="G25">
        <v>5</v>
      </c>
      <c r="H25">
        <v>5</v>
      </c>
      <c r="I25">
        <v>5.2549400329999996</v>
      </c>
    </row>
    <row r="26" spans="1:9">
      <c r="A26">
        <v>4</v>
      </c>
      <c r="B26">
        <v>6</v>
      </c>
      <c r="C26">
        <v>5</v>
      </c>
      <c r="D26">
        <v>4</v>
      </c>
      <c r="E26">
        <v>2</v>
      </c>
      <c r="F26">
        <v>5</v>
      </c>
      <c r="G26">
        <v>5</v>
      </c>
      <c r="H26">
        <v>5</v>
      </c>
      <c r="I26">
        <v>5.4674673079999998</v>
      </c>
    </row>
    <row r="27" spans="1:9">
      <c r="A27">
        <v>4</v>
      </c>
      <c r="B27">
        <v>5</v>
      </c>
      <c r="C27">
        <v>5</v>
      </c>
      <c r="D27">
        <v>2</v>
      </c>
      <c r="E27">
        <v>2</v>
      </c>
      <c r="F27">
        <v>4</v>
      </c>
      <c r="G27">
        <v>1</v>
      </c>
      <c r="H27">
        <v>5</v>
      </c>
      <c r="I27">
        <v>5.6331648830000001</v>
      </c>
    </row>
    <row r="28" spans="1:9">
      <c r="A28">
        <v>2</v>
      </c>
      <c r="B28">
        <v>3</v>
      </c>
      <c r="C28">
        <v>5</v>
      </c>
      <c r="D28">
        <v>1</v>
      </c>
      <c r="E28">
        <v>2</v>
      </c>
      <c r="F28">
        <v>2</v>
      </c>
      <c r="G28">
        <v>2</v>
      </c>
      <c r="H28">
        <v>4</v>
      </c>
      <c r="I28">
        <v>6.0093121529999998</v>
      </c>
    </row>
    <row r="29" spans="1:9">
      <c r="A29">
        <v>4</v>
      </c>
      <c r="B29">
        <v>5</v>
      </c>
      <c r="C29">
        <v>4</v>
      </c>
      <c r="D29">
        <v>5</v>
      </c>
      <c r="E29">
        <v>2</v>
      </c>
      <c r="F29">
        <v>1</v>
      </c>
      <c r="G29">
        <v>4</v>
      </c>
      <c r="H29">
        <v>4</v>
      </c>
      <c r="I29">
        <v>6.0535507199999996</v>
      </c>
    </row>
    <row r="30" spans="1:9">
      <c r="A30">
        <v>5</v>
      </c>
      <c r="B30">
        <v>4</v>
      </c>
      <c r="C30">
        <v>2</v>
      </c>
      <c r="D30">
        <v>0</v>
      </c>
      <c r="E30">
        <v>1</v>
      </c>
      <c r="F30">
        <v>2</v>
      </c>
      <c r="G30">
        <v>2</v>
      </c>
      <c r="H30">
        <v>1</v>
      </c>
      <c r="I30">
        <v>6.1261053089999997</v>
      </c>
    </row>
    <row r="31" spans="1:9">
      <c r="A31">
        <v>4</v>
      </c>
      <c r="B31">
        <v>4</v>
      </c>
      <c r="C31">
        <v>5</v>
      </c>
      <c r="D31">
        <v>3</v>
      </c>
      <c r="E31">
        <v>2</v>
      </c>
      <c r="F31">
        <v>3</v>
      </c>
      <c r="G31">
        <v>5</v>
      </c>
      <c r="H31">
        <v>4</v>
      </c>
      <c r="I31">
        <v>6.2052154540000002</v>
      </c>
    </row>
    <row r="32" spans="1:9">
      <c r="A32">
        <v>3</v>
      </c>
      <c r="B32">
        <v>2</v>
      </c>
      <c r="C32">
        <v>0</v>
      </c>
      <c r="D32">
        <v>2</v>
      </c>
      <c r="E32">
        <v>2</v>
      </c>
      <c r="F32">
        <v>0</v>
      </c>
      <c r="G32">
        <v>1</v>
      </c>
      <c r="H32">
        <v>5</v>
      </c>
      <c r="I32">
        <v>6.359444141</v>
      </c>
    </row>
    <row r="33" spans="1:9">
      <c r="A33">
        <v>4</v>
      </c>
      <c r="B33">
        <v>1</v>
      </c>
      <c r="C33">
        <v>0</v>
      </c>
      <c r="D33">
        <v>3</v>
      </c>
      <c r="E33">
        <v>2</v>
      </c>
      <c r="F33">
        <v>5</v>
      </c>
      <c r="G33">
        <v>6</v>
      </c>
      <c r="H33">
        <v>3</v>
      </c>
      <c r="I33">
        <v>6.3925318720000002</v>
      </c>
    </row>
    <row r="34" spans="1:9">
      <c r="A34">
        <v>3</v>
      </c>
      <c r="B34">
        <v>5</v>
      </c>
      <c r="C34">
        <v>0</v>
      </c>
      <c r="D34">
        <v>1</v>
      </c>
      <c r="E34">
        <v>2</v>
      </c>
      <c r="F34">
        <v>5</v>
      </c>
      <c r="G34">
        <v>0</v>
      </c>
      <c r="H34">
        <v>3</v>
      </c>
      <c r="I34">
        <v>6.8269658089999998</v>
      </c>
    </row>
    <row r="35" spans="1:9">
      <c r="A35">
        <v>5</v>
      </c>
      <c r="B35">
        <v>4</v>
      </c>
      <c r="C35">
        <v>2</v>
      </c>
      <c r="D35">
        <v>2</v>
      </c>
      <c r="E35">
        <v>1</v>
      </c>
      <c r="F35">
        <v>2</v>
      </c>
      <c r="G35">
        <v>0</v>
      </c>
      <c r="H35">
        <v>0</v>
      </c>
      <c r="I35">
        <v>6.9654245379999997</v>
      </c>
    </row>
    <row r="36" spans="1:9">
      <c r="A36">
        <v>2</v>
      </c>
      <c r="B36">
        <v>3</v>
      </c>
      <c r="C36">
        <v>3</v>
      </c>
      <c r="D36">
        <v>5</v>
      </c>
      <c r="E36">
        <v>3</v>
      </c>
      <c r="F36">
        <v>3</v>
      </c>
      <c r="G36">
        <v>2</v>
      </c>
      <c r="H36">
        <v>6</v>
      </c>
      <c r="I36">
        <v>6.9758944510000003</v>
      </c>
    </row>
    <row r="37" spans="1:9">
      <c r="A37">
        <v>5</v>
      </c>
      <c r="B37">
        <v>3</v>
      </c>
      <c r="C37">
        <v>4</v>
      </c>
      <c r="D37">
        <v>5</v>
      </c>
      <c r="E37">
        <v>2</v>
      </c>
      <c r="F37">
        <v>2</v>
      </c>
      <c r="G37">
        <v>4</v>
      </c>
      <c r="H37">
        <v>2</v>
      </c>
      <c r="I37">
        <v>7.140489101</v>
      </c>
    </row>
    <row r="38" spans="1:9">
      <c r="A38">
        <v>5</v>
      </c>
      <c r="B38">
        <v>2</v>
      </c>
      <c r="C38">
        <v>6</v>
      </c>
      <c r="D38">
        <v>1</v>
      </c>
      <c r="E38">
        <v>2</v>
      </c>
      <c r="F38">
        <v>2</v>
      </c>
      <c r="G38">
        <v>1</v>
      </c>
      <c r="H38">
        <v>3</v>
      </c>
      <c r="I38">
        <v>7.3205184939999999</v>
      </c>
    </row>
    <row r="39" spans="1:9">
      <c r="A39">
        <v>2</v>
      </c>
      <c r="B39">
        <v>4</v>
      </c>
      <c r="C39">
        <v>5</v>
      </c>
      <c r="D39">
        <v>5</v>
      </c>
      <c r="E39">
        <v>2</v>
      </c>
      <c r="F39">
        <v>3</v>
      </c>
      <c r="G39">
        <v>1</v>
      </c>
      <c r="H39">
        <v>5</v>
      </c>
      <c r="I39">
        <v>7.7513175009999999</v>
      </c>
    </row>
    <row r="40" spans="1:9">
      <c r="A40">
        <v>2</v>
      </c>
      <c r="B40">
        <v>2</v>
      </c>
      <c r="C40">
        <v>1</v>
      </c>
      <c r="D40">
        <v>4</v>
      </c>
      <c r="E40">
        <v>1</v>
      </c>
      <c r="F40">
        <v>3</v>
      </c>
      <c r="G40">
        <v>1</v>
      </c>
      <c r="H40">
        <v>0</v>
      </c>
      <c r="I40">
        <v>7.8197407720000003</v>
      </c>
    </row>
    <row r="41" spans="1:9">
      <c r="A41">
        <v>2</v>
      </c>
      <c r="B41">
        <v>2</v>
      </c>
      <c r="C41">
        <v>2</v>
      </c>
      <c r="D41">
        <v>1</v>
      </c>
      <c r="E41">
        <v>3</v>
      </c>
      <c r="F41">
        <v>4</v>
      </c>
      <c r="G41">
        <v>4</v>
      </c>
      <c r="H41">
        <v>5</v>
      </c>
      <c r="I41">
        <v>8.1936054229999993</v>
      </c>
    </row>
    <row r="42" spans="1:9">
      <c r="A42">
        <v>4</v>
      </c>
      <c r="B42">
        <v>2</v>
      </c>
      <c r="C42">
        <v>1</v>
      </c>
      <c r="D42">
        <v>5</v>
      </c>
      <c r="E42">
        <v>1</v>
      </c>
      <c r="F42">
        <v>0</v>
      </c>
      <c r="G42">
        <v>1</v>
      </c>
      <c r="H42">
        <v>0</v>
      </c>
      <c r="I42">
        <v>8.3443622590000004</v>
      </c>
    </row>
    <row r="43" spans="1:9">
      <c r="A43">
        <v>4</v>
      </c>
      <c r="B43">
        <v>0</v>
      </c>
      <c r="C43">
        <v>2</v>
      </c>
      <c r="D43">
        <v>0</v>
      </c>
      <c r="E43">
        <v>2</v>
      </c>
      <c r="F43">
        <v>4</v>
      </c>
      <c r="G43">
        <v>3</v>
      </c>
      <c r="H43">
        <v>3</v>
      </c>
      <c r="I43">
        <v>8.3842687609999995</v>
      </c>
    </row>
    <row r="44" spans="1:9">
      <c r="A44">
        <v>1</v>
      </c>
      <c r="B44">
        <v>5</v>
      </c>
      <c r="C44">
        <v>3</v>
      </c>
      <c r="D44">
        <v>1</v>
      </c>
      <c r="E44">
        <v>3</v>
      </c>
      <c r="F44">
        <v>5</v>
      </c>
      <c r="G44">
        <v>4</v>
      </c>
      <c r="H44">
        <v>5</v>
      </c>
      <c r="I44">
        <v>8.6903400420000008</v>
      </c>
    </row>
    <row r="45" spans="1:9">
      <c r="A45">
        <v>3</v>
      </c>
      <c r="B45">
        <v>2</v>
      </c>
      <c r="C45">
        <v>4</v>
      </c>
      <c r="D45">
        <v>5</v>
      </c>
      <c r="E45">
        <v>3</v>
      </c>
      <c r="F45">
        <v>4</v>
      </c>
      <c r="G45">
        <v>1</v>
      </c>
      <c r="H45">
        <v>6</v>
      </c>
      <c r="I45">
        <v>8.7836332319999997</v>
      </c>
    </row>
    <row r="46" spans="1:9">
      <c r="A46">
        <v>5</v>
      </c>
      <c r="B46">
        <v>5</v>
      </c>
      <c r="C46">
        <v>4</v>
      </c>
      <c r="D46">
        <v>4</v>
      </c>
      <c r="E46">
        <v>2</v>
      </c>
      <c r="F46">
        <v>4</v>
      </c>
      <c r="G46">
        <v>2</v>
      </c>
      <c r="H46">
        <v>1</v>
      </c>
      <c r="I46">
        <v>8.7976245879999997</v>
      </c>
    </row>
    <row r="47" spans="1:9">
      <c r="A47">
        <v>5</v>
      </c>
      <c r="B47">
        <v>4</v>
      </c>
      <c r="C47">
        <v>1</v>
      </c>
      <c r="D47">
        <v>4</v>
      </c>
      <c r="E47">
        <v>3</v>
      </c>
      <c r="F47">
        <v>1</v>
      </c>
      <c r="G47">
        <v>3</v>
      </c>
      <c r="H47">
        <v>1</v>
      </c>
      <c r="I47">
        <v>9.4851474759999999</v>
      </c>
    </row>
    <row r="48" spans="1:9">
      <c r="A48">
        <v>4</v>
      </c>
      <c r="B48">
        <v>1</v>
      </c>
      <c r="C48">
        <v>2</v>
      </c>
      <c r="D48">
        <v>4</v>
      </c>
      <c r="E48">
        <v>2</v>
      </c>
      <c r="F48">
        <v>6</v>
      </c>
      <c r="G48">
        <v>2</v>
      </c>
      <c r="H48">
        <v>2</v>
      </c>
      <c r="I48">
        <v>9.5793752669999996</v>
      </c>
    </row>
    <row r="49" spans="1:9">
      <c r="A49">
        <v>5</v>
      </c>
      <c r="B49">
        <v>5</v>
      </c>
      <c r="C49">
        <v>1</v>
      </c>
      <c r="D49">
        <v>3</v>
      </c>
      <c r="E49">
        <v>4</v>
      </c>
      <c r="F49">
        <v>0</v>
      </c>
      <c r="G49">
        <v>6</v>
      </c>
      <c r="H49">
        <v>5</v>
      </c>
      <c r="I49">
        <v>9.7305870060000004</v>
      </c>
    </row>
    <row r="50" spans="1:9">
      <c r="A50">
        <v>2</v>
      </c>
      <c r="B50">
        <v>3</v>
      </c>
      <c r="C50">
        <v>3</v>
      </c>
      <c r="D50">
        <v>2</v>
      </c>
      <c r="E50">
        <v>3</v>
      </c>
      <c r="F50">
        <v>2</v>
      </c>
      <c r="G50">
        <v>2</v>
      </c>
      <c r="H50">
        <v>5</v>
      </c>
      <c r="I50">
        <v>10.411863329999999</v>
      </c>
    </row>
    <row r="51" spans="1:9">
      <c r="A51">
        <v>4</v>
      </c>
      <c r="B51">
        <v>2</v>
      </c>
      <c r="C51">
        <v>4</v>
      </c>
      <c r="D51">
        <v>1</v>
      </c>
      <c r="E51">
        <v>3</v>
      </c>
      <c r="F51">
        <v>1</v>
      </c>
      <c r="G51">
        <v>4</v>
      </c>
      <c r="H51">
        <v>5</v>
      </c>
      <c r="I51">
        <v>10.42298222</v>
      </c>
    </row>
    <row r="52" spans="1:9">
      <c r="A52">
        <v>5</v>
      </c>
      <c r="B52">
        <v>1</v>
      </c>
      <c r="C52">
        <v>3</v>
      </c>
      <c r="D52">
        <v>5</v>
      </c>
      <c r="E52">
        <v>3</v>
      </c>
      <c r="F52">
        <v>3</v>
      </c>
      <c r="G52">
        <v>3</v>
      </c>
      <c r="H52">
        <v>3</v>
      </c>
      <c r="I52">
        <v>11.05280018</v>
      </c>
    </row>
    <row r="53" spans="1:9">
      <c r="A53">
        <v>5</v>
      </c>
      <c r="B53">
        <v>0</v>
      </c>
      <c r="C53">
        <v>4</v>
      </c>
      <c r="D53">
        <v>1</v>
      </c>
      <c r="E53">
        <v>2</v>
      </c>
      <c r="F53">
        <v>4</v>
      </c>
      <c r="G53">
        <v>1</v>
      </c>
      <c r="H53">
        <v>1</v>
      </c>
      <c r="I53">
        <v>11.075193410000001</v>
      </c>
    </row>
    <row r="54" spans="1:9">
      <c r="A54">
        <v>1</v>
      </c>
      <c r="B54">
        <v>6</v>
      </c>
      <c r="C54">
        <v>3</v>
      </c>
      <c r="D54">
        <v>0</v>
      </c>
      <c r="E54">
        <v>3</v>
      </c>
      <c r="F54">
        <v>4</v>
      </c>
      <c r="G54">
        <v>3</v>
      </c>
      <c r="H54">
        <v>2</v>
      </c>
      <c r="I54">
        <v>11.434906959999999</v>
      </c>
    </row>
    <row r="55" spans="1:9">
      <c r="A55">
        <v>3</v>
      </c>
      <c r="B55">
        <v>5</v>
      </c>
      <c r="C55">
        <v>4</v>
      </c>
      <c r="D55">
        <v>2</v>
      </c>
      <c r="E55">
        <v>4</v>
      </c>
      <c r="F55">
        <v>5</v>
      </c>
      <c r="G55">
        <v>4</v>
      </c>
      <c r="H55">
        <v>4</v>
      </c>
      <c r="I55">
        <v>11.46840763</v>
      </c>
    </row>
    <row r="56" spans="1:9">
      <c r="A56">
        <v>5</v>
      </c>
      <c r="B56">
        <v>2</v>
      </c>
      <c r="C56">
        <v>4</v>
      </c>
      <c r="D56">
        <v>1</v>
      </c>
      <c r="E56">
        <v>3</v>
      </c>
      <c r="F56">
        <v>1</v>
      </c>
      <c r="G56">
        <v>4</v>
      </c>
      <c r="H56">
        <v>2</v>
      </c>
      <c r="I56">
        <v>11.49281979</v>
      </c>
    </row>
    <row r="57" spans="1:9">
      <c r="A57">
        <v>1</v>
      </c>
      <c r="B57">
        <v>3</v>
      </c>
      <c r="C57">
        <v>0</v>
      </c>
      <c r="D57">
        <v>3</v>
      </c>
      <c r="E57">
        <v>2</v>
      </c>
      <c r="F57">
        <v>2</v>
      </c>
      <c r="G57">
        <v>5</v>
      </c>
      <c r="H57">
        <v>1</v>
      </c>
      <c r="I57">
        <v>11.556252479999999</v>
      </c>
    </row>
    <row r="58" spans="1:9">
      <c r="A58">
        <v>1</v>
      </c>
      <c r="B58">
        <v>4</v>
      </c>
      <c r="C58">
        <v>5</v>
      </c>
      <c r="D58">
        <v>5</v>
      </c>
      <c r="E58">
        <v>3</v>
      </c>
      <c r="F58">
        <v>3</v>
      </c>
      <c r="G58">
        <v>5</v>
      </c>
      <c r="H58">
        <v>2</v>
      </c>
      <c r="I58">
        <v>11.59755135</v>
      </c>
    </row>
    <row r="59" spans="1:9">
      <c r="A59">
        <v>4</v>
      </c>
      <c r="B59">
        <v>5</v>
      </c>
      <c r="C59">
        <v>3</v>
      </c>
      <c r="D59">
        <v>2</v>
      </c>
      <c r="E59">
        <v>4</v>
      </c>
      <c r="F59">
        <v>3</v>
      </c>
      <c r="G59">
        <v>3</v>
      </c>
      <c r="H59">
        <v>6</v>
      </c>
      <c r="I59">
        <v>11.63540459</v>
      </c>
    </row>
    <row r="60" spans="1:9">
      <c r="A60">
        <v>3</v>
      </c>
      <c r="B60">
        <v>1</v>
      </c>
      <c r="C60">
        <v>1</v>
      </c>
      <c r="D60">
        <v>1</v>
      </c>
      <c r="E60">
        <v>3</v>
      </c>
      <c r="F60">
        <v>3</v>
      </c>
      <c r="G60">
        <v>0</v>
      </c>
      <c r="H60">
        <v>3</v>
      </c>
      <c r="I60">
        <v>11.775371549999999</v>
      </c>
    </row>
    <row r="61" spans="1:9">
      <c r="A61">
        <v>4</v>
      </c>
      <c r="B61">
        <v>1</v>
      </c>
      <c r="C61">
        <v>6</v>
      </c>
      <c r="D61">
        <v>3</v>
      </c>
      <c r="E61">
        <v>3</v>
      </c>
      <c r="F61">
        <v>1</v>
      </c>
      <c r="G61">
        <v>5</v>
      </c>
      <c r="H61">
        <v>2</v>
      </c>
      <c r="I61">
        <v>11.823571210000001</v>
      </c>
    </row>
    <row r="62" spans="1:9">
      <c r="A62">
        <v>4</v>
      </c>
      <c r="B62">
        <v>3</v>
      </c>
      <c r="C62">
        <v>5</v>
      </c>
      <c r="D62">
        <v>2</v>
      </c>
      <c r="E62">
        <v>4</v>
      </c>
      <c r="F62">
        <v>3</v>
      </c>
      <c r="G62">
        <v>5</v>
      </c>
      <c r="H62">
        <v>3</v>
      </c>
      <c r="I62">
        <v>12.122212409999999</v>
      </c>
    </row>
    <row r="63" spans="1:9">
      <c r="A63">
        <v>2</v>
      </c>
      <c r="B63">
        <v>3</v>
      </c>
      <c r="C63">
        <v>1</v>
      </c>
      <c r="D63">
        <v>2</v>
      </c>
      <c r="E63">
        <v>3</v>
      </c>
      <c r="F63">
        <v>5</v>
      </c>
      <c r="G63">
        <v>3</v>
      </c>
      <c r="H63">
        <v>4</v>
      </c>
      <c r="I63">
        <v>12.574899670000001</v>
      </c>
    </row>
    <row r="64" spans="1:9">
      <c r="A64">
        <v>0</v>
      </c>
      <c r="B64">
        <v>5</v>
      </c>
      <c r="C64">
        <v>5</v>
      </c>
      <c r="D64">
        <v>0</v>
      </c>
      <c r="E64">
        <v>4</v>
      </c>
      <c r="F64">
        <v>3</v>
      </c>
      <c r="G64">
        <v>0</v>
      </c>
      <c r="H64">
        <v>4</v>
      </c>
      <c r="I64">
        <v>12.67140865</v>
      </c>
    </row>
    <row r="65" spans="1:9">
      <c r="A65">
        <v>2</v>
      </c>
      <c r="B65">
        <v>4</v>
      </c>
      <c r="C65">
        <v>1</v>
      </c>
      <c r="D65">
        <v>1</v>
      </c>
      <c r="E65">
        <v>3</v>
      </c>
      <c r="F65">
        <v>1</v>
      </c>
      <c r="G65">
        <v>5</v>
      </c>
      <c r="H65">
        <v>4</v>
      </c>
      <c r="I65">
        <v>12.677181239999999</v>
      </c>
    </row>
    <row r="66" spans="1:9">
      <c r="A66">
        <v>5</v>
      </c>
      <c r="B66">
        <v>4</v>
      </c>
      <c r="C66">
        <v>1</v>
      </c>
      <c r="D66">
        <v>4</v>
      </c>
      <c r="E66">
        <v>3</v>
      </c>
      <c r="F66">
        <v>2</v>
      </c>
      <c r="G66">
        <v>2</v>
      </c>
      <c r="H66">
        <v>0</v>
      </c>
      <c r="I66">
        <v>13.097061160000001</v>
      </c>
    </row>
    <row r="67" spans="1:9">
      <c r="A67">
        <v>0</v>
      </c>
      <c r="B67">
        <v>5</v>
      </c>
      <c r="C67">
        <v>1</v>
      </c>
      <c r="D67">
        <v>0</v>
      </c>
      <c r="E67">
        <v>4</v>
      </c>
      <c r="F67">
        <v>4</v>
      </c>
      <c r="G67">
        <v>3</v>
      </c>
      <c r="H67">
        <v>3</v>
      </c>
      <c r="I67">
        <v>13.858011250000001</v>
      </c>
    </row>
    <row r="68" spans="1:9">
      <c r="A68">
        <v>4</v>
      </c>
      <c r="B68">
        <v>2</v>
      </c>
      <c r="C68">
        <v>3</v>
      </c>
      <c r="D68">
        <v>3</v>
      </c>
      <c r="E68">
        <v>4</v>
      </c>
      <c r="F68">
        <v>0</v>
      </c>
      <c r="G68">
        <v>2</v>
      </c>
      <c r="H68">
        <v>5</v>
      </c>
      <c r="I68">
        <v>14.117195130000001</v>
      </c>
    </row>
    <row r="69" spans="1:9">
      <c r="A69">
        <v>1</v>
      </c>
      <c r="B69">
        <v>2</v>
      </c>
      <c r="C69">
        <v>0</v>
      </c>
      <c r="D69">
        <v>0</v>
      </c>
      <c r="E69">
        <v>4</v>
      </c>
      <c r="F69">
        <v>5</v>
      </c>
      <c r="G69">
        <v>3</v>
      </c>
      <c r="H69">
        <v>5</v>
      </c>
      <c r="I69">
        <v>14.191749570000001</v>
      </c>
    </row>
    <row r="70" spans="1:9">
      <c r="A70">
        <v>2</v>
      </c>
      <c r="B70">
        <v>4</v>
      </c>
      <c r="C70">
        <v>4</v>
      </c>
      <c r="D70">
        <v>3</v>
      </c>
      <c r="E70">
        <v>4</v>
      </c>
      <c r="F70">
        <v>2</v>
      </c>
      <c r="G70">
        <v>2</v>
      </c>
      <c r="H70">
        <v>1</v>
      </c>
      <c r="I70">
        <v>14.69841862</v>
      </c>
    </row>
    <row r="71" spans="1:9">
      <c r="A71">
        <v>0</v>
      </c>
      <c r="B71">
        <v>2</v>
      </c>
      <c r="C71">
        <v>4</v>
      </c>
      <c r="D71">
        <v>2</v>
      </c>
      <c r="E71">
        <v>3</v>
      </c>
      <c r="F71">
        <v>4</v>
      </c>
      <c r="G71">
        <v>2</v>
      </c>
      <c r="H71">
        <v>1</v>
      </c>
      <c r="I71">
        <v>14.70526886</v>
      </c>
    </row>
    <row r="72" spans="1:9">
      <c r="A72">
        <v>0</v>
      </c>
      <c r="B72">
        <v>5</v>
      </c>
      <c r="C72">
        <v>2</v>
      </c>
      <c r="D72">
        <v>2</v>
      </c>
      <c r="E72">
        <v>4</v>
      </c>
      <c r="F72">
        <v>6</v>
      </c>
      <c r="G72">
        <v>4</v>
      </c>
      <c r="H72">
        <v>2</v>
      </c>
      <c r="I72">
        <v>14.762043</v>
      </c>
    </row>
    <row r="73" spans="1:9">
      <c r="A73">
        <v>3</v>
      </c>
      <c r="B73">
        <v>1</v>
      </c>
      <c r="C73">
        <v>2</v>
      </c>
      <c r="D73">
        <v>2</v>
      </c>
      <c r="E73">
        <v>5</v>
      </c>
      <c r="F73">
        <v>2</v>
      </c>
      <c r="G73">
        <v>1</v>
      </c>
      <c r="H73">
        <v>4</v>
      </c>
      <c r="I73">
        <v>14.981176380000001</v>
      </c>
    </row>
    <row r="74" spans="1:9">
      <c r="A74">
        <v>5</v>
      </c>
      <c r="B74">
        <v>4</v>
      </c>
      <c r="C74">
        <v>5</v>
      </c>
      <c r="D74">
        <v>4</v>
      </c>
      <c r="E74">
        <v>5</v>
      </c>
      <c r="F74">
        <v>5</v>
      </c>
      <c r="G74">
        <v>6</v>
      </c>
      <c r="H74">
        <v>3</v>
      </c>
      <c r="I74">
        <v>15.084805490000001</v>
      </c>
    </row>
    <row r="75" spans="1:9">
      <c r="A75">
        <v>1</v>
      </c>
      <c r="B75">
        <v>3</v>
      </c>
      <c r="C75">
        <v>4</v>
      </c>
      <c r="D75">
        <v>4</v>
      </c>
      <c r="E75">
        <v>5</v>
      </c>
      <c r="F75">
        <v>6</v>
      </c>
      <c r="G75">
        <v>3</v>
      </c>
      <c r="H75">
        <v>4</v>
      </c>
      <c r="I75">
        <v>15.179790499999999</v>
      </c>
    </row>
    <row r="76" spans="1:9">
      <c r="A76">
        <v>6</v>
      </c>
      <c r="B76">
        <v>3</v>
      </c>
      <c r="C76">
        <v>3</v>
      </c>
      <c r="D76">
        <v>2</v>
      </c>
      <c r="E76">
        <v>5</v>
      </c>
      <c r="F76">
        <v>3</v>
      </c>
      <c r="G76">
        <v>0</v>
      </c>
      <c r="H76">
        <v>3</v>
      </c>
      <c r="I76">
        <v>15.230051039999999</v>
      </c>
    </row>
    <row r="77" spans="1:9">
      <c r="A77">
        <v>5</v>
      </c>
      <c r="B77">
        <v>3</v>
      </c>
      <c r="C77">
        <v>5</v>
      </c>
      <c r="D77">
        <v>2</v>
      </c>
      <c r="E77">
        <v>4</v>
      </c>
      <c r="F77">
        <v>5</v>
      </c>
      <c r="G77">
        <v>2</v>
      </c>
      <c r="H77">
        <v>2</v>
      </c>
      <c r="I77">
        <v>15.239456179999999</v>
      </c>
    </row>
    <row r="78" spans="1:9">
      <c r="A78">
        <v>1</v>
      </c>
      <c r="B78">
        <v>0</v>
      </c>
      <c r="C78">
        <v>6</v>
      </c>
      <c r="D78">
        <v>3</v>
      </c>
      <c r="E78">
        <v>5</v>
      </c>
      <c r="F78">
        <v>2</v>
      </c>
      <c r="G78">
        <v>3</v>
      </c>
      <c r="H78">
        <v>4</v>
      </c>
      <c r="I78">
        <v>15.306163789999999</v>
      </c>
    </row>
    <row r="79" spans="1:9">
      <c r="A79">
        <v>0</v>
      </c>
      <c r="B79">
        <v>3</v>
      </c>
      <c r="C79">
        <v>1</v>
      </c>
      <c r="D79">
        <v>1</v>
      </c>
      <c r="E79">
        <v>3</v>
      </c>
      <c r="F79">
        <v>1</v>
      </c>
      <c r="G79">
        <v>2</v>
      </c>
      <c r="H79">
        <v>1</v>
      </c>
      <c r="I79">
        <v>15.34981441</v>
      </c>
    </row>
    <row r="80" spans="1:9">
      <c r="A80">
        <v>3</v>
      </c>
      <c r="B80">
        <v>5</v>
      </c>
      <c r="C80">
        <v>2</v>
      </c>
      <c r="D80">
        <v>5</v>
      </c>
      <c r="E80">
        <v>5</v>
      </c>
      <c r="F80">
        <v>1</v>
      </c>
      <c r="G80">
        <v>3</v>
      </c>
      <c r="H80">
        <v>2</v>
      </c>
      <c r="I80">
        <v>15.8326292</v>
      </c>
    </row>
    <row r="81" spans="1:9">
      <c r="A81">
        <v>2</v>
      </c>
      <c r="B81">
        <v>1</v>
      </c>
      <c r="C81">
        <v>1</v>
      </c>
      <c r="D81">
        <v>4</v>
      </c>
      <c r="E81">
        <v>4</v>
      </c>
      <c r="F81">
        <v>4</v>
      </c>
      <c r="G81">
        <v>1</v>
      </c>
      <c r="H81">
        <v>2</v>
      </c>
      <c r="I81">
        <v>15.90508938</v>
      </c>
    </row>
    <row r="82" spans="1:9">
      <c r="A82">
        <v>3</v>
      </c>
      <c r="B82">
        <v>4</v>
      </c>
      <c r="C82">
        <v>2</v>
      </c>
      <c r="D82">
        <v>0</v>
      </c>
      <c r="E82">
        <v>4</v>
      </c>
      <c r="F82">
        <v>1</v>
      </c>
      <c r="G82">
        <v>0</v>
      </c>
      <c r="H82">
        <v>2</v>
      </c>
      <c r="I82">
        <v>16.45599747</v>
      </c>
    </row>
    <row r="83" spans="1:9">
      <c r="A83">
        <v>0</v>
      </c>
      <c r="B83">
        <v>4</v>
      </c>
      <c r="C83">
        <v>2</v>
      </c>
      <c r="D83">
        <v>5</v>
      </c>
      <c r="E83">
        <v>4</v>
      </c>
      <c r="F83">
        <v>1</v>
      </c>
      <c r="G83">
        <v>4</v>
      </c>
      <c r="H83">
        <v>3</v>
      </c>
      <c r="I83">
        <v>16.463840480000002</v>
      </c>
    </row>
    <row r="84" spans="1:9">
      <c r="A84">
        <v>1</v>
      </c>
      <c r="B84">
        <v>5</v>
      </c>
      <c r="C84">
        <v>2</v>
      </c>
      <c r="D84">
        <v>4</v>
      </c>
      <c r="E84">
        <v>4</v>
      </c>
      <c r="F84">
        <v>3</v>
      </c>
      <c r="G84">
        <v>2</v>
      </c>
      <c r="H84">
        <v>0</v>
      </c>
      <c r="I84">
        <v>17.52937889</v>
      </c>
    </row>
    <row r="85" spans="1:9">
      <c r="A85">
        <v>3</v>
      </c>
      <c r="B85">
        <v>2</v>
      </c>
      <c r="C85">
        <v>4</v>
      </c>
      <c r="D85">
        <v>1</v>
      </c>
      <c r="E85">
        <v>5</v>
      </c>
      <c r="F85">
        <v>4</v>
      </c>
      <c r="G85">
        <v>5</v>
      </c>
      <c r="H85">
        <v>2</v>
      </c>
      <c r="I85">
        <v>17.691928860000001</v>
      </c>
    </row>
    <row r="86" spans="1:9">
      <c r="A86">
        <v>4</v>
      </c>
      <c r="B86">
        <v>1</v>
      </c>
      <c r="C86">
        <v>4</v>
      </c>
      <c r="D86">
        <v>4</v>
      </c>
      <c r="E86">
        <v>5</v>
      </c>
      <c r="F86">
        <v>2</v>
      </c>
      <c r="G86">
        <v>3</v>
      </c>
      <c r="H86">
        <v>2</v>
      </c>
      <c r="I86">
        <v>17.784605030000002</v>
      </c>
    </row>
    <row r="87" spans="1:9">
      <c r="A87">
        <v>3</v>
      </c>
      <c r="B87">
        <v>1</v>
      </c>
      <c r="C87">
        <v>0</v>
      </c>
      <c r="D87">
        <v>5</v>
      </c>
      <c r="E87">
        <v>4</v>
      </c>
      <c r="F87">
        <v>4</v>
      </c>
      <c r="G87">
        <v>4</v>
      </c>
      <c r="H87">
        <v>1</v>
      </c>
      <c r="I87">
        <v>17.93032646</v>
      </c>
    </row>
    <row r="88" spans="1:9">
      <c r="A88">
        <v>3</v>
      </c>
      <c r="B88">
        <v>5</v>
      </c>
      <c r="C88">
        <v>5</v>
      </c>
      <c r="D88">
        <v>4</v>
      </c>
      <c r="E88">
        <v>4</v>
      </c>
      <c r="F88">
        <v>5</v>
      </c>
      <c r="G88">
        <v>2</v>
      </c>
      <c r="H88">
        <v>1</v>
      </c>
      <c r="I88">
        <v>18.233198170000001</v>
      </c>
    </row>
    <row r="89" spans="1:9">
      <c r="A89">
        <v>2</v>
      </c>
      <c r="B89">
        <v>3</v>
      </c>
      <c r="C89">
        <v>1</v>
      </c>
      <c r="D89">
        <v>3</v>
      </c>
      <c r="E89">
        <v>4</v>
      </c>
      <c r="F89">
        <v>1</v>
      </c>
      <c r="G89">
        <v>3</v>
      </c>
      <c r="H89">
        <v>1</v>
      </c>
      <c r="I89">
        <v>18.53202057</v>
      </c>
    </row>
    <row r="90" spans="1:9">
      <c r="A90">
        <v>0</v>
      </c>
      <c r="B90">
        <v>1</v>
      </c>
      <c r="C90">
        <v>3</v>
      </c>
      <c r="D90">
        <v>2</v>
      </c>
      <c r="E90">
        <v>5</v>
      </c>
      <c r="F90">
        <v>2</v>
      </c>
      <c r="G90">
        <v>3</v>
      </c>
      <c r="H90">
        <v>4</v>
      </c>
      <c r="I90">
        <v>18.615186690000002</v>
      </c>
    </row>
    <row r="91" spans="1:9">
      <c r="A91">
        <v>1</v>
      </c>
      <c r="B91">
        <v>1</v>
      </c>
      <c r="C91">
        <v>2</v>
      </c>
      <c r="D91">
        <v>5</v>
      </c>
      <c r="E91">
        <v>4</v>
      </c>
      <c r="F91">
        <v>3</v>
      </c>
      <c r="G91">
        <v>1</v>
      </c>
      <c r="H91">
        <v>4</v>
      </c>
      <c r="I91">
        <v>18.96252441</v>
      </c>
    </row>
    <row r="92" spans="1:9">
      <c r="A92">
        <v>1</v>
      </c>
      <c r="B92">
        <v>3</v>
      </c>
      <c r="C92">
        <v>1</v>
      </c>
      <c r="D92">
        <v>3</v>
      </c>
      <c r="E92">
        <v>4</v>
      </c>
      <c r="F92">
        <v>3</v>
      </c>
      <c r="G92">
        <v>5</v>
      </c>
      <c r="H92">
        <v>1</v>
      </c>
      <c r="I92">
        <v>19.409660339999999</v>
      </c>
    </row>
    <row r="93" spans="1:9">
      <c r="A93">
        <v>3</v>
      </c>
      <c r="B93">
        <v>5</v>
      </c>
      <c r="C93">
        <v>4</v>
      </c>
      <c r="D93">
        <v>4</v>
      </c>
      <c r="E93">
        <v>5</v>
      </c>
      <c r="F93">
        <v>1</v>
      </c>
      <c r="G93">
        <v>2</v>
      </c>
      <c r="H93">
        <v>2</v>
      </c>
      <c r="I93">
        <v>20.081897739999999</v>
      </c>
    </row>
    <row r="94" spans="1:9">
      <c r="A94">
        <v>4</v>
      </c>
      <c r="B94">
        <v>2</v>
      </c>
      <c r="C94">
        <v>5</v>
      </c>
      <c r="D94">
        <v>2</v>
      </c>
      <c r="E94">
        <v>5</v>
      </c>
      <c r="F94">
        <v>4</v>
      </c>
      <c r="G94">
        <v>5</v>
      </c>
      <c r="H94">
        <v>1</v>
      </c>
      <c r="I94">
        <v>20.208944320000001</v>
      </c>
    </row>
    <row r="95" spans="1:9">
      <c r="A95">
        <v>1</v>
      </c>
      <c r="B95">
        <v>0</v>
      </c>
      <c r="C95">
        <v>5</v>
      </c>
      <c r="D95">
        <v>3</v>
      </c>
      <c r="E95">
        <v>5</v>
      </c>
      <c r="F95">
        <v>1</v>
      </c>
      <c r="G95">
        <v>0</v>
      </c>
      <c r="H95">
        <v>2</v>
      </c>
      <c r="I95">
        <v>20.232563020000001</v>
      </c>
    </row>
    <row r="96" spans="1:9">
      <c r="A96">
        <v>4</v>
      </c>
      <c r="B96">
        <v>1</v>
      </c>
      <c r="C96">
        <v>1</v>
      </c>
      <c r="D96">
        <v>1</v>
      </c>
      <c r="E96">
        <v>3</v>
      </c>
      <c r="F96">
        <v>3</v>
      </c>
      <c r="G96">
        <v>3</v>
      </c>
      <c r="H96">
        <v>0</v>
      </c>
      <c r="I96">
        <v>20.45604706</v>
      </c>
    </row>
    <row r="97" spans="1:9">
      <c r="A97">
        <v>5</v>
      </c>
      <c r="B97">
        <v>1</v>
      </c>
      <c r="C97">
        <v>2</v>
      </c>
      <c r="D97">
        <v>0</v>
      </c>
      <c r="E97">
        <v>5</v>
      </c>
      <c r="F97">
        <v>2</v>
      </c>
      <c r="G97">
        <v>5</v>
      </c>
      <c r="H97">
        <v>5</v>
      </c>
      <c r="I97">
        <v>21.124584200000001</v>
      </c>
    </row>
    <row r="98" spans="1:9">
      <c r="A98">
        <v>3</v>
      </c>
      <c r="B98">
        <v>0</v>
      </c>
      <c r="C98">
        <v>3</v>
      </c>
      <c r="D98">
        <v>1</v>
      </c>
      <c r="E98">
        <v>5</v>
      </c>
      <c r="F98">
        <v>0</v>
      </c>
      <c r="G98">
        <v>2</v>
      </c>
      <c r="H98">
        <v>3</v>
      </c>
      <c r="I98">
        <v>21.430723189999998</v>
      </c>
    </row>
    <row r="99" spans="1:9">
      <c r="A99">
        <v>1</v>
      </c>
      <c r="B99">
        <v>2</v>
      </c>
      <c r="C99">
        <v>4</v>
      </c>
      <c r="D99">
        <v>1</v>
      </c>
      <c r="E99">
        <v>5</v>
      </c>
      <c r="F99">
        <v>4</v>
      </c>
      <c r="G99">
        <v>5</v>
      </c>
      <c r="H99">
        <v>2</v>
      </c>
      <c r="I99">
        <v>21.834724430000001</v>
      </c>
    </row>
    <row r="101" spans="1:9">
      <c r="A101">
        <v>1</v>
      </c>
      <c r="B101">
        <v>1</v>
      </c>
      <c r="C101">
        <v>3</v>
      </c>
      <c r="D101">
        <v>4</v>
      </c>
      <c r="E101">
        <v>6</v>
      </c>
      <c r="F101">
        <v>1</v>
      </c>
      <c r="G101">
        <v>3</v>
      </c>
      <c r="H101">
        <v>2</v>
      </c>
      <c r="I101">
        <v>23.939731600000002</v>
      </c>
    </row>
    <row r="102" spans="1:9">
      <c r="A102">
        <v>2</v>
      </c>
      <c r="B102">
        <v>2</v>
      </c>
      <c r="C102">
        <v>1</v>
      </c>
      <c r="D102">
        <v>1</v>
      </c>
      <c r="E102">
        <v>5</v>
      </c>
      <c r="F102">
        <v>4</v>
      </c>
      <c r="G102">
        <v>1</v>
      </c>
      <c r="H102">
        <v>1</v>
      </c>
      <c r="I102">
        <v>26.22563744</v>
      </c>
    </row>
    <row r="103" spans="1:9">
      <c r="A103">
        <v>2</v>
      </c>
      <c r="B103">
        <v>0</v>
      </c>
      <c r="C103">
        <v>2</v>
      </c>
      <c r="D103">
        <v>5</v>
      </c>
      <c r="E103">
        <v>6</v>
      </c>
      <c r="F103">
        <v>3</v>
      </c>
      <c r="G103">
        <v>3</v>
      </c>
      <c r="H103">
        <v>0</v>
      </c>
      <c r="I103">
        <v>28.493209839999999</v>
      </c>
    </row>
  </sheetData>
  <sortState ref="A2:I101">
    <sortCondition ref="I2:I10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train-timings</vt:lpstr>
      <vt:lpstr>Q1</vt:lpstr>
      <vt:lpstr>Q6</vt:lpstr>
      <vt:lpstr>Q12</vt:lpstr>
      <vt:lpstr>Q21</vt:lpstr>
      <vt:lpstr>new-order</vt:lpstr>
      <vt:lpstr>new-order (analysis)</vt:lpstr>
      <vt:lpstr>new-order(clusters)</vt:lpstr>
      <vt:lpstr>new-order(bands)</vt:lpstr>
      <vt:lpstr>payment</vt:lpstr>
      <vt:lpstr>trade-order</vt:lpstr>
      <vt:lpstr>trade-update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2012-07-15T02:20:06Z</dcterms:modified>
</cp:coreProperties>
</file>