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ml.chartshap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drawings/drawing9.xml" ContentType="application/vnd.openxmlformats-officedocument.drawing+xml"/>
  <Override PartName="/xl/charts/chart7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7110" firstSheet="6" activeTab="13"/>
  </bookViews>
  <sheets>
    <sheet name="train-timings" sheetId="5" r:id="rId1"/>
    <sheet name="test-timings" sheetId="4" r:id="rId2"/>
    <sheet name="Q1" sheetId="6" r:id="rId3"/>
    <sheet name="Q6" sheetId="7" r:id="rId4"/>
    <sheet name="Q12(clusters)" sheetId="9" r:id="rId5"/>
    <sheet name="Q12" sheetId="10" r:id="rId6"/>
    <sheet name="Q21(clusters)" sheetId="11" r:id="rId7"/>
    <sheet name="Q21" sheetId="12" r:id="rId8"/>
    <sheet name="Q21(bands)" sheetId="13" r:id="rId9"/>
    <sheet name="new-order" sheetId="14" r:id="rId10"/>
    <sheet name="payment" sheetId="15" r:id="rId11"/>
    <sheet name="trade-order(clusters)" sheetId="16" r:id="rId12"/>
    <sheet name="trade-order" sheetId="17" r:id="rId13"/>
    <sheet name="trade-update(clusters)" sheetId="18" r:id="rId14"/>
    <sheet name="trade-update(bands)" sheetId="19" r:id="rId15"/>
    <sheet name="trade-update" sheetId="20" r:id="rId16"/>
  </sheets>
  <externalReferences>
    <externalReference r:id="rId17"/>
  </externalReferences>
  <calcPr calcId="125725"/>
</workbook>
</file>

<file path=xl/calcChain.xml><?xml version="1.0" encoding="utf-8"?>
<calcChain xmlns="http://schemas.openxmlformats.org/spreadsheetml/2006/main">
  <c r="A155" i="11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3"/>
  <c r="A132"/>
  <c r="A131"/>
  <c r="A130"/>
  <c r="A129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  <c r="A156"/>
  <c r="A157" i="9"/>
  <c r="A156"/>
  <c r="A155"/>
  <c r="A154"/>
  <c r="A153"/>
  <c r="A152"/>
  <c r="A151"/>
  <c r="A150"/>
  <c r="A149"/>
  <c r="A148"/>
  <c r="A146"/>
  <c r="A145"/>
  <c r="A144"/>
  <c r="A143"/>
  <c r="A142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  <c r="F108" i="20" l="1"/>
  <c r="C108"/>
  <c r="G107"/>
  <c r="F107"/>
  <c r="E107"/>
  <c r="D107"/>
  <c r="C107"/>
  <c r="B107"/>
  <c r="G106"/>
  <c r="F106"/>
  <c r="E106"/>
  <c r="D106"/>
  <c r="C106"/>
  <c r="B106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G101"/>
  <c r="F101"/>
  <c r="E101"/>
  <c r="F100"/>
  <c r="G100" s="1"/>
  <c r="E100"/>
  <c r="G99"/>
  <c r="F99"/>
  <c r="E99"/>
  <c r="G98"/>
  <c r="F98"/>
  <c r="E98"/>
  <c r="G97"/>
  <c r="F97"/>
  <c r="E97"/>
  <c r="F96"/>
  <c r="G96" s="1"/>
  <c r="E96"/>
  <c r="G95"/>
  <c r="F95"/>
  <c r="E95"/>
  <c r="G94"/>
  <c r="F94"/>
  <c r="E94"/>
  <c r="G93"/>
  <c r="F93"/>
  <c r="E93"/>
  <c r="F92"/>
  <c r="G92" s="1"/>
  <c r="E92"/>
  <c r="G91"/>
  <c r="F91"/>
  <c r="E91"/>
  <c r="G90"/>
  <c r="F90"/>
  <c r="E90"/>
  <c r="G89"/>
  <c r="F89"/>
  <c r="E89"/>
  <c r="F88"/>
  <c r="G88" s="1"/>
  <c r="E88"/>
  <c r="G87"/>
  <c r="F87"/>
  <c r="E87"/>
  <c r="G86"/>
  <c r="F86"/>
  <c r="E86"/>
  <c r="G85"/>
  <c r="F85"/>
  <c r="E85"/>
  <c r="F84"/>
  <c r="G84" s="1"/>
  <c r="E84"/>
  <c r="G83"/>
  <c r="F83"/>
  <c r="E83"/>
  <c r="G82"/>
  <c r="F82"/>
  <c r="E82"/>
  <c r="G81"/>
  <c r="F81"/>
  <c r="E81"/>
  <c r="F80"/>
  <c r="G80" s="1"/>
  <c r="E80"/>
  <c r="G79"/>
  <c r="F79"/>
  <c r="E79"/>
  <c r="G78"/>
  <c r="F78"/>
  <c r="E78"/>
  <c r="G77"/>
  <c r="F77"/>
  <c r="E77"/>
  <c r="F76"/>
  <c r="G76" s="1"/>
  <c r="E76"/>
  <c r="G75"/>
  <c r="F75"/>
  <c r="E75"/>
  <c r="G74"/>
  <c r="F74"/>
  <c r="E74"/>
  <c r="G73"/>
  <c r="F73"/>
  <c r="E73"/>
  <c r="F72"/>
  <c r="G72" s="1"/>
  <c r="E72"/>
  <c r="G71"/>
  <c r="F71"/>
  <c r="E71"/>
  <c r="G70"/>
  <c r="F70"/>
  <c r="E70"/>
  <c r="G69"/>
  <c r="F69"/>
  <c r="E69"/>
  <c r="F68"/>
  <c r="G68" s="1"/>
  <c r="E68"/>
  <c r="G67"/>
  <c r="F67"/>
  <c r="E67"/>
  <c r="G66"/>
  <c r="F66"/>
  <c r="E66"/>
  <c r="G65"/>
  <c r="F65"/>
  <c r="E65"/>
  <c r="F64"/>
  <c r="G64" s="1"/>
  <c r="E64"/>
  <c r="G63"/>
  <c r="F63"/>
  <c r="E63"/>
  <c r="G62"/>
  <c r="F62"/>
  <c r="E62"/>
  <c r="G61"/>
  <c r="F61"/>
  <c r="E61"/>
  <c r="G60"/>
  <c r="F60"/>
  <c r="E60"/>
  <c r="G59"/>
  <c r="F59"/>
  <c r="E59"/>
  <c r="G58"/>
  <c r="F58"/>
  <c r="E58"/>
  <c r="G57"/>
  <c r="F57"/>
  <c r="E57"/>
  <c r="F56"/>
  <c r="G56" s="1"/>
  <c r="E56"/>
  <c r="G55"/>
  <c r="F55"/>
  <c r="E55"/>
  <c r="G54"/>
  <c r="F54"/>
  <c r="E54"/>
  <c r="G53"/>
  <c r="F53"/>
  <c r="E53"/>
  <c r="F52"/>
  <c r="G52" s="1"/>
  <c r="E52"/>
  <c r="G51"/>
  <c r="F51"/>
  <c r="E51"/>
  <c r="G50"/>
  <c r="F50"/>
  <c r="E50"/>
  <c r="G49"/>
  <c r="F49"/>
  <c r="E49"/>
  <c r="F48"/>
  <c r="G48" s="1"/>
  <c r="E48"/>
  <c r="G47"/>
  <c r="F47"/>
  <c r="E47"/>
  <c r="G46"/>
  <c r="F46"/>
  <c r="E46"/>
  <c r="G45"/>
  <c r="F45"/>
  <c r="E45"/>
  <c r="F44"/>
  <c r="G44" s="1"/>
  <c r="E44"/>
  <c r="G43"/>
  <c r="F43"/>
  <c r="E43"/>
  <c r="G42"/>
  <c r="F42"/>
  <c r="E42"/>
  <c r="G41"/>
  <c r="F41"/>
  <c r="E41"/>
  <c r="F40"/>
  <c r="G40" s="1"/>
  <c r="E40"/>
  <c r="G39"/>
  <c r="F39"/>
  <c r="E39"/>
  <c r="G38"/>
  <c r="F38"/>
  <c r="E38"/>
  <c r="G37"/>
  <c r="F37"/>
  <c r="E37"/>
  <c r="F36"/>
  <c r="G36" s="1"/>
  <c r="E36"/>
  <c r="G35"/>
  <c r="F35"/>
  <c r="E35"/>
  <c r="G34"/>
  <c r="F34"/>
  <c r="E34"/>
  <c r="G33"/>
  <c r="F33"/>
  <c r="E33"/>
  <c r="F32"/>
  <c r="G32" s="1"/>
  <c r="E32"/>
  <c r="G31"/>
  <c r="F31"/>
  <c r="E31"/>
  <c r="G30"/>
  <c r="F30"/>
  <c r="E30"/>
  <c r="G29"/>
  <c r="F29"/>
  <c r="E29"/>
  <c r="F28"/>
  <c r="G28" s="1"/>
  <c r="E28"/>
  <c r="G27"/>
  <c r="F27"/>
  <c r="E27"/>
  <c r="G26"/>
  <c r="F26"/>
  <c r="E26"/>
  <c r="G25"/>
  <c r="F25"/>
  <c r="E25"/>
  <c r="F24"/>
  <c r="G24" s="1"/>
  <c r="E24"/>
  <c r="G23"/>
  <c r="F23"/>
  <c r="E23"/>
  <c r="G22"/>
  <c r="F22"/>
  <c r="E22"/>
  <c r="G21"/>
  <c r="F21"/>
  <c r="E21"/>
  <c r="F20"/>
  <c r="G20" s="1"/>
  <c r="E20"/>
  <c r="G19"/>
  <c r="F19"/>
  <c r="E19"/>
  <c r="G18"/>
  <c r="F18"/>
  <c r="E18"/>
  <c r="G17"/>
  <c r="F17"/>
  <c r="E17"/>
  <c r="F16"/>
  <c r="G16" s="1"/>
  <c r="E16"/>
  <c r="G15"/>
  <c r="F15"/>
  <c r="E15"/>
  <c r="G14"/>
  <c r="F14"/>
  <c r="E14"/>
  <c r="G13"/>
  <c r="F13"/>
  <c r="E13"/>
  <c r="F12"/>
  <c r="G12" s="1"/>
  <c r="E12"/>
  <c r="G11"/>
  <c r="F11"/>
  <c r="E11"/>
  <c r="G10"/>
  <c r="F10"/>
  <c r="E10"/>
  <c r="G9"/>
  <c r="F9"/>
  <c r="E9"/>
  <c r="G8"/>
  <c r="F8"/>
  <c r="E8"/>
  <c r="G7"/>
  <c r="F7"/>
  <c r="E7"/>
  <c r="G6"/>
  <c r="F6"/>
  <c r="E6"/>
  <c r="G5"/>
  <c r="F5"/>
  <c r="E5"/>
  <c r="F4"/>
  <c r="G4" s="1"/>
  <c r="E4"/>
  <c r="G3"/>
  <c r="F3"/>
  <c r="E3"/>
  <c r="G2"/>
  <c r="F2"/>
  <c r="E2"/>
  <c r="I106" i="19"/>
  <c r="H106"/>
  <c r="G106"/>
  <c r="F106"/>
  <c r="E106"/>
  <c r="D106"/>
  <c r="C106"/>
  <c r="B106"/>
  <c r="A106"/>
  <c r="H95"/>
  <c r="G95"/>
  <c r="F95"/>
  <c r="E95"/>
  <c r="D95"/>
  <c r="C95"/>
  <c r="B95"/>
  <c r="A95"/>
  <c r="I95"/>
  <c r="I138" i="18"/>
  <c r="H138"/>
  <c r="G138"/>
  <c r="F138"/>
  <c r="E138"/>
  <c r="D138"/>
  <c r="C138"/>
  <c r="B138"/>
  <c r="A138"/>
  <c r="I156"/>
  <c r="H156"/>
  <c r="G156"/>
  <c r="F156"/>
  <c r="E156"/>
  <c r="D156"/>
  <c r="C156"/>
  <c r="B156"/>
  <c r="A156"/>
  <c r="G101" i="17"/>
  <c r="F101"/>
  <c r="E101"/>
  <c r="G100"/>
  <c r="F100"/>
  <c r="E100"/>
  <c r="F99"/>
  <c r="G99" s="1"/>
  <c r="E99"/>
  <c r="G98"/>
  <c r="F98"/>
  <c r="E98"/>
  <c r="G97"/>
  <c r="F97"/>
  <c r="E97"/>
  <c r="F96"/>
  <c r="G96" s="1"/>
  <c r="E96"/>
  <c r="F95"/>
  <c r="G95" s="1"/>
  <c r="E95"/>
  <c r="G94"/>
  <c r="F94"/>
  <c r="E94"/>
  <c r="G93"/>
  <c r="F93"/>
  <c r="E93"/>
  <c r="F92"/>
  <c r="G92" s="1"/>
  <c r="E92"/>
  <c r="F91"/>
  <c r="G91" s="1"/>
  <c r="E91"/>
  <c r="G90"/>
  <c r="F90"/>
  <c r="E90"/>
  <c r="G89"/>
  <c r="F89"/>
  <c r="E89"/>
  <c r="F88"/>
  <c r="G88" s="1"/>
  <c r="E88"/>
  <c r="G87"/>
  <c r="F87"/>
  <c r="E87"/>
  <c r="G86"/>
  <c r="F86"/>
  <c r="E86"/>
  <c r="G85"/>
  <c r="F85"/>
  <c r="E85"/>
  <c r="F84"/>
  <c r="G84" s="1"/>
  <c r="E84"/>
  <c r="F83"/>
  <c r="G83" s="1"/>
  <c r="E83"/>
  <c r="G82"/>
  <c r="F82"/>
  <c r="E82"/>
  <c r="G81"/>
  <c r="F81"/>
  <c r="E81"/>
  <c r="F80"/>
  <c r="G80" s="1"/>
  <c r="E80"/>
  <c r="F79"/>
  <c r="G79" s="1"/>
  <c r="E79"/>
  <c r="G78"/>
  <c r="F78"/>
  <c r="E78"/>
  <c r="G77"/>
  <c r="F77"/>
  <c r="E77"/>
  <c r="F76"/>
  <c r="G76" s="1"/>
  <c r="E76"/>
  <c r="F75"/>
  <c r="G75" s="1"/>
  <c r="E75"/>
  <c r="G74"/>
  <c r="F74"/>
  <c r="E74"/>
  <c r="G73"/>
  <c r="F73"/>
  <c r="E73"/>
  <c r="F72"/>
  <c r="G72" s="1"/>
  <c r="E72"/>
  <c r="F71"/>
  <c r="G71" s="1"/>
  <c r="E71"/>
  <c r="G70"/>
  <c r="F70"/>
  <c r="E70"/>
  <c r="G69"/>
  <c r="F69"/>
  <c r="E69"/>
  <c r="F68"/>
  <c r="G68" s="1"/>
  <c r="E68"/>
  <c r="F67"/>
  <c r="G67" s="1"/>
  <c r="E67"/>
  <c r="G66"/>
  <c r="F66"/>
  <c r="E66"/>
  <c r="G65"/>
  <c r="F65"/>
  <c r="E65"/>
  <c r="F64"/>
  <c r="G64" s="1"/>
  <c r="E64"/>
  <c r="F63"/>
  <c r="G63" s="1"/>
  <c r="E63"/>
  <c r="G62"/>
  <c r="F62"/>
  <c r="E62"/>
  <c r="G61"/>
  <c r="F61"/>
  <c r="E61"/>
  <c r="F60"/>
  <c r="G60" s="1"/>
  <c r="E60"/>
  <c r="F59"/>
  <c r="G59" s="1"/>
  <c r="E59"/>
  <c r="G58"/>
  <c r="F58"/>
  <c r="E58"/>
  <c r="G57"/>
  <c r="F57"/>
  <c r="E57"/>
  <c r="F56"/>
  <c r="G56" s="1"/>
  <c r="E56"/>
  <c r="F55"/>
  <c r="G55" s="1"/>
  <c r="E55"/>
  <c r="G54"/>
  <c r="F54"/>
  <c r="E54"/>
  <c r="G53"/>
  <c r="F53"/>
  <c r="E53"/>
  <c r="G52"/>
  <c r="F52"/>
  <c r="E52"/>
  <c r="F51"/>
  <c r="G51" s="1"/>
  <c r="E51"/>
  <c r="G50"/>
  <c r="F50"/>
  <c r="E50"/>
  <c r="G49"/>
  <c r="F49"/>
  <c r="E49"/>
  <c r="F48"/>
  <c r="G48" s="1"/>
  <c r="E48"/>
  <c r="F47"/>
  <c r="G47" s="1"/>
  <c r="E47"/>
  <c r="G46"/>
  <c r="F46"/>
  <c r="E46"/>
  <c r="G45"/>
  <c r="F45"/>
  <c r="E45"/>
  <c r="F44"/>
  <c r="G44" s="1"/>
  <c r="E44"/>
  <c r="F43"/>
  <c r="G43" s="1"/>
  <c r="E43"/>
  <c r="G42"/>
  <c r="F42"/>
  <c r="E42"/>
  <c r="G41"/>
  <c r="F41"/>
  <c r="E41"/>
  <c r="F40"/>
  <c r="G40" s="1"/>
  <c r="E40"/>
  <c r="F39"/>
  <c r="G39" s="1"/>
  <c r="E39"/>
  <c r="G38"/>
  <c r="F38"/>
  <c r="E38"/>
  <c r="G37"/>
  <c r="F37"/>
  <c r="E37"/>
  <c r="F36"/>
  <c r="G36" s="1"/>
  <c r="E36"/>
  <c r="F35"/>
  <c r="G35" s="1"/>
  <c r="E35"/>
  <c r="G34"/>
  <c r="F34"/>
  <c r="E34"/>
  <c r="G33"/>
  <c r="F33"/>
  <c r="E33"/>
  <c r="F32"/>
  <c r="G32" s="1"/>
  <c r="E32"/>
  <c r="F31"/>
  <c r="G31" s="1"/>
  <c r="E31"/>
  <c r="G30"/>
  <c r="F30"/>
  <c r="E30"/>
  <c r="G29"/>
  <c r="F29"/>
  <c r="E29"/>
  <c r="F28"/>
  <c r="G28" s="1"/>
  <c r="E28"/>
  <c r="F27"/>
  <c r="G27" s="1"/>
  <c r="E27"/>
  <c r="G26"/>
  <c r="F26"/>
  <c r="E26"/>
  <c r="G25"/>
  <c r="F25"/>
  <c r="E25"/>
  <c r="F24"/>
  <c r="G24" s="1"/>
  <c r="E24"/>
  <c r="F23"/>
  <c r="G23" s="1"/>
  <c r="E23"/>
  <c r="G22"/>
  <c r="F22"/>
  <c r="E22"/>
  <c r="G21"/>
  <c r="F21"/>
  <c r="E21"/>
  <c r="F20"/>
  <c r="G20" s="1"/>
  <c r="E20"/>
  <c r="F19"/>
  <c r="G19" s="1"/>
  <c r="E19"/>
  <c r="G18"/>
  <c r="F18"/>
  <c r="E18"/>
  <c r="G17"/>
  <c r="F17"/>
  <c r="E17"/>
  <c r="F16"/>
  <c r="G16" s="1"/>
  <c r="E16"/>
  <c r="F15"/>
  <c r="G15" s="1"/>
  <c r="E15"/>
  <c r="G14"/>
  <c r="F14"/>
  <c r="E14"/>
  <c r="G13"/>
  <c r="F13"/>
  <c r="E13"/>
  <c r="F12"/>
  <c r="G12" s="1"/>
  <c r="E12"/>
  <c r="F11"/>
  <c r="G11" s="1"/>
  <c r="E11"/>
  <c r="G10"/>
  <c r="F10"/>
  <c r="E10"/>
  <c r="G9"/>
  <c r="F9"/>
  <c r="E9"/>
  <c r="F8"/>
  <c r="G8" s="1"/>
  <c r="E8"/>
  <c r="F7"/>
  <c r="G7" s="1"/>
  <c r="E7"/>
  <c r="G6"/>
  <c r="F6"/>
  <c r="E6"/>
  <c r="G5"/>
  <c r="F5"/>
  <c r="E5"/>
  <c r="F4"/>
  <c r="G4" s="1"/>
  <c r="E4"/>
  <c r="F3"/>
  <c r="G3" s="1"/>
  <c r="E3"/>
  <c r="E106" s="1"/>
  <c r="G2"/>
  <c r="F2"/>
  <c r="E2"/>
  <c r="F108"/>
  <c r="C108"/>
  <c r="E107"/>
  <c r="D107"/>
  <c r="C107"/>
  <c r="B107"/>
  <c r="D106"/>
  <c r="C106"/>
  <c r="B106"/>
  <c r="E105"/>
  <c r="D105"/>
  <c r="C105"/>
  <c r="B105"/>
  <c r="D104"/>
  <c r="C104"/>
  <c r="B104"/>
  <c r="E103"/>
  <c r="D103"/>
  <c r="C103"/>
  <c r="B103"/>
  <c r="A124" i="16"/>
  <c r="A155"/>
  <c r="I124"/>
  <c r="H124"/>
  <c r="G124"/>
  <c r="F124"/>
  <c r="E124"/>
  <c r="D124"/>
  <c r="C124"/>
  <c r="B124"/>
  <c r="I155"/>
  <c r="H155"/>
  <c r="G155"/>
  <c r="F155"/>
  <c r="E155"/>
  <c r="D155"/>
  <c r="C155"/>
  <c r="B155"/>
  <c r="F108" i="15"/>
  <c r="C108"/>
  <c r="G107"/>
  <c r="F107"/>
  <c r="E107"/>
  <c r="D107"/>
  <c r="C107"/>
  <c r="B107"/>
  <c r="G106"/>
  <c r="F106"/>
  <c r="E106"/>
  <c r="D106"/>
  <c r="C106"/>
  <c r="B106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F101"/>
  <c r="G101" s="1"/>
  <c r="E101"/>
  <c r="G100"/>
  <c r="F100"/>
  <c r="E100"/>
  <c r="F99"/>
  <c r="G99" s="1"/>
  <c r="E99"/>
  <c r="F98"/>
  <c r="G98" s="1"/>
  <c r="E98"/>
  <c r="F97"/>
  <c r="G97" s="1"/>
  <c r="E97"/>
  <c r="G96"/>
  <c r="F96"/>
  <c r="E96"/>
  <c r="F95"/>
  <c r="G95" s="1"/>
  <c r="E95"/>
  <c r="F94"/>
  <c r="G94" s="1"/>
  <c r="E94"/>
  <c r="F93"/>
  <c r="G93" s="1"/>
  <c r="E93"/>
  <c r="G92"/>
  <c r="F92"/>
  <c r="E92"/>
  <c r="F91"/>
  <c r="G91" s="1"/>
  <c r="E91"/>
  <c r="F90"/>
  <c r="G90" s="1"/>
  <c r="E90"/>
  <c r="F89"/>
  <c r="G89" s="1"/>
  <c r="E89"/>
  <c r="G88"/>
  <c r="F88"/>
  <c r="E88"/>
  <c r="F87"/>
  <c r="G87" s="1"/>
  <c r="E87"/>
  <c r="F86"/>
  <c r="G86" s="1"/>
  <c r="E86"/>
  <c r="F85"/>
  <c r="G85" s="1"/>
  <c r="E85"/>
  <c r="G84"/>
  <c r="F84"/>
  <c r="E84"/>
  <c r="F83"/>
  <c r="G83" s="1"/>
  <c r="E83"/>
  <c r="F82"/>
  <c r="G82" s="1"/>
  <c r="E82"/>
  <c r="F81"/>
  <c r="G81" s="1"/>
  <c r="E81"/>
  <c r="G80"/>
  <c r="F80"/>
  <c r="E80"/>
  <c r="F79"/>
  <c r="G79" s="1"/>
  <c r="E79"/>
  <c r="F78"/>
  <c r="G78" s="1"/>
  <c r="E78"/>
  <c r="F77"/>
  <c r="G77" s="1"/>
  <c r="E77"/>
  <c r="G76"/>
  <c r="F76"/>
  <c r="E76"/>
  <c r="F75"/>
  <c r="G75" s="1"/>
  <c r="E75"/>
  <c r="F74"/>
  <c r="G74" s="1"/>
  <c r="E74"/>
  <c r="F73"/>
  <c r="G73" s="1"/>
  <c r="E73"/>
  <c r="G72"/>
  <c r="F72"/>
  <c r="E72"/>
  <c r="F71"/>
  <c r="G71" s="1"/>
  <c r="E71"/>
  <c r="F70"/>
  <c r="G70" s="1"/>
  <c r="E70"/>
  <c r="F69"/>
  <c r="G69" s="1"/>
  <c r="E69"/>
  <c r="G68"/>
  <c r="F68"/>
  <c r="E68"/>
  <c r="F67"/>
  <c r="G67" s="1"/>
  <c r="E67"/>
  <c r="F66"/>
  <c r="G66" s="1"/>
  <c r="E66"/>
  <c r="F65"/>
  <c r="G65" s="1"/>
  <c r="E65"/>
  <c r="G64"/>
  <c r="F64"/>
  <c r="E64"/>
  <c r="F63"/>
  <c r="G63" s="1"/>
  <c r="E63"/>
  <c r="F62"/>
  <c r="G62" s="1"/>
  <c r="E62"/>
  <c r="F61"/>
  <c r="G61" s="1"/>
  <c r="E61"/>
  <c r="G60"/>
  <c r="F60"/>
  <c r="E60"/>
  <c r="F59"/>
  <c r="G59" s="1"/>
  <c r="E59"/>
  <c r="F58"/>
  <c r="G58" s="1"/>
  <c r="E58"/>
  <c r="G57"/>
  <c r="F57"/>
  <c r="E57"/>
  <c r="G56"/>
  <c r="F56"/>
  <c r="E56"/>
  <c r="F55"/>
  <c r="G55" s="1"/>
  <c r="E55"/>
  <c r="F54"/>
  <c r="G54" s="1"/>
  <c r="E54"/>
  <c r="G53"/>
  <c r="F53"/>
  <c r="E53"/>
  <c r="G52"/>
  <c r="F52"/>
  <c r="E52"/>
  <c r="F51"/>
  <c r="G51" s="1"/>
  <c r="E51"/>
  <c r="F50"/>
  <c r="G50" s="1"/>
  <c r="E50"/>
  <c r="F49"/>
  <c r="G49" s="1"/>
  <c r="E49"/>
  <c r="G48"/>
  <c r="F48"/>
  <c r="E48"/>
  <c r="F47"/>
  <c r="G47" s="1"/>
  <c r="E47"/>
  <c r="F46"/>
  <c r="G46" s="1"/>
  <c r="E46"/>
  <c r="F45"/>
  <c r="G45" s="1"/>
  <c r="E45"/>
  <c r="G44"/>
  <c r="F44"/>
  <c r="E44"/>
  <c r="F43"/>
  <c r="G43" s="1"/>
  <c r="E43"/>
  <c r="F42"/>
  <c r="G42" s="1"/>
  <c r="E42"/>
  <c r="F41"/>
  <c r="G41" s="1"/>
  <c r="E41"/>
  <c r="G40"/>
  <c r="F40"/>
  <c r="E40"/>
  <c r="F39"/>
  <c r="G39" s="1"/>
  <c r="E39"/>
  <c r="F38"/>
  <c r="G38" s="1"/>
  <c r="E38"/>
  <c r="F37"/>
  <c r="G37" s="1"/>
  <c r="E37"/>
  <c r="G36"/>
  <c r="F36"/>
  <c r="E36"/>
  <c r="F35"/>
  <c r="G35" s="1"/>
  <c r="E35"/>
  <c r="F34"/>
  <c r="G34" s="1"/>
  <c r="E34"/>
  <c r="F33"/>
  <c r="G33" s="1"/>
  <c r="E33"/>
  <c r="G32"/>
  <c r="F32"/>
  <c r="E32"/>
  <c r="F31"/>
  <c r="G31" s="1"/>
  <c r="E31"/>
  <c r="F30"/>
  <c r="G30" s="1"/>
  <c r="E30"/>
  <c r="F29"/>
  <c r="G29" s="1"/>
  <c r="E29"/>
  <c r="G28"/>
  <c r="F28"/>
  <c r="E28"/>
  <c r="F27"/>
  <c r="G27" s="1"/>
  <c r="E27"/>
  <c r="F26"/>
  <c r="G26" s="1"/>
  <c r="E26"/>
  <c r="F25"/>
  <c r="G25" s="1"/>
  <c r="E25"/>
  <c r="G24"/>
  <c r="F24"/>
  <c r="E24"/>
  <c r="F23"/>
  <c r="G23" s="1"/>
  <c r="E23"/>
  <c r="F22"/>
  <c r="G22" s="1"/>
  <c r="E22"/>
  <c r="F21"/>
  <c r="G21" s="1"/>
  <c r="E21"/>
  <c r="G20"/>
  <c r="F20"/>
  <c r="E20"/>
  <c r="F19"/>
  <c r="G19" s="1"/>
  <c r="E19"/>
  <c r="F18"/>
  <c r="G18" s="1"/>
  <c r="E18"/>
  <c r="F17"/>
  <c r="G17" s="1"/>
  <c r="E17"/>
  <c r="G16"/>
  <c r="F16"/>
  <c r="E16"/>
  <c r="F15"/>
  <c r="G15" s="1"/>
  <c r="E15"/>
  <c r="F14"/>
  <c r="G14" s="1"/>
  <c r="E14"/>
  <c r="F13"/>
  <c r="G13" s="1"/>
  <c r="E13"/>
  <c r="G12"/>
  <c r="F12"/>
  <c r="E12"/>
  <c r="F11"/>
  <c r="G11" s="1"/>
  <c r="E11"/>
  <c r="F10"/>
  <c r="G10" s="1"/>
  <c r="E10"/>
  <c r="F9"/>
  <c r="G9" s="1"/>
  <c r="E9"/>
  <c r="G8"/>
  <c r="F8"/>
  <c r="E8"/>
  <c r="F7"/>
  <c r="G7" s="1"/>
  <c r="E7"/>
  <c r="F6"/>
  <c r="G6" s="1"/>
  <c r="E6"/>
  <c r="F5"/>
  <c r="G5" s="1"/>
  <c r="E5"/>
  <c r="G4"/>
  <c r="F4"/>
  <c r="E4"/>
  <c r="F3"/>
  <c r="G3" s="1"/>
  <c r="E3"/>
  <c r="F2"/>
  <c r="G2" s="1"/>
  <c r="E2"/>
  <c r="F108" i="14"/>
  <c r="C108"/>
  <c r="G107"/>
  <c r="F107"/>
  <c r="E107"/>
  <c r="D107"/>
  <c r="C107"/>
  <c r="B107"/>
  <c r="G106"/>
  <c r="F106"/>
  <c r="E106"/>
  <c r="D106"/>
  <c r="C106"/>
  <c r="B106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F101"/>
  <c r="G101" s="1"/>
  <c r="E101"/>
  <c r="G100"/>
  <c r="F100"/>
  <c r="E100"/>
  <c r="G99"/>
  <c r="F99"/>
  <c r="E99"/>
  <c r="G98"/>
  <c r="F98"/>
  <c r="E98"/>
  <c r="F97"/>
  <c r="G97" s="1"/>
  <c r="E97"/>
  <c r="G96"/>
  <c r="F96"/>
  <c r="E96"/>
  <c r="G95"/>
  <c r="F95"/>
  <c r="E95"/>
  <c r="G94"/>
  <c r="F94"/>
  <c r="E94"/>
  <c r="F93"/>
  <c r="G93" s="1"/>
  <c r="E93"/>
  <c r="G92"/>
  <c r="F92"/>
  <c r="E92"/>
  <c r="G91"/>
  <c r="F91"/>
  <c r="E91"/>
  <c r="G90"/>
  <c r="F90"/>
  <c r="E90"/>
  <c r="F89"/>
  <c r="G89" s="1"/>
  <c r="E89"/>
  <c r="G88"/>
  <c r="F88"/>
  <c r="E88"/>
  <c r="G87"/>
  <c r="F87"/>
  <c r="E87"/>
  <c r="G86"/>
  <c r="F86"/>
  <c r="E86"/>
  <c r="F85"/>
  <c r="G85" s="1"/>
  <c r="E85"/>
  <c r="G84"/>
  <c r="F84"/>
  <c r="E84"/>
  <c r="G83"/>
  <c r="F83"/>
  <c r="E83"/>
  <c r="G82"/>
  <c r="F82"/>
  <c r="E82"/>
  <c r="F81"/>
  <c r="G81" s="1"/>
  <c r="E81"/>
  <c r="G80"/>
  <c r="F80"/>
  <c r="E80"/>
  <c r="G79"/>
  <c r="F79"/>
  <c r="E79"/>
  <c r="G78"/>
  <c r="F78"/>
  <c r="E78"/>
  <c r="F77"/>
  <c r="G77" s="1"/>
  <c r="E77"/>
  <c r="G76"/>
  <c r="F76"/>
  <c r="E76"/>
  <c r="G75"/>
  <c r="F75"/>
  <c r="E75"/>
  <c r="G74"/>
  <c r="F74"/>
  <c r="E74"/>
  <c r="F73"/>
  <c r="G73" s="1"/>
  <c r="E73"/>
  <c r="G72"/>
  <c r="F72"/>
  <c r="E72"/>
  <c r="G71"/>
  <c r="F71"/>
  <c r="E71"/>
  <c r="G70"/>
  <c r="F70"/>
  <c r="E70"/>
  <c r="F69"/>
  <c r="G69" s="1"/>
  <c r="E69"/>
  <c r="G68"/>
  <c r="F68"/>
  <c r="E68"/>
  <c r="G67"/>
  <c r="F67"/>
  <c r="E67"/>
  <c r="G66"/>
  <c r="F66"/>
  <c r="E66"/>
  <c r="F65"/>
  <c r="G65" s="1"/>
  <c r="E65"/>
  <c r="G64"/>
  <c r="F64"/>
  <c r="E64"/>
  <c r="G63"/>
  <c r="F63"/>
  <c r="E63"/>
  <c r="G62"/>
  <c r="F62"/>
  <c r="E62"/>
  <c r="F61"/>
  <c r="G61" s="1"/>
  <c r="E61"/>
  <c r="G60"/>
  <c r="F60"/>
  <c r="E60"/>
  <c r="G59"/>
  <c r="F59"/>
  <c r="E59"/>
  <c r="G58"/>
  <c r="F58"/>
  <c r="E58"/>
  <c r="G57"/>
  <c r="F57"/>
  <c r="E57"/>
  <c r="G56"/>
  <c r="F56"/>
  <c r="E56"/>
  <c r="G55"/>
  <c r="F55"/>
  <c r="E55"/>
  <c r="G54"/>
  <c r="F54"/>
  <c r="E54"/>
  <c r="F53"/>
  <c r="G53" s="1"/>
  <c r="E53"/>
  <c r="G52"/>
  <c r="F52"/>
  <c r="E52"/>
  <c r="G51"/>
  <c r="F51"/>
  <c r="E51"/>
  <c r="G50"/>
  <c r="F50"/>
  <c r="E50"/>
  <c r="F49"/>
  <c r="G49" s="1"/>
  <c r="E49"/>
  <c r="G48"/>
  <c r="F48"/>
  <c r="E48"/>
  <c r="G47"/>
  <c r="F47"/>
  <c r="E47"/>
  <c r="G46"/>
  <c r="F46"/>
  <c r="E46"/>
  <c r="F45"/>
  <c r="G45" s="1"/>
  <c r="E45"/>
  <c r="G44"/>
  <c r="F44"/>
  <c r="E44"/>
  <c r="G43"/>
  <c r="F43"/>
  <c r="E43"/>
  <c r="G42"/>
  <c r="F42"/>
  <c r="E42"/>
  <c r="F41"/>
  <c r="G41" s="1"/>
  <c r="E41"/>
  <c r="G40"/>
  <c r="F40"/>
  <c r="E40"/>
  <c r="G39"/>
  <c r="F39"/>
  <c r="E39"/>
  <c r="G38"/>
  <c r="F38"/>
  <c r="E38"/>
  <c r="F37"/>
  <c r="G37" s="1"/>
  <c r="E37"/>
  <c r="G36"/>
  <c r="F36"/>
  <c r="E36"/>
  <c r="G35"/>
  <c r="F35"/>
  <c r="E35"/>
  <c r="G34"/>
  <c r="F34"/>
  <c r="E34"/>
  <c r="F33"/>
  <c r="G33" s="1"/>
  <c r="E33"/>
  <c r="G32"/>
  <c r="F32"/>
  <c r="E32"/>
  <c r="G31"/>
  <c r="F31"/>
  <c r="E31"/>
  <c r="G30"/>
  <c r="F30"/>
  <c r="E30"/>
  <c r="F29"/>
  <c r="G29" s="1"/>
  <c r="E29"/>
  <c r="G28"/>
  <c r="F28"/>
  <c r="E28"/>
  <c r="G27"/>
  <c r="F27"/>
  <c r="E27"/>
  <c r="G26"/>
  <c r="F26"/>
  <c r="E26"/>
  <c r="F25"/>
  <c r="G25" s="1"/>
  <c r="E25"/>
  <c r="G24"/>
  <c r="F24"/>
  <c r="E24"/>
  <c r="G23"/>
  <c r="F23"/>
  <c r="E23"/>
  <c r="G22"/>
  <c r="F22"/>
  <c r="E22"/>
  <c r="F21"/>
  <c r="G21" s="1"/>
  <c r="E21"/>
  <c r="G20"/>
  <c r="F20"/>
  <c r="E20"/>
  <c r="G19"/>
  <c r="F19"/>
  <c r="E19"/>
  <c r="G18"/>
  <c r="F18"/>
  <c r="E18"/>
  <c r="F17"/>
  <c r="G17" s="1"/>
  <c r="E17"/>
  <c r="G16"/>
  <c r="F16"/>
  <c r="E16"/>
  <c r="G15"/>
  <c r="F15"/>
  <c r="E15"/>
  <c r="G14"/>
  <c r="F14"/>
  <c r="E14"/>
  <c r="F13"/>
  <c r="G13" s="1"/>
  <c r="E13"/>
  <c r="G12"/>
  <c r="F12"/>
  <c r="E12"/>
  <c r="G11"/>
  <c r="F11"/>
  <c r="E11"/>
  <c r="G10"/>
  <c r="F10"/>
  <c r="E10"/>
  <c r="F9"/>
  <c r="G9" s="1"/>
  <c r="E9"/>
  <c r="G8"/>
  <c r="F8"/>
  <c r="E8"/>
  <c r="G7"/>
  <c r="F7"/>
  <c r="E7"/>
  <c r="G6"/>
  <c r="F6"/>
  <c r="E6"/>
  <c r="F5"/>
  <c r="G5" s="1"/>
  <c r="E5"/>
  <c r="G4"/>
  <c r="F4"/>
  <c r="E4"/>
  <c r="G3"/>
  <c r="F3"/>
  <c r="E3"/>
  <c r="G2"/>
  <c r="F2"/>
  <c r="E2"/>
  <c r="I106" i="13"/>
  <c r="H106"/>
  <c r="G106"/>
  <c r="F106"/>
  <c r="E106"/>
  <c r="D106"/>
  <c r="C106"/>
  <c r="B106"/>
  <c r="A106"/>
  <c r="H83"/>
  <c r="G83"/>
  <c r="F83"/>
  <c r="E83"/>
  <c r="D83"/>
  <c r="C83"/>
  <c r="B83"/>
  <c r="A83"/>
  <c r="I83"/>
  <c r="F108" i="12"/>
  <c r="C108"/>
  <c r="G107"/>
  <c r="F107"/>
  <c r="E107"/>
  <c r="D107"/>
  <c r="C107"/>
  <c r="B107"/>
  <c r="G106"/>
  <c r="F106"/>
  <c r="E106"/>
  <c r="D106"/>
  <c r="C106"/>
  <c r="B106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F101"/>
  <c r="G101" s="1"/>
  <c r="E101"/>
  <c r="G100"/>
  <c r="F100"/>
  <c r="E100"/>
  <c r="G99"/>
  <c r="F99"/>
  <c r="E99"/>
  <c r="F98"/>
  <c r="G98" s="1"/>
  <c r="E98"/>
  <c r="F97"/>
  <c r="G97" s="1"/>
  <c r="E97"/>
  <c r="G96"/>
  <c r="F96"/>
  <c r="E96"/>
  <c r="G95"/>
  <c r="F95"/>
  <c r="E95"/>
  <c r="F94"/>
  <c r="G94" s="1"/>
  <c r="E94"/>
  <c r="G93"/>
  <c r="F93"/>
  <c r="E93"/>
  <c r="G92"/>
  <c r="F92"/>
  <c r="E92"/>
  <c r="G91"/>
  <c r="F91"/>
  <c r="E91"/>
  <c r="F90"/>
  <c r="G90" s="1"/>
  <c r="E90"/>
  <c r="F89"/>
  <c r="G89" s="1"/>
  <c r="E89"/>
  <c r="G88"/>
  <c r="F88"/>
  <c r="E88"/>
  <c r="G87"/>
  <c r="F87"/>
  <c r="E87"/>
  <c r="F86"/>
  <c r="G86" s="1"/>
  <c r="E86"/>
  <c r="F85"/>
  <c r="G85" s="1"/>
  <c r="E85"/>
  <c r="G84"/>
  <c r="F84"/>
  <c r="E84"/>
  <c r="G83"/>
  <c r="F83"/>
  <c r="E83"/>
  <c r="F82"/>
  <c r="G82" s="1"/>
  <c r="E82"/>
  <c r="F81"/>
  <c r="G81" s="1"/>
  <c r="E81"/>
  <c r="G80"/>
  <c r="F80"/>
  <c r="E80"/>
  <c r="G79"/>
  <c r="F79"/>
  <c r="E79"/>
  <c r="F78"/>
  <c r="G78" s="1"/>
  <c r="E78"/>
  <c r="F77"/>
  <c r="G77" s="1"/>
  <c r="E77"/>
  <c r="G76"/>
  <c r="F76"/>
  <c r="E76"/>
  <c r="G75"/>
  <c r="F75"/>
  <c r="E75"/>
  <c r="F74"/>
  <c r="G74" s="1"/>
  <c r="E74"/>
  <c r="F73"/>
  <c r="G73" s="1"/>
  <c r="E73"/>
  <c r="G72"/>
  <c r="F72"/>
  <c r="E72"/>
  <c r="G71"/>
  <c r="F71"/>
  <c r="E71"/>
  <c r="F70"/>
  <c r="G70" s="1"/>
  <c r="E70"/>
  <c r="F69"/>
  <c r="G69" s="1"/>
  <c r="E69"/>
  <c r="G68"/>
  <c r="F68"/>
  <c r="E68"/>
  <c r="G67"/>
  <c r="F67"/>
  <c r="E67"/>
  <c r="F66"/>
  <c r="G66" s="1"/>
  <c r="E66"/>
  <c r="F65"/>
  <c r="G65" s="1"/>
  <c r="E65"/>
  <c r="G64"/>
  <c r="F64"/>
  <c r="E64"/>
  <c r="G63"/>
  <c r="F63"/>
  <c r="E63"/>
  <c r="F62"/>
  <c r="G62" s="1"/>
  <c r="E62"/>
  <c r="F61"/>
  <c r="G61" s="1"/>
  <c r="E61"/>
  <c r="G60"/>
  <c r="F60"/>
  <c r="E60"/>
  <c r="G59"/>
  <c r="F59"/>
  <c r="E59"/>
  <c r="F58"/>
  <c r="G58" s="1"/>
  <c r="E58"/>
  <c r="F57"/>
  <c r="G57" s="1"/>
  <c r="E57"/>
  <c r="G56"/>
  <c r="F56"/>
  <c r="E56"/>
  <c r="G55"/>
  <c r="F55"/>
  <c r="E55"/>
  <c r="F54"/>
  <c r="G54" s="1"/>
  <c r="E54"/>
  <c r="F53"/>
  <c r="G53" s="1"/>
  <c r="E53"/>
  <c r="G52"/>
  <c r="F52"/>
  <c r="E52"/>
  <c r="G51"/>
  <c r="F51"/>
  <c r="E51"/>
  <c r="F50"/>
  <c r="G50" s="1"/>
  <c r="E50"/>
  <c r="F49"/>
  <c r="G49" s="1"/>
  <c r="E49"/>
  <c r="G48"/>
  <c r="F48"/>
  <c r="E48"/>
  <c r="G47"/>
  <c r="F47"/>
  <c r="E47"/>
  <c r="G46"/>
  <c r="F46"/>
  <c r="E46"/>
  <c r="F45"/>
  <c r="G45" s="1"/>
  <c r="E45"/>
  <c r="G44"/>
  <c r="F44"/>
  <c r="E44"/>
  <c r="G43"/>
  <c r="F43"/>
  <c r="E43"/>
  <c r="F42"/>
  <c r="G42" s="1"/>
  <c r="E42"/>
  <c r="F41"/>
  <c r="G41" s="1"/>
  <c r="E41"/>
  <c r="G40"/>
  <c r="F40"/>
  <c r="E40"/>
  <c r="G39"/>
  <c r="F39"/>
  <c r="E39"/>
  <c r="F38"/>
  <c r="G38" s="1"/>
  <c r="E38"/>
  <c r="F37"/>
  <c r="G37" s="1"/>
  <c r="E37"/>
  <c r="G36"/>
  <c r="F36"/>
  <c r="E36"/>
  <c r="G35"/>
  <c r="F35"/>
  <c r="E35"/>
  <c r="F34"/>
  <c r="G34" s="1"/>
  <c r="E34"/>
  <c r="F33"/>
  <c r="G33" s="1"/>
  <c r="E33"/>
  <c r="G32"/>
  <c r="F32"/>
  <c r="E32"/>
  <c r="G31"/>
  <c r="F31"/>
  <c r="E31"/>
  <c r="F30"/>
  <c r="G30" s="1"/>
  <c r="E30"/>
  <c r="F29"/>
  <c r="G29" s="1"/>
  <c r="E29"/>
  <c r="G28"/>
  <c r="F28"/>
  <c r="E28"/>
  <c r="G27"/>
  <c r="F27"/>
  <c r="E27"/>
  <c r="F26"/>
  <c r="G26" s="1"/>
  <c r="E26"/>
  <c r="F25"/>
  <c r="G25" s="1"/>
  <c r="E25"/>
  <c r="G24"/>
  <c r="F24"/>
  <c r="E24"/>
  <c r="G23"/>
  <c r="F23"/>
  <c r="E23"/>
  <c r="F22"/>
  <c r="G22" s="1"/>
  <c r="E22"/>
  <c r="F21"/>
  <c r="G21" s="1"/>
  <c r="E21"/>
  <c r="G20"/>
  <c r="F20"/>
  <c r="E20"/>
  <c r="G19"/>
  <c r="F19"/>
  <c r="E19"/>
  <c r="F18"/>
  <c r="G18" s="1"/>
  <c r="E18"/>
  <c r="F17"/>
  <c r="G17" s="1"/>
  <c r="E17"/>
  <c r="G16"/>
  <c r="F16"/>
  <c r="E16"/>
  <c r="G15"/>
  <c r="F15"/>
  <c r="E15"/>
  <c r="F14"/>
  <c r="G14" s="1"/>
  <c r="E14"/>
  <c r="F13"/>
  <c r="G13" s="1"/>
  <c r="E13"/>
  <c r="G12"/>
  <c r="F12"/>
  <c r="E12"/>
  <c r="G11"/>
  <c r="F11"/>
  <c r="E11"/>
  <c r="F10"/>
  <c r="G10" s="1"/>
  <c r="E10"/>
  <c r="F9"/>
  <c r="G9" s="1"/>
  <c r="E9"/>
  <c r="G8"/>
  <c r="F8"/>
  <c r="E8"/>
  <c r="G7"/>
  <c r="F7"/>
  <c r="E7"/>
  <c r="F6"/>
  <c r="G6" s="1"/>
  <c r="E6"/>
  <c r="F5"/>
  <c r="G5" s="1"/>
  <c r="E5"/>
  <c r="G4"/>
  <c r="F4"/>
  <c r="E4"/>
  <c r="G3"/>
  <c r="F3"/>
  <c r="E3"/>
  <c r="F2"/>
  <c r="G2" s="1"/>
  <c r="E2"/>
  <c r="J156" i="11"/>
  <c r="I156"/>
  <c r="H156"/>
  <c r="G156"/>
  <c r="F156"/>
  <c r="E156"/>
  <c r="D156"/>
  <c r="C156"/>
  <c r="B156"/>
  <c r="J127"/>
  <c r="I127"/>
  <c r="H127"/>
  <c r="G127"/>
  <c r="F127"/>
  <c r="E127"/>
  <c r="D127"/>
  <c r="C127"/>
  <c r="B127"/>
  <c r="F108" i="10"/>
  <c r="C108"/>
  <c r="G107"/>
  <c r="F107"/>
  <c r="E107"/>
  <c r="D107"/>
  <c r="C107"/>
  <c r="B107"/>
  <c r="G106"/>
  <c r="F106"/>
  <c r="E106"/>
  <c r="D106"/>
  <c r="C106"/>
  <c r="B106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F101"/>
  <c r="G101" s="1"/>
  <c r="E101"/>
  <c r="G100"/>
  <c r="F100"/>
  <c r="E100"/>
  <c r="G99"/>
  <c r="F99"/>
  <c r="E99"/>
  <c r="F98"/>
  <c r="G98" s="1"/>
  <c r="E98"/>
  <c r="F97"/>
  <c r="G97" s="1"/>
  <c r="E97"/>
  <c r="G96"/>
  <c r="F96"/>
  <c r="E96"/>
  <c r="G95"/>
  <c r="F95"/>
  <c r="E95"/>
  <c r="F94"/>
  <c r="G94" s="1"/>
  <c r="E94"/>
  <c r="F93"/>
  <c r="G93" s="1"/>
  <c r="E93"/>
  <c r="G92"/>
  <c r="F92"/>
  <c r="E92"/>
  <c r="G91"/>
  <c r="F91"/>
  <c r="E91"/>
  <c r="F90"/>
  <c r="G90" s="1"/>
  <c r="E90"/>
  <c r="F89"/>
  <c r="G89" s="1"/>
  <c r="E89"/>
  <c r="G88"/>
  <c r="F88"/>
  <c r="E88"/>
  <c r="G87"/>
  <c r="F87"/>
  <c r="E87"/>
  <c r="F86"/>
  <c r="G86" s="1"/>
  <c r="E86"/>
  <c r="F85"/>
  <c r="G85" s="1"/>
  <c r="E85"/>
  <c r="G84"/>
  <c r="F84"/>
  <c r="E84"/>
  <c r="G83"/>
  <c r="F83"/>
  <c r="E83"/>
  <c r="F82"/>
  <c r="G82" s="1"/>
  <c r="E82"/>
  <c r="F81"/>
  <c r="G81" s="1"/>
  <c r="E81"/>
  <c r="G80"/>
  <c r="F80"/>
  <c r="E80"/>
  <c r="G79"/>
  <c r="F79"/>
  <c r="E79"/>
  <c r="F78"/>
  <c r="G78" s="1"/>
  <c r="E78"/>
  <c r="F77"/>
  <c r="G77" s="1"/>
  <c r="E77"/>
  <c r="G76"/>
  <c r="F76"/>
  <c r="E76"/>
  <c r="G75"/>
  <c r="F75"/>
  <c r="E75"/>
  <c r="F74"/>
  <c r="G74" s="1"/>
  <c r="E74"/>
  <c r="F73"/>
  <c r="G73" s="1"/>
  <c r="E73"/>
  <c r="G72"/>
  <c r="F72"/>
  <c r="E72"/>
  <c r="G71"/>
  <c r="F71"/>
  <c r="E71"/>
  <c r="F70"/>
  <c r="G70" s="1"/>
  <c r="E70"/>
  <c r="F69"/>
  <c r="G69" s="1"/>
  <c r="E69"/>
  <c r="G68"/>
  <c r="F68"/>
  <c r="E68"/>
  <c r="G67"/>
  <c r="F67"/>
  <c r="E67"/>
  <c r="F66"/>
  <c r="G66" s="1"/>
  <c r="E66"/>
  <c r="F65"/>
  <c r="G65" s="1"/>
  <c r="E65"/>
  <c r="G64"/>
  <c r="F64"/>
  <c r="E64"/>
  <c r="G63"/>
  <c r="F63"/>
  <c r="E63"/>
  <c r="F62"/>
  <c r="G62" s="1"/>
  <c r="E62"/>
  <c r="F61"/>
  <c r="G61" s="1"/>
  <c r="E61"/>
  <c r="G60"/>
  <c r="F60"/>
  <c r="E60"/>
  <c r="G59"/>
  <c r="F59"/>
  <c r="E59"/>
  <c r="F58"/>
  <c r="G58" s="1"/>
  <c r="E58"/>
  <c r="F57"/>
  <c r="G57" s="1"/>
  <c r="E57"/>
  <c r="G56"/>
  <c r="F56"/>
  <c r="E56"/>
  <c r="G55"/>
  <c r="F55"/>
  <c r="E55"/>
  <c r="F54"/>
  <c r="G54" s="1"/>
  <c r="E54"/>
  <c r="G53"/>
  <c r="F53"/>
  <c r="E53"/>
  <c r="G52"/>
  <c r="F52"/>
  <c r="E52"/>
  <c r="G51"/>
  <c r="F51"/>
  <c r="E51"/>
  <c r="F50"/>
  <c r="G50" s="1"/>
  <c r="E50"/>
  <c r="G49"/>
  <c r="F49"/>
  <c r="E49"/>
  <c r="G48"/>
  <c r="F48"/>
  <c r="E48"/>
  <c r="G47"/>
  <c r="F47"/>
  <c r="E47"/>
  <c r="F46"/>
  <c r="G46" s="1"/>
  <c r="E46"/>
  <c r="G45"/>
  <c r="F45"/>
  <c r="E45"/>
  <c r="G44"/>
  <c r="F44"/>
  <c r="E44"/>
  <c r="G43"/>
  <c r="F43"/>
  <c r="E43"/>
  <c r="F42"/>
  <c r="G42" s="1"/>
  <c r="E42"/>
  <c r="G41"/>
  <c r="F41"/>
  <c r="E41"/>
  <c r="G40"/>
  <c r="F40"/>
  <c r="E40"/>
  <c r="G39"/>
  <c r="F39"/>
  <c r="E39"/>
  <c r="F38"/>
  <c r="G38" s="1"/>
  <c r="E38"/>
  <c r="F37"/>
  <c r="G37" s="1"/>
  <c r="E37"/>
  <c r="G36"/>
  <c r="F36"/>
  <c r="E36"/>
  <c r="G35"/>
  <c r="F35"/>
  <c r="E35"/>
  <c r="F34"/>
  <c r="G34" s="1"/>
  <c r="E34"/>
  <c r="F33"/>
  <c r="G33" s="1"/>
  <c r="E33"/>
  <c r="G32"/>
  <c r="F32"/>
  <c r="E32"/>
  <c r="G31"/>
  <c r="F31"/>
  <c r="E31"/>
  <c r="F30"/>
  <c r="G30" s="1"/>
  <c r="E30"/>
  <c r="F29"/>
  <c r="G29" s="1"/>
  <c r="E29"/>
  <c r="G28"/>
  <c r="F28"/>
  <c r="E28"/>
  <c r="G27"/>
  <c r="F27"/>
  <c r="E27"/>
  <c r="F26"/>
  <c r="G26" s="1"/>
  <c r="E26"/>
  <c r="F25"/>
  <c r="G25" s="1"/>
  <c r="E25"/>
  <c r="G24"/>
  <c r="F24"/>
  <c r="E24"/>
  <c r="G23"/>
  <c r="F23"/>
  <c r="E23"/>
  <c r="F22"/>
  <c r="G22" s="1"/>
  <c r="E22"/>
  <c r="F21"/>
  <c r="G21" s="1"/>
  <c r="E21"/>
  <c r="G20"/>
  <c r="F20"/>
  <c r="E20"/>
  <c r="G19"/>
  <c r="F19"/>
  <c r="E19"/>
  <c r="F18"/>
  <c r="G18" s="1"/>
  <c r="E18"/>
  <c r="F17"/>
  <c r="G17" s="1"/>
  <c r="E17"/>
  <c r="G16"/>
  <c r="F16"/>
  <c r="E16"/>
  <c r="G15"/>
  <c r="F15"/>
  <c r="E15"/>
  <c r="F14"/>
  <c r="G14" s="1"/>
  <c r="E14"/>
  <c r="F13"/>
  <c r="G13" s="1"/>
  <c r="E13"/>
  <c r="G12"/>
  <c r="F12"/>
  <c r="E12"/>
  <c r="G11"/>
  <c r="F11"/>
  <c r="E11"/>
  <c r="F10"/>
  <c r="G10" s="1"/>
  <c r="E10"/>
  <c r="F9"/>
  <c r="G9" s="1"/>
  <c r="E9"/>
  <c r="G8"/>
  <c r="F8"/>
  <c r="E8"/>
  <c r="G7"/>
  <c r="F7"/>
  <c r="E7"/>
  <c r="F6"/>
  <c r="G6" s="1"/>
  <c r="E6"/>
  <c r="F5"/>
  <c r="G5" s="1"/>
  <c r="E5"/>
  <c r="G4"/>
  <c r="F4"/>
  <c r="E4"/>
  <c r="G3"/>
  <c r="F3"/>
  <c r="E3"/>
  <c r="F2"/>
  <c r="G2" s="1"/>
  <c r="E2"/>
  <c r="J134" i="9"/>
  <c r="I134"/>
  <c r="H134"/>
  <c r="G134"/>
  <c r="F134"/>
  <c r="E134"/>
  <c r="D134"/>
  <c r="C134"/>
  <c r="B134"/>
  <c r="J157"/>
  <c r="I157"/>
  <c r="H157"/>
  <c r="G157"/>
  <c r="F157"/>
  <c r="E157"/>
  <c r="D157"/>
  <c r="C157"/>
  <c r="B157"/>
  <c r="J146"/>
  <c r="I146"/>
  <c r="H146"/>
  <c r="G146"/>
  <c r="F146"/>
  <c r="E146"/>
  <c r="D146"/>
  <c r="C146"/>
  <c r="B146"/>
  <c r="F108" i="7"/>
  <c r="C108"/>
  <c r="G107"/>
  <c r="F107"/>
  <c r="E107"/>
  <c r="D107"/>
  <c r="C107"/>
  <c r="B107"/>
  <c r="G106"/>
  <c r="F106"/>
  <c r="E106"/>
  <c r="D106"/>
  <c r="C106"/>
  <c r="B106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E2" i="6"/>
  <c r="G101" i="7"/>
  <c r="F101"/>
  <c r="E101"/>
  <c r="G100"/>
  <c r="F100"/>
  <c r="E100"/>
  <c r="G99"/>
  <c r="F99"/>
  <c r="E99"/>
  <c r="F98"/>
  <c r="G98" s="1"/>
  <c r="E98"/>
  <c r="G97"/>
  <c r="F97"/>
  <c r="E97"/>
  <c r="G96"/>
  <c r="F96"/>
  <c r="E96"/>
  <c r="G95"/>
  <c r="F95"/>
  <c r="E95"/>
  <c r="F94"/>
  <c r="G94" s="1"/>
  <c r="E94"/>
  <c r="G93"/>
  <c r="F93"/>
  <c r="E93"/>
  <c r="G92"/>
  <c r="F92"/>
  <c r="E92"/>
  <c r="G91"/>
  <c r="F91"/>
  <c r="E91"/>
  <c r="F90"/>
  <c r="G90" s="1"/>
  <c r="E90"/>
  <c r="G89"/>
  <c r="F89"/>
  <c r="E89"/>
  <c r="G88"/>
  <c r="F88"/>
  <c r="E88"/>
  <c r="G87"/>
  <c r="F87"/>
  <c r="E87"/>
  <c r="F86"/>
  <c r="G86" s="1"/>
  <c r="E86"/>
  <c r="G85"/>
  <c r="F85"/>
  <c r="E85"/>
  <c r="G84"/>
  <c r="F84"/>
  <c r="E84"/>
  <c r="G83"/>
  <c r="F83"/>
  <c r="E83"/>
  <c r="F82"/>
  <c r="G82" s="1"/>
  <c r="E82"/>
  <c r="G81"/>
  <c r="F81"/>
  <c r="E81"/>
  <c r="G80"/>
  <c r="F80"/>
  <c r="E80"/>
  <c r="G79"/>
  <c r="F79"/>
  <c r="E79"/>
  <c r="F78"/>
  <c r="G78" s="1"/>
  <c r="E78"/>
  <c r="G77"/>
  <c r="F77"/>
  <c r="E77"/>
  <c r="G76"/>
  <c r="F76"/>
  <c r="E76"/>
  <c r="G75"/>
  <c r="F75"/>
  <c r="E75"/>
  <c r="F74"/>
  <c r="G74" s="1"/>
  <c r="E74"/>
  <c r="G73"/>
  <c r="F73"/>
  <c r="E73"/>
  <c r="G72"/>
  <c r="F72"/>
  <c r="E72"/>
  <c r="G71"/>
  <c r="F71"/>
  <c r="E71"/>
  <c r="F70"/>
  <c r="G70" s="1"/>
  <c r="E70"/>
  <c r="G69"/>
  <c r="F69"/>
  <c r="E69"/>
  <c r="G68"/>
  <c r="F68"/>
  <c r="E68"/>
  <c r="G67"/>
  <c r="F67"/>
  <c r="E67"/>
  <c r="F66"/>
  <c r="G66" s="1"/>
  <c r="E66"/>
  <c r="G65"/>
  <c r="F65"/>
  <c r="E65"/>
  <c r="G64"/>
  <c r="F64"/>
  <c r="E64"/>
  <c r="G63"/>
  <c r="F63"/>
  <c r="E63"/>
  <c r="F62"/>
  <c r="G62" s="1"/>
  <c r="E62"/>
  <c r="G61"/>
  <c r="F61"/>
  <c r="E61"/>
  <c r="G60"/>
  <c r="F60"/>
  <c r="E60"/>
  <c r="G59"/>
  <c r="F59"/>
  <c r="E59"/>
  <c r="F58"/>
  <c r="G58" s="1"/>
  <c r="E58"/>
  <c r="G57"/>
  <c r="F57"/>
  <c r="E57"/>
  <c r="G56"/>
  <c r="F56"/>
  <c r="E56"/>
  <c r="G55"/>
  <c r="F55"/>
  <c r="E55"/>
  <c r="F54"/>
  <c r="G54" s="1"/>
  <c r="E54"/>
  <c r="G53"/>
  <c r="F53"/>
  <c r="E53"/>
  <c r="G52"/>
  <c r="F52"/>
  <c r="E52"/>
  <c r="G51"/>
  <c r="F51"/>
  <c r="E51"/>
  <c r="F50"/>
  <c r="G50" s="1"/>
  <c r="E50"/>
  <c r="G49"/>
  <c r="F49"/>
  <c r="E49"/>
  <c r="G48"/>
  <c r="F48"/>
  <c r="E48"/>
  <c r="G47"/>
  <c r="F47"/>
  <c r="E47"/>
  <c r="F46"/>
  <c r="G46" s="1"/>
  <c r="E46"/>
  <c r="G45"/>
  <c r="F45"/>
  <c r="E45"/>
  <c r="G44"/>
  <c r="F44"/>
  <c r="E44"/>
  <c r="G43"/>
  <c r="F43"/>
  <c r="E43"/>
  <c r="F42"/>
  <c r="G42" s="1"/>
  <c r="E42"/>
  <c r="G41"/>
  <c r="F41"/>
  <c r="E41"/>
  <c r="G40"/>
  <c r="F40"/>
  <c r="E40"/>
  <c r="G39"/>
  <c r="F39"/>
  <c r="E39"/>
  <c r="F38"/>
  <c r="G38" s="1"/>
  <c r="E38"/>
  <c r="G37"/>
  <c r="F37"/>
  <c r="E37"/>
  <c r="G36"/>
  <c r="F36"/>
  <c r="E36"/>
  <c r="G35"/>
  <c r="F35"/>
  <c r="E35"/>
  <c r="F34"/>
  <c r="G34" s="1"/>
  <c r="E34"/>
  <c r="G33"/>
  <c r="F33"/>
  <c r="E33"/>
  <c r="G32"/>
  <c r="F32"/>
  <c r="E32"/>
  <c r="G31"/>
  <c r="F31"/>
  <c r="E31"/>
  <c r="F30"/>
  <c r="G30" s="1"/>
  <c r="E30"/>
  <c r="G29"/>
  <c r="F29"/>
  <c r="E29"/>
  <c r="G28"/>
  <c r="F28"/>
  <c r="E28"/>
  <c r="G27"/>
  <c r="F27"/>
  <c r="E27"/>
  <c r="F26"/>
  <c r="G26" s="1"/>
  <c r="E26"/>
  <c r="G25"/>
  <c r="F25"/>
  <c r="E25"/>
  <c r="G24"/>
  <c r="F24"/>
  <c r="E24"/>
  <c r="G23"/>
  <c r="F23"/>
  <c r="E23"/>
  <c r="F22"/>
  <c r="G22" s="1"/>
  <c r="E22"/>
  <c r="G21"/>
  <c r="F21"/>
  <c r="E21"/>
  <c r="G20"/>
  <c r="F20"/>
  <c r="E20"/>
  <c r="G19"/>
  <c r="F19"/>
  <c r="E19"/>
  <c r="F18"/>
  <c r="G18" s="1"/>
  <c r="E18"/>
  <c r="G17"/>
  <c r="F17"/>
  <c r="E17"/>
  <c r="G16"/>
  <c r="F16"/>
  <c r="E16"/>
  <c r="G15"/>
  <c r="F15"/>
  <c r="E15"/>
  <c r="F14"/>
  <c r="G14" s="1"/>
  <c r="E14"/>
  <c r="G13"/>
  <c r="F13"/>
  <c r="E13"/>
  <c r="G12"/>
  <c r="F12"/>
  <c r="E12"/>
  <c r="G11"/>
  <c r="F11"/>
  <c r="E11"/>
  <c r="F10"/>
  <c r="G10" s="1"/>
  <c r="E10"/>
  <c r="G9"/>
  <c r="F9"/>
  <c r="E9"/>
  <c r="G8"/>
  <c r="F8"/>
  <c r="E8"/>
  <c r="G7"/>
  <c r="F7"/>
  <c r="E7"/>
  <c r="F6"/>
  <c r="G6" s="1"/>
  <c r="E6"/>
  <c r="G5"/>
  <c r="F5"/>
  <c r="E5"/>
  <c r="G4"/>
  <c r="F4"/>
  <c r="E4"/>
  <c r="G3"/>
  <c r="F3"/>
  <c r="E3"/>
  <c r="F2"/>
  <c r="G2" s="1"/>
  <c r="E2"/>
  <c r="F108" i="6"/>
  <c r="C108"/>
  <c r="G107"/>
  <c r="F107"/>
  <c r="E107"/>
  <c r="D107"/>
  <c r="C107"/>
  <c r="B107"/>
  <c r="G106"/>
  <c r="F106"/>
  <c r="E106"/>
  <c r="D106"/>
  <c r="C106"/>
  <c r="B106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F101"/>
  <c r="G101" s="1"/>
  <c r="E101"/>
  <c r="F100"/>
  <c r="G100" s="1"/>
  <c r="E100"/>
  <c r="G99"/>
  <c r="F99"/>
  <c r="E99"/>
  <c r="G98"/>
  <c r="F98"/>
  <c r="E98"/>
  <c r="F97"/>
  <c r="G97" s="1"/>
  <c r="E97"/>
  <c r="F96"/>
  <c r="G96" s="1"/>
  <c r="E96"/>
  <c r="G95"/>
  <c r="F95"/>
  <c r="E95"/>
  <c r="G94"/>
  <c r="F94"/>
  <c r="E94"/>
  <c r="F93"/>
  <c r="G93" s="1"/>
  <c r="E93"/>
  <c r="F92"/>
  <c r="G92" s="1"/>
  <c r="E92"/>
  <c r="G91"/>
  <c r="F91"/>
  <c r="E91"/>
  <c r="G90"/>
  <c r="F90"/>
  <c r="E90"/>
  <c r="F89"/>
  <c r="G89" s="1"/>
  <c r="E89"/>
  <c r="F88"/>
  <c r="G88" s="1"/>
  <c r="E88"/>
  <c r="G87"/>
  <c r="F87"/>
  <c r="E87"/>
  <c r="G86"/>
  <c r="F86"/>
  <c r="E86"/>
  <c r="F85"/>
  <c r="G85" s="1"/>
  <c r="E85"/>
  <c r="F84"/>
  <c r="G84" s="1"/>
  <c r="E84"/>
  <c r="G83"/>
  <c r="F83"/>
  <c r="E83"/>
  <c r="G82"/>
  <c r="F82"/>
  <c r="E82"/>
  <c r="F81"/>
  <c r="G81" s="1"/>
  <c r="E81"/>
  <c r="F80"/>
  <c r="G80" s="1"/>
  <c r="E80"/>
  <c r="G79"/>
  <c r="F79"/>
  <c r="E79"/>
  <c r="G78"/>
  <c r="F78"/>
  <c r="E78"/>
  <c r="F77"/>
  <c r="G77" s="1"/>
  <c r="E77"/>
  <c r="G76"/>
  <c r="F76"/>
  <c r="E76"/>
  <c r="G75"/>
  <c r="F75"/>
  <c r="E75"/>
  <c r="G74"/>
  <c r="F74"/>
  <c r="E74"/>
  <c r="F73"/>
  <c r="G73" s="1"/>
  <c r="E73"/>
  <c r="G72"/>
  <c r="F72"/>
  <c r="E72"/>
  <c r="G71"/>
  <c r="F71"/>
  <c r="E71"/>
  <c r="G70"/>
  <c r="F70"/>
  <c r="E70"/>
  <c r="G69"/>
  <c r="F69"/>
  <c r="E69"/>
  <c r="G68"/>
  <c r="F68"/>
  <c r="E68"/>
  <c r="G67"/>
  <c r="F67"/>
  <c r="E67"/>
  <c r="G66"/>
  <c r="F66"/>
  <c r="E66"/>
  <c r="F65"/>
  <c r="G65" s="1"/>
  <c r="E65"/>
  <c r="F64"/>
  <c r="G64" s="1"/>
  <c r="E64"/>
  <c r="G63"/>
  <c r="F63"/>
  <c r="E63"/>
  <c r="G62"/>
  <c r="F62"/>
  <c r="E62"/>
  <c r="F61"/>
  <c r="G61" s="1"/>
  <c r="E61"/>
  <c r="F60"/>
  <c r="G60" s="1"/>
  <c r="E60"/>
  <c r="G59"/>
  <c r="F59"/>
  <c r="E59"/>
  <c r="G58"/>
  <c r="F58"/>
  <c r="E58"/>
  <c r="F57"/>
  <c r="G57" s="1"/>
  <c r="E57"/>
  <c r="F56"/>
  <c r="G56" s="1"/>
  <c r="E56"/>
  <c r="G55"/>
  <c r="F55"/>
  <c r="E55"/>
  <c r="G54"/>
  <c r="F54"/>
  <c r="E54"/>
  <c r="F53"/>
  <c r="G53" s="1"/>
  <c r="E53"/>
  <c r="F52"/>
  <c r="G52" s="1"/>
  <c r="E52"/>
  <c r="G51"/>
  <c r="F51"/>
  <c r="E51"/>
  <c r="G50"/>
  <c r="F50"/>
  <c r="E50"/>
  <c r="F49"/>
  <c r="G49" s="1"/>
  <c r="E49"/>
  <c r="F48"/>
  <c r="G48" s="1"/>
  <c r="E48"/>
  <c r="G47"/>
  <c r="F47"/>
  <c r="E47"/>
  <c r="G46"/>
  <c r="F46"/>
  <c r="E46"/>
  <c r="F45"/>
  <c r="G45" s="1"/>
  <c r="E45"/>
  <c r="F44"/>
  <c r="G44" s="1"/>
  <c r="E44"/>
  <c r="G43"/>
  <c r="F43"/>
  <c r="E43"/>
  <c r="G42"/>
  <c r="F42"/>
  <c r="E42"/>
  <c r="F41"/>
  <c r="G41" s="1"/>
  <c r="E41"/>
  <c r="F40"/>
  <c r="G40" s="1"/>
  <c r="E40"/>
  <c r="G39"/>
  <c r="F39"/>
  <c r="E39"/>
  <c r="G38"/>
  <c r="F38"/>
  <c r="E38"/>
  <c r="F37"/>
  <c r="G37" s="1"/>
  <c r="E37"/>
  <c r="G36"/>
  <c r="F36"/>
  <c r="E36"/>
  <c r="G35"/>
  <c r="F35"/>
  <c r="E35"/>
  <c r="G34"/>
  <c r="F34"/>
  <c r="E34"/>
  <c r="F33"/>
  <c r="G33" s="1"/>
  <c r="E33"/>
  <c r="F32"/>
  <c r="G32" s="1"/>
  <c r="E32"/>
  <c r="G31"/>
  <c r="F31"/>
  <c r="E31"/>
  <c r="G30"/>
  <c r="F30"/>
  <c r="E30"/>
  <c r="F29"/>
  <c r="G29" s="1"/>
  <c r="E29"/>
  <c r="F28"/>
  <c r="G28" s="1"/>
  <c r="E28"/>
  <c r="G27"/>
  <c r="F27"/>
  <c r="E27"/>
  <c r="G26"/>
  <c r="F26"/>
  <c r="E26"/>
  <c r="G25"/>
  <c r="F25"/>
  <c r="E25"/>
  <c r="F24"/>
  <c r="G24" s="1"/>
  <c r="E24"/>
  <c r="G23"/>
  <c r="F23"/>
  <c r="E23"/>
  <c r="G22"/>
  <c r="F22"/>
  <c r="E22"/>
  <c r="G21"/>
  <c r="F21"/>
  <c r="E21"/>
  <c r="F20"/>
  <c r="G20" s="1"/>
  <c r="E20"/>
  <c r="G19"/>
  <c r="F19"/>
  <c r="E19"/>
  <c r="G18"/>
  <c r="F18"/>
  <c r="E18"/>
  <c r="F17"/>
  <c r="G17" s="1"/>
  <c r="E17"/>
  <c r="F16"/>
  <c r="G16" s="1"/>
  <c r="E16"/>
  <c r="G15"/>
  <c r="F15"/>
  <c r="E15"/>
  <c r="G14"/>
  <c r="F14"/>
  <c r="E14"/>
  <c r="F13"/>
  <c r="G13" s="1"/>
  <c r="E13"/>
  <c r="G12"/>
  <c r="F12"/>
  <c r="E12"/>
  <c r="G11"/>
  <c r="F11"/>
  <c r="E11"/>
  <c r="G10"/>
  <c r="F10"/>
  <c r="E10"/>
  <c r="F9"/>
  <c r="G9" s="1"/>
  <c r="E9"/>
  <c r="F8"/>
  <c r="G8" s="1"/>
  <c r="E8"/>
  <c r="G7"/>
  <c r="F7"/>
  <c r="E7"/>
  <c r="G6"/>
  <c r="F6"/>
  <c r="E6"/>
  <c r="F5"/>
  <c r="G5" s="1"/>
  <c r="E5"/>
  <c r="F4"/>
  <c r="G4" s="1"/>
  <c r="E4"/>
  <c r="G3"/>
  <c r="F3"/>
  <c r="E3"/>
  <c r="G2"/>
  <c r="F2"/>
  <c r="D151" i="5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D155" s="1"/>
  <c r="G106" i="17" l="1"/>
  <c r="G104"/>
  <c r="G107"/>
  <c r="F106"/>
  <c r="G103"/>
  <c r="E104"/>
  <c r="G105"/>
  <c r="F104"/>
  <c r="F103"/>
  <c r="F105"/>
  <c r="F107"/>
  <c r="D156" i="5"/>
  <c r="D154"/>
  <c r="D157"/>
  <c r="D152"/>
  <c r="D158"/>
  <c r="D153"/>
  <c r="D101" i="4" l="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108" s="1"/>
  <c r="D3"/>
  <c r="D103" s="1"/>
  <c r="D2"/>
  <c r="D105" s="1"/>
  <c r="D104" l="1"/>
  <c r="D106" s="1"/>
  <c r="D107"/>
  <c r="D102"/>
</calcChain>
</file>

<file path=xl/sharedStrings.xml><?xml version="1.0" encoding="utf-8"?>
<sst xmlns="http://schemas.openxmlformats.org/spreadsheetml/2006/main" count="997" uniqueCount="43">
  <si>
    <t>stop_time</t>
  </si>
  <si>
    <t>start_time</t>
  </si>
  <si>
    <t>test_run_id</t>
  </si>
  <si>
    <t>duration(m)</t>
  </si>
  <si>
    <t>total (h)</t>
  </si>
  <si>
    <t>median (m)</t>
  </si>
  <si>
    <t>mean (m)</t>
  </si>
  <si>
    <t>stdev (m)</t>
  </si>
  <si>
    <t>CoV</t>
  </si>
  <si>
    <t>min (m)</t>
  </si>
  <si>
    <t>max (m)</t>
  </si>
  <si>
    <t>error</t>
  </si>
  <si>
    <t>predicted</t>
  </si>
  <si>
    <t>actual</t>
  </si>
  <si>
    <t>inst#</t>
  </si>
  <si>
    <t>%error</t>
  </si>
  <si>
    <t>min</t>
  </si>
  <si>
    <t>max</t>
  </si>
  <si>
    <t>mean</t>
  </si>
  <si>
    <t>median</t>
  </si>
  <si>
    <t>stdev</t>
  </si>
  <si>
    <t>correlation coefficient</t>
  </si>
  <si>
    <t>Q12</t>
  </si>
  <si>
    <t>trade-update(#)</t>
  </si>
  <si>
    <t>trade-order(#)</t>
  </si>
  <si>
    <t>payment(#)</t>
  </si>
  <si>
    <t>new-order(#)</t>
  </si>
  <si>
    <t>Q21(#)</t>
  </si>
  <si>
    <t>Q12(#)</t>
  </si>
  <si>
    <t>Q6(#)</t>
  </si>
  <si>
    <t>Q1(#)</t>
  </si>
  <si>
    <t>yes</t>
  </si>
  <si>
    <t>Outlier</t>
  </si>
  <si>
    <t>avg</t>
  </si>
  <si>
    <t>Q21</t>
  </si>
  <si>
    <t>normal</t>
  </si>
  <si>
    <t>clusters</t>
  </si>
  <si>
    <t>zero</t>
  </si>
  <si>
    <t>surprise</t>
  </si>
  <si>
    <t>trade-order</t>
  </si>
  <si>
    <t>high</t>
  </si>
  <si>
    <t>trade-update</t>
  </si>
  <si>
    <t>mpl</t>
  </si>
</sst>
</file>

<file path=xl/styles.xml><?xml version="1.0" encoding="utf-8"?>
<styleSheet xmlns="http://schemas.openxmlformats.org/spreadsheetml/2006/main">
  <numFmts count="1">
    <numFmt numFmtId="164" formatCode="#,##0.000"/>
  </numFmts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22" fontId="0" fillId="0" borderId="0" xfId="0" applyNumberFormat="1"/>
    <xf numFmtId="164" fontId="0" fillId="0" borderId="0" xfId="0" applyNumberFormat="1"/>
    <xf numFmtId="0" fontId="0" fillId="2" borderId="0" xfId="0" applyFill="1"/>
    <xf numFmtId="10" fontId="0" fillId="0" borderId="0" xfId="0" applyNumberFormat="1"/>
    <xf numFmtId="0" fontId="0" fillId="3" borderId="1" xfId="0" applyFill="1" applyBorder="1"/>
    <xf numFmtId="10" fontId="0" fillId="3" borderId="1" xfId="0" applyNumberFormat="1" applyFill="1" applyBorder="1"/>
    <xf numFmtId="0" fontId="0" fillId="4" borderId="1" xfId="0" applyFill="1" applyBorder="1"/>
    <xf numFmtId="0" fontId="0" fillId="2" borderId="1" xfId="0" applyFill="1" applyBorder="1"/>
    <xf numFmtId="0" fontId="0" fillId="5" borderId="1" xfId="0" applyFill="1" applyBorder="1"/>
    <xf numFmtId="0" fontId="0" fillId="4" borderId="2" xfId="0" applyFill="1" applyBorder="1"/>
    <xf numFmtId="0" fontId="0" fillId="4" borderId="3" xfId="0" applyFill="1" applyBorder="1"/>
    <xf numFmtId="0" fontId="0" fillId="2" borderId="2" xfId="0" applyFill="1" applyBorder="1"/>
    <xf numFmtId="0" fontId="0" fillId="2" borderId="3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xlarge</a:t>
            </a:r>
            <a:r>
              <a:rPr lang="en-US" baseline="0"/>
              <a:t> </a:t>
            </a:r>
            <a:r>
              <a:rPr lang="en-US"/>
              <a:t>(Q1)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'Q1'!$B$2:$B$101</c:f>
              <c:numCache>
                <c:formatCode>General</c:formatCode>
                <c:ptCount val="100"/>
                <c:pt idx="0">
                  <c:v>92.620999999999995</c:v>
                </c:pt>
                <c:pt idx="1">
                  <c:v>46.82</c:v>
                </c:pt>
                <c:pt idx="2">
                  <c:v>57.165999999999997</c:v>
                </c:pt>
                <c:pt idx="3">
                  <c:v>46.890999999999998</c:v>
                </c:pt>
                <c:pt idx="4">
                  <c:v>61.287999999999997</c:v>
                </c:pt>
                <c:pt idx="5">
                  <c:v>88.426000000000002</c:v>
                </c:pt>
                <c:pt idx="6">
                  <c:v>79.222999999999999</c:v>
                </c:pt>
                <c:pt idx="7">
                  <c:v>69.231999999999999</c:v>
                </c:pt>
                <c:pt idx="8">
                  <c:v>83.382999999999996</c:v>
                </c:pt>
                <c:pt idx="9">
                  <c:v>88.016000000000005</c:v>
                </c:pt>
                <c:pt idx="10">
                  <c:v>89.477999999999994</c:v>
                </c:pt>
                <c:pt idx="11">
                  <c:v>68.438000000000002</c:v>
                </c:pt>
                <c:pt idx="12">
                  <c:v>86.734999999999999</c:v>
                </c:pt>
                <c:pt idx="13">
                  <c:v>105.154</c:v>
                </c:pt>
                <c:pt idx="14">
                  <c:v>64.245999999999995</c:v>
                </c:pt>
                <c:pt idx="15">
                  <c:v>91.388000000000005</c:v>
                </c:pt>
                <c:pt idx="16">
                  <c:v>72.626999999999995</c:v>
                </c:pt>
                <c:pt idx="17">
                  <c:v>66.206999999999994</c:v>
                </c:pt>
                <c:pt idx="18">
                  <c:v>39.869999999999997</c:v>
                </c:pt>
                <c:pt idx="19">
                  <c:v>0</c:v>
                </c:pt>
                <c:pt idx="20">
                  <c:v>96.367000000000004</c:v>
                </c:pt>
                <c:pt idx="21">
                  <c:v>91.766000000000005</c:v>
                </c:pt>
                <c:pt idx="22">
                  <c:v>90.429000000000002</c:v>
                </c:pt>
                <c:pt idx="23">
                  <c:v>0</c:v>
                </c:pt>
                <c:pt idx="24">
                  <c:v>101.749</c:v>
                </c:pt>
                <c:pt idx="25">
                  <c:v>98.338999999999999</c:v>
                </c:pt>
                <c:pt idx="26">
                  <c:v>85.554000000000002</c:v>
                </c:pt>
                <c:pt idx="27">
                  <c:v>43.454999999999998</c:v>
                </c:pt>
                <c:pt idx="28">
                  <c:v>61.834000000000003</c:v>
                </c:pt>
                <c:pt idx="29">
                  <c:v>51.040999999999997</c:v>
                </c:pt>
                <c:pt idx="30">
                  <c:v>80.188999999999993</c:v>
                </c:pt>
                <c:pt idx="31">
                  <c:v>91.052000000000007</c:v>
                </c:pt>
                <c:pt idx="32">
                  <c:v>80.433000000000007</c:v>
                </c:pt>
                <c:pt idx="33">
                  <c:v>49.139000000000003</c:v>
                </c:pt>
                <c:pt idx="34">
                  <c:v>111.73099999999999</c:v>
                </c:pt>
                <c:pt idx="35">
                  <c:v>93.989000000000004</c:v>
                </c:pt>
                <c:pt idx="36">
                  <c:v>52.844000000000001</c:v>
                </c:pt>
                <c:pt idx="37">
                  <c:v>70.236000000000004</c:v>
                </c:pt>
                <c:pt idx="38">
                  <c:v>68.650999999999996</c:v>
                </c:pt>
                <c:pt idx="39">
                  <c:v>93.12</c:v>
                </c:pt>
                <c:pt idx="40">
                  <c:v>57.957999999999998</c:v>
                </c:pt>
                <c:pt idx="41">
                  <c:v>53.976999999999997</c:v>
                </c:pt>
                <c:pt idx="42">
                  <c:v>79.13</c:v>
                </c:pt>
                <c:pt idx="43">
                  <c:v>57.323</c:v>
                </c:pt>
                <c:pt idx="44">
                  <c:v>63.244</c:v>
                </c:pt>
                <c:pt idx="45">
                  <c:v>63.162999999999997</c:v>
                </c:pt>
                <c:pt idx="46">
                  <c:v>77.215999999999994</c:v>
                </c:pt>
                <c:pt idx="47">
                  <c:v>96.347999999999999</c:v>
                </c:pt>
                <c:pt idx="48">
                  <c:v>77.861999999999995</c:v>
                </c:pt>
                <c:pt idx="49">
                  <c:v>119.57299999999999</c:v>
                </c:pt>
                <c:pt idx="50">
                  <c:v>47.874000000000002</c:v>
                </c:pt>
                <c:pt idx="51">
                  <c:v>85.343000000000004</c:v>
                </c:pt>
                <c:pt idx="52">
                  <c:v>103.953</c:v>
                </c:pt>
                <c:pt idx="53">
                  <c:v>49.744</c:v>
                </c:pt>
                <c:pt idx="54">
                  <c:v>74.477999999999994</c:v>
                </c:pt>
                <c:pt idx="55">
                  <c:v>51.51</c:v>
                </c:pt>
                <c:pt idx="56">
                  <c:v>86.301000000000002</c:v>
                </c:pt>
                <c:pt idx="57">
                  <c:v>99.114000000000004</c:v>
                </c:pt>
                <c:pt idx="58">
                  <c:v>93.37</c:v>
                </c:pt>
                <c:pt idx="59">
                  <c:v>43.679000000000002</c:v>
                </c:pt>
                <c:pt idx="60">
                  <c:v>59.743000000000002</c:v>
                </c:pt>
                <c:pt idx="61">
                  <c:v>78.418999999999997</c:v>
                </c:pt>
                <c:pt idx="62">
                  <c:v>49.331000000000003</c:v>
                </c:pt>
                <c:pt idx="63">
                  <c:v>20.088999999999999</c:v>
                </c:pt>
                <c:pt idx="64">
                  <c:v>35.923000000000002</c:v>
                </c:pt>
                <c:pt idx="65">
                  <c:v>118.729</c:v>
                </c:pt>
                <c:pt idx="66">
                  <c:v>51.93</c:v>
                </c:pt>
                <c:pt idx="67">
                  <c:v>0</c:v>
                </c:pt>
                <c:pt idx="68">
                  <c:v>104.70699999999999</c:v>
                </c:pt>
                <c:pt idx="69">
                  <c:v>111.75</c:v>
                </c:pt>
                <c:pt idx="70">
                  <c:v>73.27</c:v>
                </c:pt>
                <c:pt idx="71">
                  <c:v>67.647999999999996</c:v>
                </c:pt>
                <c:pt idx="72">
                  <c:v>67.891000000000005</c:v>
                </c:pt>
                <c:pt idx="73">
                  <c:v>46.192</c:v>
                </c:pt>
                <c:pt idx="74">
                  <c:v>101.986</c:v>
                </c:pt>
                <c:pt idx="75">
                  <c:v>70.376999999999995</c:v>
                </c:pt>
                <c:pt idx="76">
                  <c:v>0</c:v>
                </c:pt>
                <c:pt idx="77">
                  <c:v>68.001000000000005</c:v>
                </c:pt>
                <c:pt idx="78">
                  <c:v>75.742000000000004</c:v>
                </c:pt>
                <c:pt idx="79">
                  <c:v>91.932000000000002</c:v>
                </c:pt>
                <c:pt idx="80">
                  <c:v>43.116999999999997</c:v>
                </c:pt>
                <c:pt idx="81">
                  <c:v>52.616999999999997</c:v>
                </c:pt>
                <c:pt idx="82">
                  <c:v>90.94</c:v>
                </c:pt>
                <c:pt idx="83">
                  <c:v>77.665999999999997</c:v>
                </c:pt>
                <c:pt idx="84">
                  <c:v>66.938000000000002</c:v>
                </c:pt>
                <c:pt idx="85">
                  <c:v>48.061999999999998</c:v>
                </c:pt>
                <c:pt idx="86">
                  <c:v>94.873000000000005</c:v>
                </c:pt>
                <c:pt idx="87">
                  <c:v>73.69</c:v>
                </c:pt>
                <c:pt idx="88">
                  <c:v>69.539000000000001</c:v>
                </c:pt>
                <c:pt idx="89">
                  <c:v>69.588999999999999</c:v>
                </c:pt>
                <c:pt idx="90">
                  <c:v>73.667000000000002</c:v>
                </c:pt>
                <c:pt idx="91">
                  <c:v>29.093</c:v>
                </c:pt>
                <c:pt idx="92">
                  <c:v>99.751999999999995</c:v>
                </c:pt>
                <c:pt idx="93">
                  <c:v>48.326999999999998</c:v>
                </c:pt>
                <c:pt idx="94">
                  <c:v>65.695999999999998</c:v>
                </c:pt>
                <c:pt idx="95">
                  <c:v>53.594000000000001</c:v>
                </c:pt>
                <c:pt idx="96">
                  <c:v>81.697000000000003</c:v>
                </c:pt>
                <c:pt idx="97">
                  <c:v>99.177000000000007</c:v>
                </c:pt>
                <c:pt idx="98">
                  <c:v>58.222000000000001</c:v>
                </c:pt>
                <c:pt idx="99">
                  <c:v>28.626999999999999</c:v>
                </c:pt>
              </c:numCache>
            </c:numRef>
          </c:xVal>
          <c:yVal>
            <c:numRef>
              <c:f>'Q1'!$F$2:$F$101</c:f>
              <c:numCache>
                <c:formatCode>General</c:formatCode>
                <c:ptCount val="100"/>
                <c:pt idx="0">
                  <c:v>96.801000000000002</c:v>
                </c:pt>
                <c:pt idx="1">
                  <c:v>44.95</c:v>
                </c:pt>
                <c:pt idx="2">
                  <c:v>62.898000000000003</c:v>
                </c:pt>
                <c:pt idx="3">
                  <c:v>53.9</c:v>
                </c:pt>
                <c:pt idx="4">
                  <c:v>63.148000000000003</c:v>
                </c:pt>
                <c:pt idx="5">
                  <c:v>87.364000000000004</c:v>
                </c:pt>
                <c:pt idx="6">
                  <c:v>83.176000000000002</c:v>
                </c:pt>
                <c:pt idx="7">
                  <c:v>72.355000000000004</c:v>
                </c:pt>
                <c:pt idx="8">
                  <c:v>85.234999999999999</c:v>
                </c:pt>
                <c:pt idx="9">
                  <c:v>87.644999999999996</c:v>
                </c:pt>
                <c:pt idx="10">
                  <c:v>95.474999999999994</c:v>
                </c:pt>
                <c:pt idx="11">
                  <c:v>65.290999999999997</c:v>
                </c:pt>
                <c:pt idx="12">
                  <c:v>97.272999999999996</c:v>
                </c:pt>
                <c:pt idx="13">
                  <c:v>111.21599999999999</c:v>
                </c:pt>
                <c:pt idx="14">
                  <c:v>66.831000000000003</c:v>
                </c:pt>
                <c:pt idx="15">
                  <c:v>96.111999999999995</c:v>
                </c:pt>
                <c:pt idx="16">
                  <c:v>77.665000000000006</c:v>
                </c:pt>
                <c:pt idx="17">
                  <c:v>69.263999999999996</c:v>
                </c:pt>
                <c:pt idx="18">
                  <c:v>35.759</c:v>
                </c:pt>
                <c:pt idx="19">
                  <c:v>0</c:v>
                </c:pt>
                <c:pt idx="20">
                  <c:v>95.129000000000005</c:v>
                </c:pt>
                <c:pt idx="21">
                  <c:v>92.337999999999994</c:v>
                </c:pt>
                <c:pt idx="22">
                  <c:v>89.662000000000006</c:v>
                </c:pt>
                <c:pt idx="23">
                  <c:v>0</c:v>
                </c:pt>
                <c:pt idx="24">
                  <c:v>108.562</c:v>
                </c:pt>
                <c:pt idx="25">
                  <c:v>104.738</c:v>
                </c:pt>
                <c:pt idx="26">
                  <c:v>87.225999999999999</c:v>
                </c:pt>
                <c:pt idx="27">
                  <c:v>54.417999999999999</c:v>
                </c:pt>
                <c:pt idx="28">
                  <c:v>70.397000000000006</c:v>
                </c:pt>
                <c:pt idx="29">
                  <c:v>61.621000000000002</c:v>
                </c:pt>
                <c:pt idx="30">
                  <c:v>83.567999999999998</c:v>
                </c:pt>
                <c:pt idx="31">
                  <c:v>94.066999999999993</c:v>
                </c:pt>
                <c:pt idx="32">
                  <c:v>78.98</c:v>
                </c:pt>
                <c:pt idx="33">
                  <c:v>53.091000000000001</c:v>
                </c:pt>
                <c:pt idx="34">
                  <c:v>114.06699999999999</c:v>
                </c:pt>
                <c:pt idx="35">
                  <c:v>95.736000000000004</c:v>
                </c:pt>
                <c:pt idx="36">
                  <c:v>57.542999999999999</c:v>
                </c:pt>
                <c:pt idx="37">
                  <c:v>66.959999999999994</c:v>
                </c:pt>
                <c:pt idx="38">
                  <c:v>68.308000000000007</c:v>
                </c:pt>
                <c:pt idx="39">
                  <c:v>95.647999999999996</c:v>
                </c:pt>
                <c:pt idx="40">
                  <c:v>62.667000000000002</c:v>
                </c:pt>
                <c:pt idx="41">
                  <c:v>52.896999999999998</c:v>
                </c:pt>
                <c:pt idx="42">
                  <c:v>81.091999999999999</c:v>
                </c:pt>
                <c:pt idx="43">
                  <c:v>66.495999999999995</c:v>
                </c:pt>
                <c:pt idx="44">
                  <c:v>66.59</c:v>
                </c:pt>
                <c:pt idx="45">
                  <c:v>67.2</c:v>
                </c:pt>
                <c:pt idx="46">
                  <c:v>77.05</c:v>
                </c:pt>
                <c:pt idx="47">
                  <c:v>97.94</c:v>
                </c:pt>
                <c:pt idx="48">
                  <c:v>75.33</c:v>
                </c:pt>
                <c:pt idx="49">
                  <c:v>120.633</c:v>
                </c:pt>
                <c:pt idx="50">
                  <c:v>57.066000000000003</c:v>
                </c:pt>
                <c:pt idx="51">
                  <c:v>86.478999999999999</c:v>
                </c:pt>
                <c:pt idx="52">
                  <c:v>92.460999999999999</c:v>
                </c:pt>
                <c:pt idx="53">
                  <c:v>47.177</c:v>
                </c:pt>
                <c:pt idx="54">
                  <c:v>75.22</c:v>
                </c:pt>
                <c:pt idx="55">
                  <c:v>50.386000000000003</c:v>
                </c:pt>
                <c:pt idx="56">
                  <c:v>89.575000000000003</c:v>
                </c:pt>
                <c:pt idx="57">
                  <c:v>97.025999999999996</c:v>
                </c:pt>
                <c:pt idx="58">
                  <c:v>90.203000000000003</c:v>
                </c:pt>
                <c:pt idx="59">
                  <c:v>55.473999999999997</c:v>
                </c:pt>
                <c:pt idx="60">
                  <c:v>64.885999999999996</c:v>
                </c:pt>
                <c:pt idx="61">
                  <c:v>80.305999999999997</c:v>
                </c:pt>
                <c:pt idx="62">
                  <c:v>48.216999999999999</c:v>
                </c:pt>
                <c:pt idx="63">
                  <c:v>18.658999999999999</c:v>
                </c:pt>
                <c:pt idx="64">
                  <c:v>33.924999999999997</c:v>
                </c:pt>
                <c:pt idx="65">
                  <c:v>120.11</c:v>
                </c:pt>
                <c:pt idx="66">
                  <c:v>55.682000000000002</c:v>
                </c:pt>
                <c:pt idx="67">
                  <c:v>0</c:v>
                </c:pt>
                <c:pt idx="68">
                  <c:v>105.408</c:v>
                </c:pt>
                <c:pt idx="69">
                  <c:v>115.29600000000001</c:v>
                </c:pt>
                <c:pt idx="70">
                  <c:v>72.706000000000003</c:v>
                </c:pt>
                <c:pt idx="71">
                  <c:v>66.013999999999996</c:v>
                </c:pt>
                <c:pt idx="72">
                  <c:v>69.77</c:v>
                </c:pt>
                <c:pt idx="73">
                  <c:v>57.412999999999997</c:v>
                </c:pt>
                <c:pt idx="74">
                  <c:v>106.539</c:v>
                </c:pt>
                <c:pt idx="75">
                  <c:v>70.349000000000004</c:v>
                </c:pt>
                <c:pt idx="76">
                  <c:v>0</c:v>
                </c:pt>
                <c:pt idx="77">
                  <c:v>65.793999999999997</c:v>
                </c:pt>
                <c:pt idx="78">
                  <c:v>74.855999999999995</c:v>
                </c:pt>
                <c:pt idx="79">
                  <c:v>89.930999999999997</c:v>
                </c:pt>
                <c:pt idx="80">
                  <c:v>45.183</c:v>
                </c:pt>
                <c:pt idx="81">
                  <c:v>53.255000000000003</c:v>
                </c:pt>
                <c:pt idx="82">
                  <c:v>88.911000000000001</c:v>
                </c:pt>
                <c:pt idx="83">
                  <c:v>75.069999999999993</c:v>
                </c:pt>
                <c:pt idx="84">
                  <c:v>67.433000000000007</c:v>
                </c:pt>
                <c:pt idx="85">
                  <c:v>47.651000000000003</c:v>
                </c:pt>
                <c:pt idx="86">
                  <c:v>100.858</c:v>
                </c:pt>
                <c:pt idx="87">
                  <c:v>76.004000000000005</c:v>
                </c:pt>
                <c:pt idx="88">
                  <c:v>67.977999999999994</c:v>
                </c:pt>
                <c:pt idx="89">
                  <c:v>76.067999999999998</c:v>
                </c:pt>
                <c:pt idx="90">
                  <c:v>70.807000000000002</c:v>
                </c:pt>
                <c:pt idx="91">
                  <c:v>43.816000000000003</c:v>
                </c:pt>
                <c:pt idx="92">
                  <c:v>103.833</c:v>
                </c:pt>
                <c:pt idx="93">
                  <c:v>49.872999999999998</c:v>
                </c:pt>
                <c:pt idx="94">
                  <c:v>67.572000000000003</c:v>
                </c:pt>
                <c:pt idx="95">
                  <c:v>56.968000000000004</c:v>
                </c:pt>
                <c:pt idx="96">
                  <c:v>80.356999999999999</c:v>
                </c:pt>
                <c:pt idx="97">
                  <c:v>99.564999999999998</c:v>
                </c:pt>
                <c:pt idx="98">
                  <c:v>58.835000000000001</c:v>
                </c:pt>
                <c:pt idx="99">
                  <c:v>31.486999999999998</c:v>
                </c:pt>
              </c:numCache>
            </c:numRef>
          </c:yVal>
        </c:ser>
        <c:axId val="152367872"/>
        <c:axId val="152370560"/>
      </c:scatterChart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'Q1'!$B$2:$B$101</c:f>
              <c:numCache>
                <c:formatCode>General</c:formatCode>
                <c:ptCount val="100"/>
                <c:pt idx="0">
                  <c:v>92.620999999999995</c:v>
                </c:pt>
                <c:pt idx="1">
                  <c:v>46.82</c:v>
                </c:pt>
                <c:pt idx="2">
                  <c:v>57.165999999999997</c:v>
                </c:pt>
                <c:pt idx="3">
                  <c:v>46.890999999999998</c:v>
                </c:pt>
                <c:pt idx="4">
                  <c:v>61.287999999999997</c:v>
                </c:pt>
                <c:pt idx="5">
                  <c:v>88.426000000000002</c:v>
                </c:pt>
                <c:pt idx="6">
                  <c:v>79.222999999999999</c:v>
                </c:pt>
                <c:pt idx="7">
                  <c:v>69.231999999999999</c:v>
                </c:pt>
                <c:pt idx="8">
                  <c:v>83.382999999999996</c:v>
                </c:pt>
                <c:pt idx="9">
                  <c:v>88.016000000000005</c:v>
                </c:pt>
                <c:pt idx="10">
                  <c:v>89.477999999999994</c:v>
                </c:pt>
                <c:pt idx="11">
                  <c:v>68.438000000000002</c:v>
                </c:pt>
                <c:pt idx="12">
                  <c:v>86.734999999999999</c:v>
                </c:pt>
                <c:pt idx="13">
                  <c:v>105.154</c:v>
                </c:pt>
                <c:pt idx="14">
                  <c:v>64.245999999999995</c:v>
                </c:pt>
                <c:pt idx="15">
                  <c:v>91.388000000000005</c:v>
                </c:pt>
                <c:pt idx="16">
                  <c:v>72.626999999999995</c:v>
                </c:pt>
                <c:pt idx="17">
                  <c:v>66.206999999999994</c:v>
                </c:pt>
                <c:pt idx="18">
                  <c:v>39.869999999999997</c:v>
                </c:pt>
                <c:pt idx="19">
                  <c:v>0</c:v>
                </c:pt>
                <c:pt idx="20">
                  <c:v>96.367000000000004</c:v>
                </c:pt>
                <c:pt idx="21">
                  <c:v>91.766000000000005</c:v>
                </c:pt>
                <c:pt idx="22">
                  <c:v>90.429000000000002</c:v>
                </c:pt>
                <c:pt idx="23">
                  <c:v>0</c:v>
                </c:pt>
                <c:pt idx="24">
                  <c:v>101.749</c:v>
                </c:pt>
                <c:pt idx="25">
                  <c:v>98.338999999999999</c:v>
                </c:pt>
                <c:pt idx="26">
                  <c:v>85.554000000000002</c:v>
                </c:pt>
                <c:pt idx="27">
                  <c:v>43.454999999999998</c:v>
                </c:pt>
                <c:pt idx="28">
                  <c:v>61.834000000000003</c:v>
                </c:pt>
                <c:pt idx="29">
                  <c:v>51.040999999999997</c:v>
                </c:pt>
                <c:pt idx="30">
                  <c:v>80.188999999999993</c:v>
                </c:pt>
                <c:pt idx="31">
                  <c:v>91.052000000000007</c:v>
                </c:pt>
                <c:pt idx="32">
                  <c:v>80.433000000000007</c:v>
                </c:pt>
                <c:pt idx="33">
                  <c:v>49.139000000000003</c:v>
                </c:pt>
                <c:pt idx="34">
                  <c:v>111.73099999999999</c:v>
                </c:pt>
                <c:pt idx="35">
                  <c:v>93.989000000000004</c:v>
                </c:pt>
                <c:pt idx="36">
                  <c:v>52.844000000000001</c:v>
                </c:pt>
                <c:pt idx="37">
                  <c:v>70.236000000000004</c:v>
                </c:pt>
                <c:pt idx="38">
                  <c:v>68.650999999999996</c:v>
                </c:pt>
                <c:pt idx="39">
                  <c:v>93.12</c:v>
                </c:pt>
                <c:pt idx="40">
                  <c:v>57.957999999999998</c:v>
                </c:pt>
                <c:pt idx="41">
                  <c:v>53.976999999999997</c:v>
                </c:pt>
                <c:pt idx="42">
                  <c:v>79.13</c:v>
                </c:pt>
                <c:pt idx="43">
                  <c:v>57.323</c:v>
                </c:pt>
                <c:pt idx="44">
                  <c:v>63.244</c:v>
                </c:pt>
                <c:pt idx="45">
                  <c:v>63.162999999999997</c:v>
                </c:pt>
                <c:pt idx="46">
                  <c:v>77.215999999999994</c:v>
                </c:pt>
                <c:pt idx="47">
                  <c:v>96.347999999999999</c:v>
                </c:pt>
                <c:pt idx="48">
                  <c:v>77.861999999999995</c:v>
                </c:pt>
                <c:pt idx="49">
                  <c:v>119.57299999999999</c:v>
                </c:pt>
                <c:pt idx="50">
                  <c:v>47.874000000000002</c:v>
                </c:pt>
                <c:pt idx="51">
                  <c:v>85.343000000000004</c:v>
                </c:pt>
                <c:pt idx="52">
                  <c:v>103.953</c:v>
                </c:pt>
                <c:pt idx="53">
                  <c:v>49.744</c:v>
                </c:pt>
                <c:pt idx="54">
                  <c:v>74.477999999999994</c:v>
                </c:pt>
                <c:pt idx="55">
                  <c:v>51.51</c:v>
                </c:pt>
                <c:pt idx="56">
                  <c:v>86.301000000000002</c:v>
                </c:pt>
                <c:pt idx="57">
                  <c:v>99.114000000000004</c:v>
                </c:pt>
                <c:pt idx="58">
                  <c:v>93.37</c:v>
                </c:pt>
                <c:pt idx="59">
                  <c:v>43.679000000000002</c:v>
                </c:pt>
                <c:pt idx="60">
                  <c:v>59.743000000000002</c:v>
                </c:pt>
                <c:pt idx="61">
                  <c:v>78.418999999999997</c:v>
                </c:pt>
                <c:pt idx="62">
                  <c:v>49.331000000000003</c:v>
                </c:pt>
                <c:pt idx="63">
                  <c:v>20.088999999999999</c:v>
                </c:pt>
                <c:pt idx="64">
                  <c:v>35.923000000000002</c:v>
                </c:pt>
                <c:pt idx="65">
                  <c:v>118.729</c:v>
                </c:pt>
                <c:pt idx="66">
                  <c:v>51.93</c:v>
                </c:pt>
                <c:pt idx="67">
                  <c:v>0</c:v>
                </c:pt>
                <c:pt idx="68">
                  <c:v>104.70699999999999</c:v>
                </c:pt>
                <c:pt idx="69">
                  <c:v>111.75</c:v>
                </c:pt>
                <c:pt idx="70">
                  <c:v>73.27</c:v>
                </c:pt>
                <c:pt idx="71">
                  <c:v>67.647999999999996</c:v>
                </c:pt>
                <c:pt idx="72">
                  <c:v>67.891000000000005</c:v>
                </c:pt>
                <c:pt idx="73">
                  <c:v>46.192</c:v>
                </c:pt>
                <c:pt idx="74">
                  <c:v>101.986</c:v>
                </c:pt>
                <c:pt idx="75">
                  <c:v>70.376999999999995</c:v>
                </c:pt>
                <c:pt idx="76">
                  <c:v>0</c:v>
                </c:pt>
                <c:pt idx="77">
                  <c:v>68.001000000000005</c:v>
                </c:pt>
                <c:pt idx="78">
                  <c:v>75.742000000000004</c:v>
                </c:pt>
                <c:pt idx="79">
                  <c:v>91.932000000000002</c:v>
                </c:pt>
                <c:pt idx="80">
                  <c:v>43.116999999999997</c:v>
                </c:pt>
                <c:pt idx="81">
                  <c:v>52.616999999999997</c:v>
                </c:pt>
                <c:pt idx="82">
                  <c:v>90.94</c:v>
                </c:pt>
                <c:pt idx="83">
                  <c:v>77.665999999999997</c:v>
                </c:pt>
                <c:pt idx="84">
                  <c:v>66.938000000000002</c:v>
                </c:pt>
                <c:pt idx="85">
                  <c:v>48.061999999999998</c:v>
                </c:pt>
                <c:pt idx="86">
                  <c:v>94.873000000000005</c:v>
                </c:pt>
                <c:pt idx="87">
                  <c:v>73.69</c:v>
                </c:pt>
                <c:pt idx="88">
                  <c:v>69.539000000000001</c:v>
                </c:pt>
                <c:pt idx="89">
                  <c:v>69.588999999999999</c:v>
                </c:pt>
                <c:pt idx="90">
                  <c:v>73.667000000000002</c:v>
                </c:pt>
                <c:pt idx="91">
                  <c:v>29.093</c:v>
                </c:pt>
                <c:pt idx="92">
                  <c:v>99.751999999999995</c:v>
                </c:pt>
                <c:pt idx="93">
                  <c:v>48.326999999999998</c:v>
                </c:pt>
                <c:pt idx="94">
                  <c:v>65.695999999999998</c:v>
                </c:pt>
                <c:pt idx="95">
                  <c:v>53.594000000000001</c:v>
                </c:pt>
                <c:pt idx="96">
                  <c:v>81.697000000000003</c:v>
                </c:pt>
                <c:pt idx="97">
                  <c:v>99.177000000000007</c:v>
                </c:pt>
                <c:pt idx="98">
                  <c:v>58.222000000000001</c:v>
                </c:pt>
                <c:pt idx="99">
                  <c:v>28.626999999999999</c:v>
                </c:pt>
              </c:numCache>
            </c:numRef>
          </c:xVal>
          <c:yVal>
            <c:numRef>
              <c:f>'Q1'!$B$2:$B$101</c:f>
              <c:numCache>
                <c:formatCode>General</c:formatCode>
                <c:ptCount val="100"/>
                <c:pt idx="0">
                  <c:v>92.620999999999995</c:v>
                </c:pt>
                <c:pt idx="1">
                  <c:v>46.82</c:v>
                </c:pt>
                <c:pt idx="2">
                  <c:v>57.165999999999997</c:v>
                </c:pt>
                <c:pt idx="3">
                  <c:v>46.890999999999998</c:v>
                </c:pt>
                <c:pt idx="4">
                  <c:v>61.287999999999997</c:v>
                </c:pt>
                <c:pt idx="5">
                  <c:v>88.426000000000002</c:v>
                </c:pt>
                <c:pt idx="6">
                  <c:v>79.222999999999999</c:v>
                </c:pt>
                <c:pt idx="7">
                  <c:v>69.231999999999999</c:v>
                </c:pt>
                <c:pt idx="8">
                  <c:v>83.382999999999996</c:v>
                </c:pt>
                <c:pt idx="9">
                  <c:v>88.016000000000005</c:v>
                </c:pt>
                <c:pt idx="10">
                  <c:v>89.477999999999994</c:v>
                </c:pt>
                <c:pt idx="11">
                  <c:v>68.438000000000002</c:v>
                </c:pt>
                <c:pt idx="12">
                  <c:v>86.734999999999999</c:v>
                </c:pt>
                <c:pt idx="13">
                  <c:v>105.154</c:v>
                </c:pt>
                <c:pt idx="14">
                  <c:v>64.245999999999995</c:v>
                </c:pt>
                <c:pt idx="15">
                  <c:v>91.388000000000005</c:v>
                </c:pt>
                <c:pt idx="16">
                  <c:v>72.626999999999995</c:v>
                </c:pt>
                <c:pt idx="17">
                  <c:v>66.206999999999994</c:v>
                </c:pt>
                <c:pt idx="18">
                  <c:v>39.869999999999997</c:v>
                </c:pt>
                <c:pt idx="19">
                  <c:v>0</c:v>
                </c:pt>
                <c:pt idx="20">
                  <c:v>96.367000000000004</c:v>
                </c:pt>
                <c:pt idx="21">
                  <c:v>91.766000000000005</c:v>
                </c:pt>
                <c:pt idx="22">
                  <c:v>90.429000000000002</c:v>
                </c:pt>
                <c:pt idx="23">
                  <c:v>0</c:v>
                </c:pt>
                <c:pt idx="24">
                  <c:v>101.749</c:v>
                </c:pt>
                <c:pt idx="25">
                  <c:v>98.338999999999999</c:v>
                </c:pt>
                <c:pt idx="26">
                  <c:v>85.554000000000002</c:v>
                </c:pt>
                <c:pt idx="27">
                  <c:v>43.454999999999998</c:v>
                </c:pt>
                <c:pt idx="28">
                  <c:v>61.834000000000003</c:v>
                </c:pt>
                <c:pt idx="29">
                  <c:v>51.040999999999997</c:v>
                </c:pt>
                <c:pt idx="30">
                  <c:v>80.188999999999993</c:v>
                </c:pt>
                <c:pt idx="31">
                  <c:v>91.052000000000007</c:v>
                </c:pt>
                <c:pt idx="32">
                  <c:v>80.433000000000007</c:v>
                </c:pt>
                <c:pt idx="33">
                  <c:v>49.139000000000003</c:v>
                </c:pt>
                <c:pt idx="34">
                  <c:v>111.73099999999999</c:v>
                </c:pt>
                <c:pt idx="35">
                  <c:v>93.989000000000004</c:v>
                </c:pt>
                <c:pt idx="36">
                  <c:v>52.844000000000001</c:v>
                </c:pt>
                <c:pt idx="37">
                  <c:v>70.236000000000004</c:v>
                </c:pt>
                <c:pt idx="38">
                  <c:v>68.650999999999996</c:v>
                </c:pt>
                <c:pt idx="39">
                  <c:v>93.12</c:v>
                </c:pt>
                <c:pt idx="40">
                  <c:v>57.957999999999998</c:v>
                </c:pt>
                <c:pt idx="41">
                  <c:v>53.976999999999997</c:v>
                </c:pt>
                <c:pt idx="42">
                  <c:v>79.13</c:v>
                </c:pt>
                <c:pt idx="43">
                  <c:v>57.323</c:v>
                </c:pt>
                <c:pt idx="44">
                  <c:v>63.244</c:v>
                </c:pt>
                <c:pt idx="45">
                  <c:v>63.162999999999997</c:v>
                </c:pt>
                <c:pt idx="46">
                  <c:v>77.215999999999994</c:v>
                </c:pt>
                <c:pt idx="47">
                  <c:v>96.347999999999999</c:v>
                </c:pt>
                <c:pt idx="48">
                  <c:v>77.861999999999995</c:v>
                </c:pt>
                <c:pt idx="49">
                  <c:v>119.57299999999999</c:v>
                </c:pt>
                <c:pt idx="50">
                  <c:v>47.874000000000002</c:v>
                </c:pt>
                <c:pt idx="51">
                  <c:v>85.343000000000004</c:v>
                </c:pt>
                <c:pt idx="52">
                  <c:v>103.953</c:v>
                </c:pt>
                <c:pt idx="53">
                  <c:v>49.744</c:v>
                </c:pt>
                <c:pt idx="54">
                  <c:v>74.477999999999994</c:v>
                </c:pt>
                <c:pt idx="55">
                  <c:v>51.51</c:v>
                </c:pt>
                <c:pt idx="56">
                  <c:v>86.301000000000002</c:v>
                </c:pt>
                <c:pt idx="57">
                  <c:v>99.114000000000004</c:v>
                </c:pt>
                <c:pt idx="58">
                  <c:v>93.37</c:v>
                </c:pt>
                <c:pt idx="59">
                  <c:v>43.679000000000002</c:v>
                </c:pt>
                <c:pt idx="60">
                  <c:v>59.743000000000002</c:v>
                </c:pt>
                <c:pt idx="61">
                  <c:v>78.418999999999997</c:v>
                </c:pt>
                <c:pt idx="62">
                  <c:v>49.331000000000003</c:v>
                </c:pt>
                <c:pt idx="63">
                  <c:v>20.088999999999999</c:v>
                </c:pt>
                <c:pt idx="64">
                  <c:v>35.923000000000002</c:v>
                </c:pt>
                <c:pt idx="65">
                  <c:v>118.729</c:v>
                </c:pt>
                <c:pt idx="66">
                  <c:v>51.93</c:v>
                </c:pt>
                <c:pt idx="67">
                  <c:v>0</c:v>
                </c:pt>
                <c:pt idx="68">
                  <c:v>104.70699999999999</c:v>
                </c:pt>
                <c:pt idx="69">
                  <c:v>111.75</c:v>
                </c:pt>
                <c:pt idx="70">
                  <c:v>73.27</c:v>
                </c:pt>
                <c:pt idx="71">
                  <c:v>67.647999999999996</c:v>
                </c:pt>
                <c:pt idx="72">
                  <c:v>67.891000000000005</c:v>
                </c:pt>
                <c:pt idx="73">
                  <c:v>46.192</c:v>
                </c:pt>
                <c:pt idx="74">
                  <c:v>101.986</c:v>
                </c:pt>
                <c:pt idx="75">
                  <c:v>70.376999999999995</c:v>
                </c:pt>
                <c:pt idx="76">
                  <c:v>0</c:v>
                </c:pt>
                <c:pt idx="77">
                  <c:v>68.001000000000005</c:v>
                </c:pt>
                <c:pt idx="78">
                  <c:v>75.742000000000004</c:v>
                </c:pt>
                <c:pt idx="79">
                  <c:v>91.932000000000002</c:v>
                </c:pt>
                <c:pt idx="80">
                  <c:v>43.116999999999997</c:v>
                </c:pt>
                <c:pt idx="81">
                  <c:v>52.616999999999997</c:v>
                </c:pt>
                <c:pt idx="82">
                  <c:v>90.94</c:v>
                </c:pt>
                <c:pt idx="83">
                  <c:v>77.665999999999997</c:v>
                </c:pt>
                <c:pt idx="84">
                  <c:v>66.938000000000002</c:v>
                </c:pt>
                <c:pt idx="85">
                  <c:v>48.061999999999998</c:v>
                </c:pt>
                <c:pt idx="86">
                  <c:v>94.873000000000005</c:v>
                </c:pt>
                <c:pt idx="87">
                  <c:v>73.69</c:v>
                </c:pt>
                <c:pt idx="88">
                  <c:v>69.539000000000001</c:v>
                </c:pt>
                <c:pt idx="89">
                  <c:v>69.588999999999999</c:v>
                </c:pt>
                <c:pt idx="90">
                  <c:v>73.667000000000002</c:v>
                </c:pt>
                <c:pt idx="91">
                  <c:v>29.093</c:v>
                </c:pt>
                <c:pt idx="92">
                  <c:v>99.751999999999995</c:v>
                </c:pt>
                <c:pt idx="93">
                  <c:v>48.326999999999998</c:v>
                </c:pt>
                <c:pt idx="94">
                  <c:v>65.695999999999998</c:v>
                </c:pt>
                <c:pt idx="95">
                  <c:v>53.594000000000001</c:v>
                </c:pt>
                <c:pt idx="96">
                  <c:v>81.697000000000003</c:v>
                </c:pt>
                <c:pt idx="97">
                  <c:v>99.177000000000007</c:v>
                </c:pt>
                <c:pt idx="98">
                  <c:v>58.222000000000001</c:v>
                </c:pt>
                <c:pt idx="99">
                  <c:v>28.626999999999999</c:v>
                </c:pt>
              </c:numCache>
            </c:numRef>
          </c:yVal>
          <c:smooth val="1"/>
        </c:ser>
        <c:axId val="152367872"/>
        <c:axId val="152370560"/>
      </c:scatterChart>
      <c:valAx>
        <c:axId val="1523678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response time (s)</a:t>
                </a:r>
              </a:p>
            </c:rich>
          </c:tx>
          <c:layout/>
        </c:title>
        <c:numFmt formatCode="General" sourceLinked="1"/>
        <c:tickLblPos val="nextTo"/>
        <c:crossAx val="152370560"/>
        <c:crosses val="autoZero"/>
        <c:crossBetween val="midCat"/>
      </c:valAx>
      <c:valAx>
        <c:axId val="15237056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response time (s)</a:t>
                </a:r>
              </a:p>
            </c:rich>
          </c:tx>
          <c:layout>
            <c:manualLayout>
              <c:xMode val="edge"/>
              <c:yMode val="edge"/>
              <c:x val="3.6111111111111108E-2"/>
              <c:y val="0.14409157188684749"/>
            </c:manualLayout>
          </c:layout>
        </c:title>
        <c:numFmt formatCode="General" sourceLinked="1"/>
        <c:tickLblPos val="nextTo"/>
        <c:crossAx val="152367872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26079155730533637"/>
          <c:y val="0.18962270341207343"/>
          <c:w val="0.26976399825021874"/>
          <c:h val="8.3717191601049873E-2"/>
        </c:manualLayout>
      </c:layout>
      <c:overlay val="1"/>
    </c:legend>
    <c:plotVisOnly val="1"/>
    <c:dispBlanksAs val="gap"/>
  </c:chart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xlarge</a:t>
            </a:r>
            <a:r>
              <a:rPr lang="en-US" baseline="0"/>
              <a:t> </a:t>
            </a:r>
            <a:r>
              <a:rPr lang="en-US"/>
              <a:t>(Q6)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'Q6'!$B$2:$B$101</c:f>
              <c:numCache>
                <c:formatCode>General</c:formatCode>
                <c:ptCount val="100"/>
                <c:pt idx="0">
                  <c:v>70.906999999999996</c:v>
                </c:pt>
                <c:pt idx="1">
                  <c:v>37.957000000000001</c:v>
                </c:pt>
                <c:pt idx="2">
                  <c:v>41.22</c:v>
                </c:pt>
                <c:pt idx="3">
                  <c:v>0</c:v>
                </c:pt>
                <c:pt idx="4">
                  <c:v>46.387</c:v>
                </c:pt>
                <c:pt idx="5">
                  <c:v>62.847000000000001</c:v>
                </c:pt>
                <c:pt idx="6">
                  <c:v>62.253</c:v>
                </c:pt>
                <c:pt idx="7">
                  <c:v>50.627000000000002</c:v>
                </c:pt>
                <c:pt idx="8">
                  <c:v>62.804000000000002</c:v>
                </c:pt>
                <c:pt idx="9">
                  <c:v>63.625</c:v>
                </c:pt>
                <c:pt idx="10">
                  <c:v>65.38</c:v>
                </c:pt>
                <c:pt idx="11">
                  <c:v>52.747999999999998</c:v>
                </c:pt>
                <c:pt idx="12">
                  <c:v>69.129000000000005</c:v>
                </c:pt>
                <c:pt idx="13">
                  <c:v>80.481999999999999</c:v>
                </c:pt>
                <c:pt idx="14">
                  <c:v>52.247999999999998</c:v>
                </c:pt>
                <c:pt idx="15">
                  <c:v>76.031999999999996</c:v>
                </c:pt>
                <c:pt idx="16">
                  <c:v>61.024999999999999</c:v>
                </c:pt>
                <c:pt idx="17">
                  <c:v>46.939</c:v>
                </c:pt>
                <c:pt idx="18">
                  <c:v>32.341000000000001</c:v>
                </c:pt>
                <c:pt idx="19">
                  <c:v>45.134999999999998</c:v>
                </c:pt>
                <c:pt idx="20">
                  <c:v>73.03</c:v>
                </c:pt>
                <c:pt idx="21">
                  <c:v>64.003</c:v>
                </c:pt>
                <c:pt idx="22">
                  <c:v>67.430999999999997</c:v>
                </c:pt>
                <c:pt idx="23">
                  <c:v>36.003</c:v>
                </c:pt>
                <c:pt idx="24">
                  <c:v>78.006</c:v>
                </c:pt>
                <c:pt idx="25">
                  <c:v>77.546000000000006</c:v>
                </c:pt>
                <c:pt idx="26">
                  <c:v>61.902000000000001</c:v>
                </c:pt>
                <c:pt idx="27">
                  <c:v>32.338000000000001</c:v>
                </c:pt>
                <c:pt idx="28">
                  <c:v>51.042999999999999</c:v>
                </c:pt>
                <c:pt idx="29">
                  <c:v>46.185000000000002</c:v>
                </c:pt>
                <c:pt idx="30">
                  <c:v>61.343000000000004</c:v>
                </c:pt>
                <c:pt idx="31">
                  <c:v>64.075999999999993</c:v>
                </c:pt>
                <c:pt idx="32">
                  <c:v>60.09</c:v>
                </c:pt>
                <c:pt idx="33">
                  <c:v>37.872999999999998</c:v>
                </c:pt>
                <c:pt idx="34">
                  <c:v>77.703999999999994</c:v>
                </c:pt>
                <c:pt idx="35">
                  <c:v>69.599999999999994</c:v>
                </c:pt>
                <c:pt idx="36">
                  <c:v>40.340000000000003</c:v>
                </c:pt>
                <c:pt idx="37">
                  <c:v>50.58</c:v>
                </c:pt>
                <c:pt idx="38">
                  <c:v>50.774999999999999</c:v>
                </c:pt>
                <c:pt idx="39">
                  <c:v>69.912000000000006</c:v>
                </c:pt>
                <c:pt idx="40">
                  <c:v>47.753</c:v>
                </c:pt>
                <c:pt idx="41">
                  <c:v>38.695999999999998</c:v>
                </c:pt>
                <c:pt idx="42">
                  <c:v>56.408000000000001</c:v>
                </c:pt>
                <c:pt idx="43">
                  <c:v>44.305</c:v>
                </c:pt>
                <c:pt idx="44">
                  <c:v>43.822000000000003</c:v>
                </c:pt>
                <c:pt idx="45">
                  <c:v>53.235999999999997</c:v>
                </c:pt>
                <c:pt idx="46">
                  <c:v>52.573</c:v>
                </c:pt>
                <c:pt idx="47">
                  <c:v>71.781000000000006</c:v>
                </c:pt>
                <c:pt idx="48">
                  <c:v>55.825000000000003</c:v>
                </c:pt>
                <c:pt idx="49">
                  <c:v>90.025999999999996</c:v>
                </c:pt>
                <c:pt idx="50">
                  <c:v>0</c:v>
                </c:pt>
                <c:pt idx="51">
                  <c:v>61.725000000000001</c:v>
                </c:pt>
                <c:pt idx="52">
                  <c:v>70.566000000000003</c:v>
                </c:pt>
                <c:pt idx="53">
                  <c:v>35.981999999999999</c:v>
                </c:pt>
                <c:pt idx="54">
                  <c:v>54.210999999999999</c:v>
                </c:pt>
                <c:pt idx="55">
                  <c:v>43.41</c:v>
                </c:pt>
                <c:pt idx="56">
                  <c:v>65.631</c:v>
                </c:pt>
                <c:pt idx="57">
                  <c:v>71.236000000000004</c:v>
                </c:pt>
                <c:pt idx="58">
                  <c:v>67.445999999999998</c:v>
                </c:pt>
                <c:pt idx="59">
                  <c:v>39.371000000000002</c:v>
                </c:pt>
                <c:pt idx="60">
                  <c:v>51.061999999999998</c:v>
                </c:pt>
                <c:pt idx="61">
                  <c:v>62.527999999999999</c:v>
                </c:pt>
                <c:pt idx="62">
                  <c:v>36.515000000000001</c:v>
                </c:pt>
                <c:pt idx="63">
                  <c:v>19.552</c:v>
                </c:pt>
                <c:pt idx="64">
                  <c:v>32.86</c:v>
                </c:pt>
                <c:pt idx="65">
                  <c:v>87.284000000000006</c:v>
                </c:pt>
                <c:pt idx="66">
                  <c:v>38.585000000000001</c:v>
                </c:pt>
                <c:pt idx="67">
                  <c:v>51.718000000000004</c:v>
                </c:pt>
                <c:pt idx="68">
                  <c:v>77.472999999999999</c:v>
                </c:pt>
                <c:pt idx="69">
                  <c:v>86.498999999999995</c:v>
                </c:pt>
                <c:pt idx="70">
                  <c:v>54.744999999999997</c:v>
                </c:pt>
                <c:pt idx="71">
                  <c:v>51.555999999999997</c:v>
                </c:pt>
                <c:pt idx="72">
                  <c:v>54.991999999999997</c:v>
                </c:pt>
                <c:pt idx="73">
                  <c:v>35.414999999999999</c:v>
                </c:pt>
                <c:pt idx="74">
                  <c:v>78.509</c:v>
                </c:pt>
                <c:pt idx="75">
                  <c:v>50.429000000000002</c:v>
                </c:pt>
                <c:pt idx="76">
                  <c:v>48.191000000000003</c:v>
                </c:pt>
                <c:pt idx="77">
                  <c:v>0</c:v>
                </c:pt>
                <c:pt idx="78">
                  <c:v>54.962000000000003</c:v>
                </c:pt>
                <c:pt idx="79">
                  <c:v>67.308000000000007</c:v>
                </c:pt>
                <c:pt idx="80">
                  <c:v>37.447000000000003</c:v>
                </c:pt>
                <c:pt idx="81">
                  <c:v>42.402000000000001</c:v>
                </c:pt>
                <c:pt idx="82">
                  <c:v>67.748000000000005</c:v>
                </c:pt>
                <c:pt idx="83">
                  <c:v>60.598999999999997</c:v>
                </c:pt>
                <c:pt idx="84">
                  <c:v>51.320999999999998</c:v>
                </c:pt>
                <c:pt idx="85">
                  <c:v>33.959000000000003</c:v>
                </c:pt>
                <c:pt idx="86">
                  <c:v>76.667000000000002</c:v>
                </c:pt>
                <c:pt idx="87">
                  <c:v>51.911999999999999</c:v>
                </c:pt>
                <c:pt idx="88">
                  <c:v>55.165999999999997</c:v>
                </c:pt>
                <c:pt idx="89">
                  <c:v>61.517000000000003</c:v>
                </c:pt>
                <c:pt idx="90">
                  <c:v>54.322000000000003</c:v>
                </c:pt>
                <c:pt idx="91">
                  <c:v>26.047000000000001</c:v>
                </c:pt>
                <c:pt idx="92">
                  <c:v>77.481999999999999</c:v>
                </c:pt>
                <c:pt idx="93">
                  <c:v>35.426000000000002</c:v>
                </c:pt>
                <c:pt idx="94">
                  <c:v>44.701999999999998</c:v>
                </c:pt>
                <c:pt idx="95">
                  <c:v>43.622999999999998</c:v>
                </c:pt>
                <c:pt idx="96">
                  <c:v>55.503</c:v>
                </c:pt>
                <c:pt idx="97">
                  <c:v>71.283000000000001</c:v>
                </c:pt>
                <c:pt idx="98">
                  <c:v>43.581000000000003</c:v>
                </c:pt>
                <c:pt idx="99">
                  <c:v>28.582000000000001</c:v>
                </c:pt>
              </c:numCache>
            </c:numRef>
          </c:xVal>
          <c:yVal>
            <c:numRef>
              <c:f>'Q6'!$F$2:$F$101</c:f>
              <c:numCache>
                <c:formatCode>General</c:formatCode>
                <c:ptCount val="100"/>
                <c:pt idx="0">
                  <c:v>72.072000000000003</c:v>
                </c:pt>
                <c:pt idx="1">
                  <c:v>37.298999999999999</c:v>
                </c:pt>
                <c:pt idx="2">
                  <c:v>45.948999999999998</c:v>
                </c:pt>
                <c:pt idx="3">
                  <c:v>0</c:v>
                </c:pt>
                <c:pt idx="4">
                  <c:v>47.344000000000001</c:v>
                </c:pt>
                <c:pt idx="5">
                  <c:v>64.581999999999994</c:v>
                </c:pt>
                <c:pt idx="6">
                  <c:v>63.811</c:v>
                </c:pt>
                <c:pt idx="7">
                  <c:v>50.606999999999999</c:v>
                </c:pt>
                <c:pt idx="8">
                  <c:v>64.641999999999996</c:v>
                </c:pt>
                <c:pt idx="9">
                  <c:v>64.468999999999994</c:v>
                </c:pt>
                <c:pt idx="10">
                  <c:v>66.852999999999994</c:v>
                </c:pt>
                <c:pt idx="11">
                  <c:v>53.015000000000001</c:v>
                </c:pt>
                <c:pt idx="12">
                  <c:v>73.296999999999997</c:v>
                </c:pt>
                <c:pt idx="13">
                  <c:v>82.427000000000007</c:v>
                </c:pt>
                <c:pt idx="14">
                  <c:v>53.116999999999997</c:v>
                </c:pt>
                <c:pt idx="15">
                  <c:v>76.149000000000001</c:v>
                </c:pt>
                <c:pt idx="16">
                  <c:v>62.37</c:v>
                </c:pt>
                <c:pt idx="17">
                  <c:v>51.133000000000003</c:v>
                </c:pt>
                <c:pt idx="18">
                  <c:v>28.579000000000001</c:v>
                </c:pt>
                <c:pt idx="19">
                  <c:v>45.787999999999997</c:v>
                </c:pt>
                <c:pt idx="20">
                  <c:v>75.522000000000006</c:v>
                </c:pt>
                <c:pt idx="21">
                  <c:v>66.813999999999993</c:v>
                </c:pt>
                <c:pt idx="22">
                  <c:v>67.789000000000001</c:v>
                </c:pt>
                <c:pt idx="23">
                  <c:v>39.787999999999997</c:v>
                </c:pt>
                <c:pt idx="24">
                  <c:v>79.283000000000001</c:v>
                </c:pt>
                <c:pt idx="25">
                  <c:v>78.198999999999998</c:v>
                </c:pt>
                <c:pt idx="26">
                  <c:v>62.167000000000002</c:v>
                </c:pt>
                <c:pt idx="27">
                  <c:v>38.064</c:v>
                </c:pt>
                <c:pt idx="28">
                  <c:v>54.920999999999999</c:v>
                </c:pt>
                <c:pt idx="29">
                  <c:v>48.643999999999998</c:v>
                </c:pt>
                <c:pt idx="30">
                  <c:v>62.18</c:v>
                </c:pt>
                <c:pt idx="31">
                  <c:v>69.346000000000004</c:v>
                </c:pt>
                <c:pt idx="32">
                  <c:v>59.957999999999998</c:v>
                </c:pt>
                <c:pt idx="33">
                  <c:v>39.764000000000003</c:v>
                </c:pt>
                <c:pt idx="34">
                  <c:v>80.644000000000005</c:v>
                </c:pt>
                <c:pt idx="35">
                  <c:v>69.84</c:v>
                </c:pt>
                <c:pt idx="36">
                  <c:v>43.402999999999999</c:v>
                </c:pt>
                <c:pt idx="37">
                  <c:v>50.027999999999999</c:v>
                </c:pt>
                <c:pt idx="38">
                  <c:v>50.51</c:v>
                </c:pt>
                <c:pt idx="39">
                  <c:v>70.61</c:v>
                </c:pt>
                <c:pt idx="40">
                  <c:v>48.048000000000002</c:v>
                </c:pt>
                <c:pt idx="41">
                  <c:v>40.719000000000001</c:v>
                </c:pt>
                <c:pt idx="42">
                  <c:v>57.616999999999997</c:v>
                </c:pt>
                <c:pt idx="43">
                  <c:v>49.774999999999999</c:v>
                </c:pt>
                <c:pt idx="44">
                  <c:v>45.841000000000001</c:v>
                </c:pt>
                <c:pt idx="45">
                  <c:v>54.33</c:v>
                </c:pt>
                <c:pt idx="46">
                  <c:v>54.591999999999999</c:v>
                </c:pt>
                <c:pt idx="47">
                  <c:v>72.25</c:v>
                </c:pt>
                <c:pt idx="48">
                  <c:v>55.006999999999998</c:v>
                </c:pt>
                <c:pt idx="49">
                  <c:v>89.129000000000005</c:v>
                </c:pt>
                <c:pt idx="50">
                  <c:v>0</c:v>
                </c:pt>
                <c:pt idx="51">
                  <c:v>61.529000000000003</c:v>
                </c:pt>
                <c:pt idx="52">
                  <c:v>65.459000000000003</c:v>
                </c:pt>
                <c:pt idx="53">
                  <c:v>34.917999999999999</c:v>
                </c:pt>
                <c:pt idx="54">
                  <c:v>54.058</c:v>
                </c:pt>
                <c:pt idx="55">
                  <c:v>43.942999999999998</c:v>
                </c:pt>
                <c:pt idx="56">
                  <c:v>66.694999999999993</c:v>
                </c:pt>
                <c:pt idx="57">
                  <c:v>72.245000000000005</c:v>
                </c:pt>
                <c:pt idx="58">
                  <c:v>64.638999999999996</c:v>
                </c:pt>
                <c:pt idx="59">
                  <c:v>42.755000000000003</c:v>
                </c:pt>
                <c:pt idx="60">
                  <c:v>51.247999999999998</c:v>
                </c:pt>
                <c:pt idx="61">
                  <c:v>61.393000000000001</c:v>
                </c:pt>
                <c:pt idx="62">
                  <c:v>37.075000000000003</c:v>
                </c:pt>
                <c:pt idx="63">
                  <c:v>18.616</c:v>
                </c:pt>
                <c:pt idx="64">
                  <c:v>31.417000000000002</c:v>
                </c:pt>
                <c:pt idx="65">
                  <c:v>86.356999999999999</c:v>
                </c:pt>
                <c:pt idx="66">
                  <c:v>39.956000000000003</c:v>
                </c:pt>
                <c:pt idx="67">
                  <c:v>53.993000000000002</c:v>
                </c:pt>
                <c:pt idx="68">
                  <c:v>77.045000000000002</c:v>
                </c:pt>
                <c:pt idx="69">
                  <c:v>85.885000000000005</c:v>
                </c:pt>
                <c:pt idx="70">
                  <c:v>54.619</c:v>
                </c:pt>
                <c:pt idx="71">
                  <c:v>51.356999999999999</c:v>
                </c:pt>
                <c:pt idx="72">
                  <c:v>54.256</c:v>
                </c:pt>
                <c:pt idx="73">
                  <c:v>41.231000000000002</c:v>
                </c:pt>
                <c:pt idx="74">
                  <c:v>78.704999999999998</c:v>
                </c:pt>
                <c:pt idx="75">
                  <c:v>50.564</c:v>
                </c:pt>
                <c:pt idx="76">
                  <c:v>48.683</c:v>
                </c:pt>
                <c:pt idx="77">
                  <c:v>0</c:v>
                </c:pt>
                <c:pt idx="78">
                  <c:v>53.752000000000002</c:v>
                </c:pt>
                <c:pt idx="79">
                  <c:v>65.606999999999999</c:v>
                </c:pt>
                <c:pt idx="80">
                  <c:v>36.433</c:v>
                </c:pt>
                <c:pt idx="81">
                  <c:v>41.658000000000001</c:v>
                </c:pt>
                <c:pt idx="82">
                  <c:v>67.197999999999993</c:v>
                </c:pt>
                <c:pt idx="83">
                  <c:v>58.735999999999997</c:v>
                </c:pt>
                <c:pt idx="84">
                  <c:v>50.847999999999999</c:v>
                </c:pt>
                <c:pt idx="85">
                  <c:v>35.134</c:v>
                </c:pt>
                <c:pt idx="86">
                  <c:v>76.304000000000002</c:v>
                </c:pt>
                <c:pt idx="87">
                  <c:v>52.94</c:v>
                </c:pt>
                <c:pt idx="88">
                  <c:v>55.064999999999998</c:v>
                </c:pt>
                <c:pt idx="89">
                  <c:v>60.997</c:v>
                </c:pt>
                <c:pt idx="90">
                  <c:v>54.604999999999997</c:v>
                </c:pt>
                <c:pt idx="91">
                  <c:v>33.107999999999997</c:v>
                </c:pt>
                <c:pt idx="92">
                  <c:v>77.957999999999998</c:v>
                </c:pt>
                <c:pt idx="93">
                  <c:v>36.637</c:v>
                </c:pt>
                <c:pt idx="94">
                  <c:v>47.469000000000001</c:v>
                </c:pt>
                <c:pt idx="95">
                  <c:v>43.914999999999999</c:v>
                </c:pt>
                <c:pt idx="96">
                  <c:v>58.302999999999997</c:v>
                </c:pt>
                <c:pt idx="97">
                  <c:v>70.885000000000005</c:v>
                </c:pt>
                <c:pt idx="98">
                  <c:v>43.837000000000003</c:v>
                </c:pt>
                <c:pt idx="99">
                  <c:v>27.018999999999998</c:v>
                </c:pt>
              </c:numCache>
            </c:numRef>
          </c:yVal>
        </c:ser>
        <c:axId val="165982208"/>
        <c:axId val="165984128"/>
      </c:scatterChart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'Q6'!$B$2:$B$101</c:f>
              <c:numCache>
                <c:formatCode>General</c:formatCode>
                <c:ptCount val="100"/>
                <c:pt idx="0">
                  <c:v>70.906999999999996</c:v>
                </c:pt>
                <c:pt idx="1">
                  <c:v>37.957000000000001</c:v>
                </c:pt>
                <c:pt idx="2">
                  <c:v>41.22</c:v>
                </c:pt>
                <c:pt idx="3">
                  <c:v>0</c:v>
                </c:pt>
                <c:pt idx="4">
                  <c:v>46.387</c:v>
                </c:pt>
                <c:pt idx="5">
                  <c:v>62.847000000000001</c:v>
                </c:pt>
                <c:pt idx="6">
                  <c:v>62.253</c:v>
                </c:pt>
                <c:pt idx="7">
                  <c:v>50.627000000000002</c:v>
                </c:pt>
                <c:pt idx="8">
                  <c:v>62.804000000000002</c:v>
                </c:pt>
                <c:pt idx="9">
                  <c:v>63.625</c:v>
                </c:pt>
                <c:pt idx="10">
                  <c:v>65.38</c:v>
                </c:pt>
                <c:pt idx="11">
                  <c:v>52.747999999999998</c:v>
                </c:pt>
                <c:pt idx="12">
                  <c:v>69.129000000000005</c:v>
                </c:pt>
                <c:pt idx="13">
                  <c:v>80.481999999999999</c:v>
                </c:pt>
                <c:pt idx="14">
                  <c:v>52.247999999999998</c:v>
                </c:pt>
                <c:pt idx="15">
                  <c:v>76.031999999999996</c:v>
                </c:pt>
                <c:pt idx="16">
                  <c:v>61.024999999999999</c:v>
                </c:pt>
                <c:pt idx="17">
                  <c:v>46.939</c:v>
                </c:pt>
                <c:pt idx="18">
                  <c:v>32.341000000000001</c:v>
                </c:pt>
                <c:pt idx="19">
                  <c:v>45.134999999999998</c:v>
                </c:pt>
                <c:pt idx="20">
                  <c:v>73.03</c:v>
                </c:pt>
                <c:pt idx="21">
                  <c:v>64.003</c:v>
                </c:pt>
                <c:pt idx="22">
                  <c:v>67.430999999999997</c:v>
                </c:pt>
                <c:pt idx="23">
                  <c:v>36.003</c:v>
                </c:pt>
                <c:pt idx="24">
                  <c:v>78.006</c:v>
                </c:pt>
                <c:pt idx="25">
                  <c:v>77.546000000000006</c:v>
                </c:pt>
                <c:pt idx="26">
                  <c:v>61.902000000000001</c:v>
                </c:pt>
                <c:pt idx="27">
                  <c:v>32.338000000000001</c:v>
                </c:pt>
                <c:pt idx="28">
                  <c:v>51.042999999999999</c:v>
                </c:pt>
                <c:pt idx="29">
                  <c:v>46.185000000000002</c:v>
                </c:pt>
                <c:pt idx="30">
                  <c:v>61.343000000000004</c:v>
                </c:pt>
                <c:pt idx="31">
                  <c:v>64.075999999999993</c:v>
                </c:pt>
                <c:pt idx="32">
                  <c:v>60.09</c:v>
                </c:pt>
                <c:pt idx="33">
                  <c:v>37.872999999999998</c:v>
                </c:pt>
                <c:pt idx="34">
                  <c:v>77.703999999999994</c:v>
                </c:pt>
                <c:pt idx="35">
                  <c:v>69.599999999999994</c:v>
                </c:pt>
                <c:pt idx="36">
                  <c:v>40.340000000000003</c:v>
                </c:pt>
                <c:pt idx="37">
                  <c:v>50.58</c:v>
                </c:pt>
                <c:pt idx="38">
                  <c:v>50.774999999999999</c:v>
                </c:pt>
                <c:pt idx="39">
                  <c:v>69.912000000000006</c:v>
                </c:pt>
                <c:pt idx="40">
                  <c:v>47.753</c:v>
                </c:pt>
                <c:pt idx="41">
                  <c:v>38.695999999999998</c:v>
                </c:pt>
                <c:pt idx="42">
                  <c:v>56.408000000000001</c:v>
                </c:pt>
                <c:pt idx="43">
                  <c:v>44.305</c:v>
                </c:pt>
                <c:pt idx="44">
                  <c:v>43.822000000000003</c:v>
                </c:pt>
                <c:pt idx="45">
                  <c:v>53.235999999999997</c:v>
                </c:pt>
                <c:pt idx="46">
                  <c:v>52.573</c:v>
                </c:pt>
                <c:pt idx="47">
                  <c:v>71.781000000000006</c:v>
                </c:pt>
                <c:pt idx="48">
                  <c:v>55.825000000000003</c:v>
                </c:pt>
                <c:pt idx="49">
                  <c:v>90.025999999999996</c:v>
                </c:pt>
                <c:pt idx="50">
                  <c:v>0</c:v>
                </c:pt>
                <c:pt idx="51">
                  <c:v>61.725000000000001</c:v>
                </c:pt>
                <c:pt idx="52">
                  <c:v>70.566000000000003</c:v>
                </c:pt>
                <c:pt idx="53">
                  <c:v>35.981999999999999</c:v>
                </c:pt>
                <c:pt idx="54">
                  <c:v>54.210999999999999</c:v>
                </c:pt>
                <c:pt idx="55">
                  <c:v>43.41</c:v>
                </c:pt>
                <c:pt idx="56">
                  <c:v>65.631</c:v>
                </c:pt>
                <c:pt idx="57">
                  <c:v>71.236000000000004</c:v>
                </c:pt>
                <c:pt idx="58">
                  <c:v>67.445999999999998</c:v>
                </c:pt>
                <c:pt idx="59">
                  <c:v>39.371000000000002</c:v>
                </c:pt>
                <c:pt idx="60">
                  <c:v>51.061999999999998</c:v>
                </c:pt>
                <c:pt idx="61">
                  <c:v>62.527999999999999</c:v>
                </c:pt>
                <c:pt idx="62">
                  <c:v>36.515000000000001</c:v>
                </c:pt>
                <c:pt idx="63">
                  <c:v>19.552</c:v>
                </c:pt>
                <c:pt idx="64">
                  <c:v>32.86</c:v>
                </c:pt>
                <c:pt idx="65">
                  <c:v>87.284000000000006</c:v>
                </c:pt>
                <c:pt idx="66">
                  <c:v>38.585000000000001</c:v>
                </c:pt>
                <c:pt idx="67">
                  <c:v>51.718000000000004</c:v>
                </c:pt>
                <c:pt idx="68">
                  <c:v>77.472999999999999</c:v>
                </c:pt>
                <c:pt idx="69">
                  <c:v>86.498999999999995</c:v>
                </c:pt>
                <c:pt idx="70">
                  <c:v>54.744999999999997</c:v>
                </c:pt>
                <c:pt idx="71">
                  <c:v>51.555999999999997</c:v>
                </c:pt>
                <c:pt idx="72">
                  <c:v>54.991999999999997</c:v>
                </c:pt>
                <c:pt idx="73">
                  <c:v>35.414999999999999</c:v>
                </c:pt>
                <c:pt idx="74">
                  <c:v>78.509</c:v>
                </c:pt>
                <c:pt idx="75">
                  <c:v>50.429000000000002</c:v>
                </c:pt>
                <c:pt idx="76">
                  <c:v>48.191000000000003</c:v>
                </c:pt>
                <c:pt idx="77">
                  <c:v>0</c:v>
                </c:pt>
                <c:pt idx="78">
                  <c:v>54.962000000000003</c:v>
                </c:pt>
                <c:pt idx="79">
                  <c:v>67.308000000000007</c:v>
                </c:pt>
                <c:pt idx="80">
                  <c:v>37.447000000000003</c:v>
                </c:pt>
                <c:pt idx="81">
                  <c:v>42.402000000000001</c:v>
                </c:pt>
                <c:pt idx="82">
                  <c:v>67.748000000000005</c:v>
                </c:pt>
                <c:pt idx="83">
                  <c:v>60.598999999999997</c:v>
                </c:pt>
                <c:pt idx="84">
                  <c:v>51.320999999999998</c:v>
                </c:pt>
                <c:pt idx="85">
                  <c:v>33.959000000000003</c:v>
                </c:pt>
                <c:pt idx="86">
                  <c:v>76.667000000000002</c:v>
                </c:pt>
                <c:pt idx="87">
                  <c:v>51.911999999999999</c:v>
                </c:pt>
                <c:pt idx="88">
                  <c:v>55.165999999999997</c:v>
                </c:pt>
                <c:pt idx="89">
                  <c:v>61.517000000000003</c:v>
                </c:pt>
                <c:pt idx="90">
                  <c:v>54.322000000000003</c:v>
                </c:pt>
                <c:pt idx="91">
                  <c:v>26.047000000000001</c:v>
                </c:pt>
                <c:pt idx="92">
                  <c:v>77.481999999999999</c:v>
                </c:pt>
                <c:pt idx="93">
                  <c:v>35.426000000000002</c:v>
                </c:pt>
                <c:pt idx="94">
                  <c:v>44.701999999999998</c:v>
                </c:pt>
                <c:pt idx="95">
                  <c:v>43.622999999999998</c:v>
                </c:pt>
                <c:pt idx="96">
                  <c:v>55.503</c:v>
                </c:pt>
                <c:pt idx="97">
                  <c:v>71.283000000000001</c:v>
                </c:pt>
                <c:pt idx="98">
                  <c:v>43.581000000000003</c:v>
                </c:pt>
                <c:pt idx="99">
                  <c:v>28.582000000000001</c:v>
                </c:pt>
              </c:numCache>
            </c:numRef>
          </c:xVal>
          <c:yVal>
            <c:numRef>
              <c:f>'Q6'!$B$2:$B$101</c:f>
              <c:numCache>
                <c:formatCode>General</c:formatCode>
                <c:ptCount val="100"/>
                <c:pt idx="0">
                  <c:v>70.906999999999996</c:v>
                </c:pt>
                <c:pt idx="1">
                  <c:v>37.957000000000001</c:v>
                </c:pt>
                <c:pt idx="2">
                  <c:v>41.22</c:v>
                </c:pt>
                <c:pt idx="3">
                  <c:v>0</c:v>
                </c:pt>
                <c:pt idx="4">
                  <c:v>46.387</c:v>
                </c:pt>
                <c:pt idx="5">
                  <c:v>62.847000000000001</c:v>
                </c:pt>
                <c:pt idx="6">
                  <c:v>62.253</c:v>
                </c:pt>
                <c:pt idx="7">
                  <c:v>50.627000000000002</c:v>
                </c:pt>
                <c:pt idx="8">
                  <c:v>62.804000000000002</c:v>
                </c:pt>
                <c:pt idx="9">
                  <c:v>63.625</c:v>
                </c:pt>
                <c:pt idx="10">
                  <c:v>65.38</c:v>
                </c:pt>
                <c:pt idx="11">
                  <c:v>52.747999999999998</c:v>
                </c:pt>
                <c:pt idx="12">
                  <c:v>69.129000000000005</c:v>
                </c:pt>
                <c:pt idx="13">
                  <c:v>80.481999999999999</c:v>
                </c:pt>
                <c:pt idx="14">
                  <c:v>52.247999999999998</c:v>
                </c:pt>
                <c:pt idx="15">
                  <c:v>76.031999999999996</c:v>
                </c:pt>
                <c:pt idx="16">
                  <c:v>61.024999999999999</c:v>
                </c:pt>
                <c:pt idx="17">
                  <c:v>46.939</c:v>
                </c:pt>
                <c:pt idx="18">
                  <c:v>32.341000000000001</c:v>
                </c:pt>
                <c:pt idx="19">
                  <c:v>45.134999999999998</c:v>
                </c:pt>
                <c:pt idx="20">
                  <c:v>73.03</c:v>
                </c:pt>
                <c:pt idx="21">
                  <c:v>64.003</c:v>
                </c:pt>
                <c:pt idx="22">
                  <c:v>67.430999999999997</c:v>
                </c:pt>
                <c:pt idx="23">
                  <c:v>36.003</c:v>
                </c:pt>
                <c:pt idx="24">
                  <c:v>78.006</c:v>
                </c:pt>
                <c:pt idx="25">
                  <c:v>77.546000000000006</c:v>
                </c:pt>
                <c:pt idx="26">
                  <c:v>61.902000000000001</c:v>
                </c:pt>
                <c:pt idx="27">
                  <c:v>32.338000000000001</c:v>
                </c:pt>
                <c:pt idx="28">
                  <c:v>51.042999999999999</c:v>
                </c:pt>
                <c:pt idx="29">
                  <c:v>46.185000000000002</c:v>
                </c:pt>
                <c:pt idx="30">
                  <c:v>61.343000000000004</c:v>
                </c:pt>
                <c:pt idx="31">
                  <c:v>64.075999999999993</c:v>
                </c:pt>
                <c:pt idx="32">
                  <c:v>60.09</c:v>
                </c:pt>
                <c:pt idx="33">
                  <c:v>37.872999999999998</c:v>
                </c:pt>
                <c:pt idx="34">
                  <c:v>77.703999999999994</c:v>
                </c:pt>
                <c:pt idx="35">
                  <c:v>69.599999999999994</c:v>
                </c:pt>
                <c:pt idx="36">
                  <c:v>40.340000000000003</c:v>
                </c:pt>
                <c:pt idx="37">
                  <c:v>50.58</c:v>
                </c:pt>
                <c:pt idx="38">
                  <c:v>50.774999999999999</c:v>
                </c:pt>
                <c:pt idx="39">
                  <c:v>69.912000000000006</c:v>
                </c:pt>
                <c:pt idx="40">
                  <c:v>47.753</c:v>
                </c:pt>
                <c:pt idx="41">
                  <c:v>38.695999999999998</c:v>
                </c:pt>
                <c:pt idx="42">
                  <c:v>56.408000000000001</c:v>
                </c:pt>
                <c:pt idx="43">
                  <c:v>44.305</c:v>
                </c:pt>
                <c:pt idx="44">
                  <c:v>43.822000000000003</c:v>
                </c:pt>
                <c:pt idx="45">
                  <c:v>53.235999999999997</c:v>
                </c:pt>
                <c:pt idx="46">
                  <c:v>52.573</c:v>
                </c:pt>
                <c:pt idx="47">
                  <c:v>71.781000000000006</c:v>
                </c:pt>
                <c:pt idx="48">
                  <c:v>55.825000000000003</c:v>
                </c:pt>
                <c:pt idx="49">
                  <c:v>90.025999999999996</c:v>
                </c:pt>
                <c:pt idx="50">
                  <c:v>0</c:v>
                </c:pt>
                <c:pt idx="51">
                  <c:v>61.725000000000001</c:v>
                </c:pt>
                <c:pt idx="52">
                  <c:v>70.566000000000003</c:v>
                </c:pt>
                <c:pt idx="53">
                  <c:v>35.981999999999999</c:v>
                </c:pt>
                <c:pt idx="54">
                  <c:v>54.210999999999999</c:v>
                </c:pt>
                <c:pt idx="55">
                  <c:v>43.41</c:v>
                </c:pt>
                <c:pt idx="56">
                  <c:v>65.631</c:v>
                </c:pt>
                <c:pt idx="57">
                  <c:v>71.236000000000004</c:v>
                </c:pt>
                <c:pt idx="58">
                  <c:v>67.445999999999998</c:v>
                </c:pt>
                <c:pt idx="59">
                  <c:v>39.371000000000002</c:v>
                </c:pt>
                <c:pt idx="60">
                  <c:v>51.061999999999998</c:v>
                </c:pt>
                <c:pt idx="61">
                  <c:v>62.527999999999999</c:v>
                </c:pt>
                <c:pt idx="62">
                  <c:v>36.515000000000001</c:v>
                </c:pt>
                <c:pt idx="63">
                  <c:v>19.552</c:v>
                </c:pt>
                <c:pt idx="64">
                  <c:v>32.86</c:v>
                </c:pt>
                <c:pt idx="65">
                  <c:v>87.284000000000006</c:v>
                </c:pt>
                <c:pt idx="66">
                  <c:v>38.585000000000001</c:v>
                </c:pt>
                <c:pt idx="67">
                  <c:v>51.718000000000004</c:v>
                </c:pt>
                <c:pt idx="68">
                  <c:v>77.472999999999999</c:v>
                </c:pt>
                <c:pt idx="69">
                  <c:v>86.498999999999995</c:v>
                </c:pt>
                <c:pt idx="70">
                  <c:v>54.744999999999997</c:v>
                </c:pt>
                <c:pt idx="71">
                  <c:v>51.555999999999997</c:v>
                </c:pt>
                <c:pt idx="72">
                  <c:v>54.991999999999997</c:v>
                </c:pt>
                <c:pt idx="73">
                  <c:v>35.414999999999999</c:v>
                </c:pt>
                <c:pt idx="74">
                  <c:v>78.509</c:v>
                </c:pt>
                <c:pt idx="75">
                  <c:v>50.429000000000002</c:v>
                </c:pt>
                <c:pt idx="76">
                  <c:v>48.191000000000003</c:v>
                </c:pt>
                <c:pt idx="77">
                  <c:v>0</c:v>
                </c:pt>
                <c:pt idx="78">
                  <c:v>54.962000000000003</c:v>
                </c:pt>
                <c:pt idx="79">
                  <c:v>67.308000000000007</c:v>
                </c:pt>
                <c:pt idx="80">
                  <c:v>37.447000000000003</c:v>
                </c:pt>
                <c:pt idx="81">
                  <c:v>42.402000000000001</c:v>
                </c:pt>
                <c:pt idx="82">
                  <c:v>67.748000000000005</c:v>
                </c:pt>
                <c:pt idx="83">
                  <c:v>60.598999999999997</c:v>
                </c:pt>
                <c:pt idx="84">
                  <c:v>51.320999999999998</c:v>
                </c:pt>
                <c:pt idx="85">
                  <c:v>33.959000000000003</c:v>
                </c:pt>
                <c:pt idx="86">
                  <c:v>76.667000000000002</c:v>
                </c:pt>
                <c:pt idx="87">
                  <c:v>51.911999999999999</c:v>
                </c:pt>
                <c:pt idx="88">
                  <c:v>55.165999999999997</c:v>
                </c:pt>
                <c:pt idx="89">
                  <c:v>61.517000000000003</c:v>
                </c:pt>
                <c:pt idx="90">
                  <c:v>54.322000000000003</c:v>
                </c:pt>
                <c:pt idx="91">
                  <c:v>26.047000000000001</c:v>
                </c:pt>
                <c:pt idx="92">
                  <c:v>77.481999999999999</c:v>
                </c:pt>
                <c:pt idx="93">
                  <c:v>35.426000000000002</c:v>
                </c:pt>
                <c:pt idx="94">
                  <c:v>44.701999999999998</c:v>
                </c:pt>
                <c:pt idx="95">
                  <c:v>43.622999999999998</c:v>
                </c:pt>
                <c:pt idx="96">
                  <c:v>55.503</c:v>
                </c:pt>
                <c:pt idx="97">
                  <c:v>71.283000000000001</c:v>
                </c:pt>
                <c:pt idx="98">
                  <c:v>43.581000000000003</c:v>
                </c:pt>
                <c:pt idx="99">
                  <c:v>28.582000000000001</c:v>
                </c:pt>
              </c:numCache>
            </c:numRef>
          </c:yVal>
          <c:smooth val="1"/>
        </c:ser>
        <c:axId val="165982208"/>
        <c:axId val="165984128"/>
      </c:scatterChart>
      <c:valAx>
        <c:axId val="1659822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response time (s)</a:t>
                </a:r>
              </a:p>
            </c:rich>
          </c:tx>
          <c:layout/>
        </c:title>
        <c:numFmt formatCode="General" sourceLinked="1"/>
        <c:tickLblPos val="nextTo"/>
        <c:crossAx val="165984128"/>
        <c:crosses val="autoZero"/>
        <c:crossBetween val="midCat"/>
      </c:valAx>
      <c:valAx>
        <c:axId val="16598412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response time (s)</a:t>
                </a:r>
              </a:p>
            </c:rich>
          </c:tx>
          <c:layout>
            <c:manualLayout>
              <c:xMode val="edge"/>
              <c:yMode val="edge"/>
              <c:x val="3.6111111111111122E-2"/>
              <c:y val="0.14409157188684749"/>
            </c:manualLayout>
          </c:layout>
        </c:title>
        <c:numFmt formatCode="General" sourceLinked="1"/>
        <c:tickLblPos val="nextTo"/>
        <c:crossAx val="165982208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26079155730533621"/>
          <c:y val="0.18962270341207343"/>
          <c:w val="0.26976399825021885"/>
          <c:h val="8.3717191601049901E-2"/>
        </c:manualLayout>
      </c:layout>
      <c:overlay val="1"/>
    </c:legend>
    <c:plotVisOnly val="1"/>
    <c:dispBlanksAs val="gap"/>
  </c:chart>
  <c:printSettings>
    <c:headerFooter/>
    <c:pageMargins b="0.75000000000000255" l="0.70000000000000062" r="0.70000000000000062" t="0.75000000000000255" header="0.30000000000000032" footer="0.30000000000000032"/>
    <c:pageSetup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xlarge</a:t>
            </a:r>
            <a:r>
              <a:rPr lang="en-US" baseline="0"/>
              <a:t> </a:t>
            </a:r>
            <a:r>
              <a:rPr lang="en-US"/>
              <a:t>(Q12)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'Q12'!$B$2:$B$101</c:f>
              <c:numCache>
                <c:formatCode>General</c:formatCode>
                <c:ptCount val="100"/>
                <c:pt idx="0">
                  <c:v>394.64299999999997</c:v>
                </c:pt>
                <c:pt idx="1">
                  <c:v>240.99600000000001</c:v>
                </c:pt>
                <c:pt idx="2">
                  <c:v>312.03100000000001</c:v>
                </c:pt>
                <c:pt idx="3">
                  <c:v>216.983</c:v>
                </c:pt>
                <c:pt idx="4">
                  <c:v>328.83699999999999</c:v>
                </c:pt>
                <c:pt idx="5">
                  <c:v>378.798</c:v>
                </c:pt>
                <c:pt idx="6">
                  <c:v>370.73</c:v>
                </c:pt>
                <c:pt idx="7">
                  <c:v>316.92</c:v>
                </c:pt>
                <c:pt idx="8">
                  <c:v>379.11799999999999</c:v>
                </c:pt>
                <c:pt idx="9">
                  <c:v>388.86</c:v>
                </c:pt>
                <c:pt idx="10">
                  <c:v>367.18200000000002</c:v>
                </c:pt>
                <c:pt idx="11">
                  <c:v>349.99</c:v>
                </c:pt>
                <c:pt idx="12">
                  <c:v>409.88900000000001</c:v>
                </c:pt>
                <c:pt idx="13">
                  <c:v>628.58000000000004</c:v>
                </c:pt>
                <c:pt idx="14">
                  <c:v>364.61099999999999</c:v>
                </c:pt>
                <c:pt idx="15">
                  <c:v>459.00900000000001</c:v>
                </c:pt>
                <c:pt idx="16">
                  <c:v>378.28199999999998</c:v>
                </c:pt>
                <c:pt idx="17">
                  <c:v>314.661</c:v>
                </c:pt>
                <c:pt idx="18">
                  <c:v>0</c:v>
                </c:pt>
                <c:pt idx="19">
                  <c:v>330.16899999999998</c:v>
                </c:pt>
                <c:pt idx="20">
                  <c:v>448.57</c:v>
                </c:pt>
                <c:pt idx="21">
                  <c:v>385.303</c:v>
                </c:pt>
                <c:pt idx="22">
                  <c:v>418.17700000000002</c:v>
                </c:pt>
                <c:pt idx="23">
                  <c:v>247.875</c:v>
                </c:pt>
                <c:pt idx="24">
                  <c:v>526.85599999999999</c:v>
                </c:pt>
                <c:pt idx="25">
                  <c:v>433.428</c:v>
                </c:pt>
                <c:pt idx="26">
                  <c:v>353.39</c:v>
                </c:pt>
                <c:pt idx="27">
                  <c:v>217.488</c:v>
                </c:pt>
                <c:pt idx="28">
                  <c:v>330.84899999999999</c:v>
                </c:pt>
                <c:pt idx="29">
                  <c:v>314.94499999999999</c:v>
                </c:pt>
                <c:pt idx="30">
                  <c:v>353.41</c:v>
                </c:pt>
                <c:pt idx="31">
                  <c:v>368.62299999999999</c:v>
                </c:pt>
                <c:pt idx="32">
                  <c:v>388.53500000000003</c:v>
                </c:pt>
                <c:pt idx="33">
                  <c:v>249.47900000000001</c:v>
                </c:pt>
                <c:pt idx="34">
                  <c:v>444.06700000000001</c:v>
                </c:pt>
                <c:pt idx="35">
                  <c:v>377.04399999999998</c:v>
                </c:pt>
                <c:pt idx="36">
                  <c:v>306.15800000000002</c:v>
                </c:pt>
                <c:pt idx="37">
                  <c:v>336.95400000000001</c:v>
                </c:pt>
                <c:pt idx="38">
                  <c:v>341.27</c:v>
                </c:pt>
                <c:pt idx="39">
                  <c:v>416.01900000000001</c:v>
                </c:pt>
                <c:pt idx="40">
                  <c:v>326.98200000000003</c:v>
                </c:pt>
                <c:pt idx="41">
                  <c:v>308.59899999999999</c:v>
                </c:pt>
                <c:pt idx="42">
                  <c:v>355.69799999999998</c:v>
                </c:pt>
                <c:pt idx="43">
                  <c:v>319.98</c:v>
                </c:pt>
                <c:pt idx="44">
                  <c:v>312.72199999999998</c:v>
                </c:pt>
                <c:pt idx="45">
                  <c:v>367.608</c:v>
                </c:pt>
                <c:pt idx="46">
                  <c:v>0</c:v>
                </c:pt>
                <c:pt idx="47">
                  <c:v>418.7</c:v>
                </c:pt>
                <c:pt idx="48">
                  <c:v>348.11500000000001</c:v>
                </c:pt>
                <c:pt idx="49">
                  <c:v>653.90700000000004</c:v>
                </c:pt>
                <c:pt idx="50">
                  <c:v>343.27499999999998</c:v>
                </c:pt>
                <c:pt idx="51">
                  <c:v>344.524</c:v>
                </c:pt>
                <c:pt idx="52">
                  <c:v>385.86599999999999</c:v>
                </c:pt>
                <c:pt idx="53">
                  <c:v>0</c:v>
                </c:pt>
                <c:pt idx="54">
                  <c:v>346.49</c:v>
                </c:pt>
                <c:pt idx="55">
                  <c:v>318.25299999999999</c:v>
                </c:pt>
                <c:pt idx="56">
                  <c:v>417.46699999999998</c:v>
                </c:pt>
                <c:pt idx="57">
                  <c:v>426.62900000000002</c:v>
                </c:pt>
                <c:pt idx="58">
                  <c:v>362.34</c:v>
                </c:pt>
                <c:pt idx="59">
                  <c:v>304.37200000000001</c:v>
                </c:pt>
                <c:pt idx="60">
                  <c:v>350.89400000000001</c:v>
                </c:pt>
                <c:pt idx="61">
                  <c:v>379.19499999999999</c:v>
                </c:pt>
                <c:pt idx="62">
                  <c:v>221.084</c:v>
                </c:pt>
                <c:pt idx="63">
                  <c:v>154.79599999999999</c:v>
                </c:pt>
                <c:pt idx="64">
                  <c:v>254.25800000000001</c:v>
                </c:pt>
                <c:pt idx="65">
                  <c:v>636.29100000000005</c:v>
                </c:pt>
                <c:pt idx="66">
                  <c:v>236.16200000000001</c:v>
                </c:pt>
                <c:pt idx="67">
                  <c:v>331.07299999999998</c:v>
                </c:pt>
                <c:pt idx="68">
                  <c:v>474.02600000000001</c:v>
                </c:pt>
                <c:pt idx="69">
                  <c:v>631.73400000000004</c:v>
                </c:pt>
                <c:pt idx="70">
                  <c:v>339.07</c:v>
                </c:pt>
                <c:pt idx="71">
                  <c:v>340.38099999999997</c:v>
                </c:pt>
                <c:pt idx="72">
                  <c:v>358.733</c:v>
                </c:pt>
                <c:pt idx="73">
                  <c:v>223.43</c:v>
                </c:pt>
                <c:pt idx="74">
                  <c:v>604.25900000000001</c:v>
                </c:pt>
                <c:pt idx="75">
                  <c:v>332.983</c:v>
                </c:pt>
                <c:pt idx="76">
                  <c:v>335.262</c:v>
                </c:pt>
                <c:pt idx="77">
                  <c:v>341.77600000000001</c:v>
                </c:pt>
                <c:pt idx="78">
                  <c:v>328.35899999999998</c:v>
                </c:pt>
                <c:pt idx="79">
                  <c:v>400.61</c:v>
                </c:pt>
                <c:pt idx="80">
                  <c:v>240.71899999999999</c:v>
                </c:pt>
                <c:pt idx="81">
                  <c:v>313.11900000000003</c:v>
                </c:pt>
                <c:pt idx="82">
                  <c:v>387.80599999999998</c:v>
                </c:pt>
                <c:pt idx="83">
                  <c:v>369.22300000000001</c:v>
                </c:pt>
                <c:pt idx="84">
                  <c:v>345.858</c:v>
                </c:pt>
                <c:pt idx="85">
                  <c:v>217.61099999999999</c:v>
                </c:pt>
                <c:pt idx="86">
                  <c:v>420.185</c:v>
                </c:pt>
                <c:pt idx="87">
                  <c:v>336.23</c:v>
                </c:pt>
                <c:pt idx="88">
                  <c:v>343.411</c:v>
                </c:pt>
                <c:pt idx="89">
                  <c:v>386.34300000000002</c:v>
                </c:pt>
                <c:pt idx="90">
                  <c:v>350.44799999999998</c:v>
                </c:pt>
                <c:pt idx="91">
                  <c:v>204.37200000000001</c:v>
                </c:pt>
                <c:pt idx="92">
                  <c:v>437.642</c:v>
                </c:pt>
                <c:pt idx="93">
                  <c:v>229.619</c:v>
                </c:pt>
                <c:pt idx="94">
                  <c:v>316.88299999999998</c:v>
                </c:pt>
                <c:pt idx="95">
                  <c:v>310.01900000000001</c:v>
                </c:pt>
                <c:pt idx="96">
                  <c:v>344.99799999999999</c:v>
                </c:pt>
                <c:pt idx="97">
                  <c:v>416.59800000000001</c:v>
                </c:pt>
                <c:pt idx="98">
                  <c:v>310.51100000000002</c:v>
                </c:pt>
                <c:pt idx="99">
                  <c:v>206.054</c:v>
                </c:pt>
              </c:numCache>
            </c:numRef>
          </c:xVal>
          <c:yVal>
            <c:numRef>
              <c:f>'Q12'!$F$2:$F$101</c:f>
              <c:numCache>
                <c:formatCode>General</c:formatCode>
                <c:ptCount val="100"/>
                <c:pt idx="0">
                  <c:v>407.41800000000001</c:v>
                </c:pt>
                <c:pt idx="1">
                  <c:v>278.63600000000002</c:v>
                </c:pt>
                <c:pt idx="2">
                  <c:v>304.53800000000001</c:v>
                </c:pt>
                <c:pt idx="3">
                  <c:v>269.35199999999998</c:v>
                </c:pt>
                <c:pt idx="4">
                  <c:v>328.62900000000002</c:v>
                </c:pt>
                <c:pt idx="5">
                  <c:v>389.16800000000001</c:v>
                </c:pt>
                <c:pt idx="6">
                  <c:v>374.78500000000003</c:v>
                </c:pt>
                <c:pt idx="7">
                  <c:v>306.79399999999998</c:v>
                </c:pt>
                <c:pt idx="8">
                  <c:v>388.56</c:v>
                </c:pt>
                <c:pt idx="9">
                  <c:v>396.28699999999998</c:v>
                </c:pt>
                <c:pt idx="10">
                  <c:v>383.49599999999998</c:v>
                </c:pt>
                <c:pt idx="11">
                  <c:v>345.70800000000003</c:v>
                </c:pt>
                <c:pt idx="12">
                  <c:v>422.65699999999998</c:v>
                </c:pt>
                <c:pt idx="13">
                  <c:v>473.42200000000003</c:v>
                </c:pt>
                <c:pt idx="14">
                  <c:v>366.291</c:v>
                </c:pt>
                <c:pt idx="15">
                  <c:v>457.524</c:v>
                </c:pt>
                <c:pt idx="16">
                  <c:v>384.30399999999997</c:v>
                </c:pt>
                <c:pt idx="17">
                  <c:v>309.48599999999999</c:v>
                </c:pt>
                <c:pt idx="18">
                  <c:v>0</c:v>
                </c:pt>
                <c:pt idx="19">
                  <c:v>331.67599999999999</c:v>
                </c:pt>
                <c:pt idx="20">
                  <c:v>453.19799999999998</c:v>
                </c:pt>
                <c:pt idx="21">
                  <c:v>402.68599999999998</c:v>
                </c:pt>
                <c:pt idx="22">
                  <c:v>424.21300000000002</c:v>
                </c:pt>
                <c:pt idx="23">
                  <c:v>289.45600000000002</c:v>
                </c:pt>
                <c:pt idx="24">
                  <c:v>441.61200000000002</c:v>
                </c:pt>
                <c:pt idx="25">
                  <c:v>446.565</c:v>
                </c:pt>
                <c:pt idx="26">
                  <c:v>364.87799999999999</c:v>
                </c:pt>
                <c:pt idx="27">
                  <c:v>268.52699999999999</c:v>
                </c:pt>
                <c:pt idx="28">
                  <c:v>324.60300000000001</c:v>
                </c:pt>
                <c:pt idx="29">
                  <c:v>298.05900000000003</c:v>
                </c:pt>
                <c:pt idx="30">
                  <c:v>364.76100000000002</c:v>
                </c:pt>
                <c:pt idx="31">
                  <c:v>382.72</c:v>
                </c:pt>
                <c:pt idx="32">
                  <c:v>396.05200000000002</c:v>
                </c:pt>
                <c:pt idx="33">
                  <c:v>290.65800000000002</c:v>
                </c:pt>
                <c:pt idx="34">
                  <c:v>444.16899999999998</c:v>
                </c:pt>
                <c:pt idx="35">
                  <c:v>388.613</c:v>
                </c:pt>
                <c:pt idx="36">
                  <c:v>286.22399999999999</c:v>
                </c:pt>
                <c:pt idx="37">
                  <c:v>332.29199999999997</c:v>
                </c:pt>
                <c:pt idx="38">
                  <c:v>342.60700000000003</c:v>
                </c:pt>
                <c:pt idx="39">
                  <c:v>427.14499999999998</c:v>
                </c:pt>
                <c:pt idx="40">
                  <c:v>318.27100000000002</c:v>
                </c:pt>
                <c:pt idx="41">
                  <c:v>299.31</c:v>
                </c:pt>
                <c:pt idx="42">
                  <c:v>361.649</c:v>
                </c:pt>
                <c:pt idx="43">
                  <c:v>320.86599999999999</c:v>
                </c:pt>
                <c:pt idx="44">
                  <c:v>292.47800000000001</c:v>
                </c:pt>
                <c:pt idx="45">
                  <c:v>368.80399999999997</c:v>
                </c:pt>
                <c:pt idx="46">
                  <c:v>0</c:v>
                </c:pt>
                <c:pt idx="47">
                  <c:v>429.74299999999999</c:v>
                </c:pt>
                <c:pt idx="48">
                  <c:v>345.34699999999998</c:v>
                </c:pt>
                <c:pt idx="49">
                  <c:v>479.40499999999997</c:v>
                </c:pt>
                <c:pt idx="50">
                  <c:v>344.72500000000002</c:v>
                </c:pt>
                <c:pt idx="51">
                  <c:v>351.73899999999998</c:v>
                </c:pt>
                <c:pt idx="52">
                  <c:v>386.08</c:v>
                </c:pt>
                <c:pt idx="53">
                  <c:v>0</c:v>
                </c:pt>
                <c:pt idx="54">
                  <c:v>347.666</c:v>
                </c:pt>
                <c:pt idx="55">
                  <c:v>313.11900000000003</c:v>
                </c:pt>
                <c:pt idx="56">
                  <c:v>417.85300000000001</c:v>
                </c:pt>
                <c:pt idx="57">
                  <c:v>429.30200000000002</c:v>
                </c:pt>
                <c:pt idx="58">
                  <c:v>377.00700000000001</c:v>
                </c:pt>
                <c:pt idx="59">
                  <c:v>263.75</c:v>
                </c:pt>
                <c:pt idx="60">
                  <c:v>354.233</c:v>
                </c:pt>
                <c:pt idx="61">
                  <c:v>375.44200000000001</c:v>
                </c:pt>
                <c:pt idx="62">
                  <c:v>257.59100000000001</c:v>
                </c:pt>
                <c:pt idx="63">
                  <c:v>211.00899999999999</c:v>
                </c:pt>
                <c:pt idx="64">
                  <c:v>285.52</c:v>
                </c:pt>
                <c:pt idx="65">
                  <c:v>472.87099999999998</c:v>
                </c:pt>
                <c:pt idx="66">
                  <c:v>283.315</c:v>
                </c:pt>
                <c:pt idx="67">
                  <c:v>326.93099999999998</c:v>
                </c:pt>
                <c:pt idx="68">
                  <c:v>456.12799999999999</c:v>
                </c:pt>
                <c:pt idx="69">
                  <c:v>477.08100000000002</c:v>
                </c:pt>
                <c:pt idx="70">
                  <c:v>338.173</c:v>
                </c:pt>
                <c:pt idx="71">
                  <c:v>331.79</c:v>
                </c:pt>
                <c:pt idx="72">
                  <c:v>359.18200000000002</c:v>
                </c:pt>
                <c:pt idx="73">
                  <c:v>272.512</c:v>
                </c:pt>
                <c:pt idx="74">
                  <c:v>431.685</c:v>
                </c:pt>
                <c:pt idx="75">
                  <c:v>331.40499999999997</c:v>
                </c:pt>
                <c:pt idx="76">
                  <c:v>337.19499999999999</c:v>
                </c:pt>
                <c:pt idx="77">
                  <c:v>341.12799999999999</c:v>
                </c:pt>
                <c:pt idx="78">
                  <c:v>330.31599999999997</c:v>
                </c:pt>
                <c:pt idx="79">
                  <c:v>409.07299999999998</c:v>
                </c:pt>
                <c:pt idx="80">
                  <c:v>270.733</c:v>
                </c:pt>
                <c:pt idx="81">
                  <c:v>299.32100000000003</c:v>
                </c:pt>
                <c:pt idx="82">
                  <c:v>396.02800000000002</c:v>
                </c:pt>
                <c:pt idx="83">
                  <c:v>367.86900000000003</c:v>
                </c:pt>
                <c:pt idx="84">
                  <c:v>346.66500000000002</c:v>
                </c:pt>
                <c:pt idx="85">
                  <c:v>254.74799999999999</c:v>
                </c:pt>
                <c:pt idx="86">
                  <c:v>436.09800000000001</c:v>
                </c:pt>
                <c:pt idx="87">
                  <c:v>342.86399999999998</c:v>
                </c:pt>
                <c:pt idx="88">
                  <c:v>338.17700000000002</c:v>
                </c:pt>
                <c:pt idx="89">
                  <c:v>387.71100000000001</c:v>
                </c:pt>
                <c:pt idx="90">
                  <c:v>351.45699999999999</c:v>
                </c:pt>
                <c:pt idx="91">
                  <c:v>231.04</c:v>
                </c:pt>
                <c:pt idx="92">
                  <c:v>449.00400000000002</c:v>
                </c:pt>
                <c:pt idx="93">
                  <c:v>272.60300000000001</c:v>
                </c:pt>
                <c:pt idx="94">
                  <c:v>310.78699999999998</c:v>
                </c:pt>
                <c:pt idx="95">
                  <c:v>298.00099999999998</c:v>
                </c:pt>
                <c:pt idx="96">
                  <c:v>351.98599999999999</c:v>
                </c:pt>
                <c:pt idx="97">
                  <c:v>425.125</c:v>
                </c:pt>
                <c:pt idx="98">
                  <c:v>285.726</c:v>
                </c:pt>
                <c:pt idx="99">
                  <c:v>228.851</c:v>
                </c:pt>
              </c:numCache>
            </c:numRef>
          </c:yVal>
        </c:ser>
        <c:axId val="162153600"/>
        <c:axId val="162155904"/>
      </c:scatterChart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'Q12'!$B$2:$B$101</c:f>
              <c:numCache>
                <c:formatCode>General</c:formatCode>
                <c:ptCount val="100"/>
                <c:pt idx="0">
                  <c:v>394.64299999999997</c:v>
                </c:pt>
                <c:pt idx="1">
                  <c:v>240.99600000000001</c:v>
                </c:pt>
                <c:pt idx="2">
                  <c:v>312.03100000000001</c:v>
                </c:pt>
                <c:pt idx="3">
                  <c:v>216.983</c:v>
                </c:pt>
                <c:pt idx="4">
                  <c:v>328.83699999999999</c:v>
                </c:pt>
                <c:pt idx="5">
                  <c:v>378.798</c:v>
                </c:pt>
                <c:pt idx="6">
                  <c:v>370.73</c:v>
                </c:pt>
                <c:pt idx="7">
                  <c:v>316.92</c:v>
                </c:pt>
                <c:pt idx="8">
                  <c:v>379.11799999999999</c:v>
                </c:pt>
                <c:pt idx="9">
                  <c:v>388.86</c:v>
                </c:pt>
                <c:pt idx="10">
                  <c:v>367.18200000000002</c:v>
                </c:pt>
                <c:pt idx="11">
                  <c:v>349.99</c:v>
                </c:pt>
                <c:pt idx="12">
                  <c:v>409.88900000000001</c:v>
                </c:pt>
                <c:pt idx="13">
                  <c:v>628.58000000000004</c:v>
                </c:pt>
                <c:pt idx="14">
                  <c:v>364.61099999999999</c:v>
                </c:pt>
                <c:pt idx="15">
                  <c:v>459.00900000000001</c:v>
                </c:pt>
                <c:pt idx="16">
                  <c:v>378.28199999999998</c:v>
                </c:pt>
                <c:pt idx="17">
                  <c:v>314.661</c:v>
                </c:pt>
                <c:pt idx="18">
                  <c:v>0</c:v>
                </c:pt>
                <c:pt idx="19">
                  <c:v>330.16899999999998</c:v>
                </c:pt>
                <c:pt idx="20">
                  <c:v>448.57</c:v>
                </c:pt>
                <c:pt idx="21">
                  <c:v>385.303</c:v>
                </c:pt>
                <c:pt idx="22">
                  <c:v>418.17700000000002</c:v>
                </c:pt>
                <c:pt idx="23">
                  <c:v>247.875</c:v>
                </c:pt>
                <c:pt idx="24">
                  <c:v>526.85599999999999</c:v>
                </c:pt>
                <c:pt idx="25">
                  <c:v>433.428</c:v>
                </c:pt>
                <c:pt idx="26">
                  <c:v>353.39</c:v>
                </c:pt>
                <c:pt idx="27">
                  <c:v>217.488</c:v>
                </c:pt>
                <c:pt idx="28">
                  <c:v>330.84899999999999</c:v>
                </c:pt>
                <c:pt idx="29">
                  <c:v>314.94499999999999</c:v>
                </c:pt>
                <c:pt idx="30">
                  <c:v>353.41</c:v>
                </c:pt>
                <c:pt idx="31">
                  <c:v>368.62299999999999</c:v>
                </c:pt>
                <c:pt idx="32">
                  <c:v>388.53500000000003</c:v>
                </c:pt>
                <c:pt idx="33">
                  <c:v>249.47900000000001</c:v>
                </c:pt>
                <c:pt idx="34">
                  <c:v>444.06700000000001</c:v>
                </c:pt>
                <c:pt idx="35">
                  <c:v>377.04399999999998</c:v>
                </c:pt>
                <c:pt idx="36">
                  <c:v>306.15800000000002</c:v>
                </c:pt>
                <c:pt idx="37">
                  <c:v>336.95400000000001</c:v>
                </c:pt>
                <c:pt idx="38">
                  <c:v>341.27</c:v>
                </c:pt>
                <c:pt idx="39">
                  <c:v>416.01900000000001</c:v>
                </c:pt>
                <c:pt idx="40">
                  <c:v>326.98200000000003</c:v>
                </c:pt>
                <c:pt idx="41">
                  <c:v>308.59899999999999</c:v>
                </c:pt>
                <c:pt idx="42">
                  <c:v>355.69799999999998</c:v>
                </c:pt>
                <c:pt idx="43">
                  <c:v>319.98</c:v>
                </c:pt>
                <c:pt idx="44">
                  <c:v>312.72199999999998</c:v>
                </c:pt>
                <c:pt idx="45">
                  <c:v>367.608</c:v>
                </c:pt>
                <c:pt idx="46">
                  <c:v>0</c:v>
                </c:pt>
                <c:pt idx="47">
                  <c:v>418.7</c:v>
                </c:pt>
                <c:pt idx="48">
                  <c:v>348.11500000000001</c:v>
                </c:pt>
                <c:pt idx="49">
                  <c:v>653.90700000000004</c:v>
                </c:pt>
                <c:pt idx="50">
                  <c:v>343.27499999999998</c:v>
                </c:pt>
                <c:pt idx="51">
                  <c:v>344.524</c:v>
                </c:pt>
                <c:pt idx="52">
                  <c:v>385.86599999999999</c:v>
                </c:pt>
                <c:pt idx="53">
                  <c:v>0</c:v>
                </c:pt>
                <c:pt idx="54">
                  <c:v>346.49</c:v>
                </c:pt>
                <c:pt idx="55">
                  <c:v>318.25299999999999</c:v>
                </c:pt>
                <c:pt idx="56">
                  <c:v>417.46699999999998</c:v>
                </c:pt>
                <c:pt idx="57">
                  <c:v>426.62900000000002</c:v>
                </c:pt>
                <c:pt idx="58">
                  <c:v>362.34</c:v>
                </c:pt>
                <c:pt idx="59">
                  <c:v>304.37200000000001</c:v>
                </c:pt>
                <c:pt idx="60">
                  <c:v>350.89400000000001</c:v>
                </c:pt>
                <c:pt idx="61">
                  <c:v>379.19499999999999</c:v>
                </c:pt>
                <c:pt idx="62">
                  <c:v>221.084</c:v>
                </c:pt>
                <c:pt idx="63">
                  <c:v>154.79599999999999</c:v>
                </c:pt>
                <c:pt idx="64">
                  <c:v>254.25800000000001</c:v>
                </c:pt>
                <c:pt idx="65">
                  <c:v>636.29100000000005</c:v>
                </c:pt>
                <c:pt idx="66">
                  <c:v>236.16200000000001</c:v>
                </c:pt>
                <c:pt idx="67">
                  <c:v>331.07299999999998</c:v>
                </c:pt>
                <c:pt idx="68">
                  <c:v>474.02600000000001</c:v>
                </c:pt>
                <c:pt idx="69">
                  <c:v>631.73400000000004</c:v>
                </c:pt>
                <c:pt idx="70">
                  <c:v>339.07</c:v>
                </c:pt>
                <c:pt idx="71">
                  <c:v>340.38099999999997</c:v>
                </c:pt>
                <c:pt idx="72">
                  <c:v>358.733</c:v>
                </c:pt>
                <c:pt idx="73">
                  <c:v>223.43</c:v>
                </c:pt>
                <c:pt idx="74">
                  <c:v>604.25900000000001</c:v>
                </c:pt>
                <c:pt idx="75">
                  <c:v>332.983</c:v>
                </c:pt>
                <c:pt idx="76">
                  <c:v>335.262</c:v>
                </c:pt>
                <c:pt idx="77">
                  <c:v>341.77600000000001</c:v>
                </c:pt>
                <c:pt idx="78">
                  <c:v>328.35899999999998</c:v>
                </c:pt>
                <c:pt idx="79">
                  <c:v>400.61</c:v>
                </c:pt>
                <c:pt idx="80">
                  <c:v>240.71899999999999</c:v>
                </c:pt>
                <c:pt idx="81">
                  <c:v>313.11900000000003</c:v>
                </c:pt>
                <c:pt idx="82">
                  <c:v>387.80599999999998</c:v>
                </c:pt>
                <c:pt idx="83">
                  <c:v>369.22300000000001</c:v>
                </c:pt>
                <c:pt idx="84">
                  <c:v>345.858</c:v>
                </c:pt>
                <c:pt idx="85">
                  <c:v>217.61099999999999</c:v>
                </c:pt>
                <c:pt idx="86">
                  <c:v>420.185</c:v>
                </c:pt>
                <c:pt idx="87">
                  <c:v>336.23</c:v>
                </c:pt>
                <c:pt idx="88">
                  <c:v>343.411</c:v>
                </c:pt>
                <c:pt idx="89">
                  <c:v>386.34300000000002</c:v>
                </c:pt>
                <c:pt idx="90">
                  <c:v>350.44799999999998</c:v>
                </c:pt>
                <c:pt idx="91">
                  <c:v>204.37200000000001</c:v>
                </c:pt>
                <c:pt idx="92">
                  <c:v>437.642</c:v>
                </c:pt>
                <c:pt idx="93">
                  <c:v>229.619</c:v>
                </c:pt>
                <c:pt idx="94">
                  <c:v>316.88299999999998</c:v>
                </c:pt>
                <c:pt idx="95">
                  <c:v>310.01900000000001</c:v>
                </c:pt>
                <c:pt idx="96">
                  <c:v>344.99799999999999</c:v>
                </c:pt>
                <c:pt idx="97">
                  <c:v>416.59800000000001</c:v>
                </c:pt>
                <c:pt idx="98">
                  <c:v>310.51100000000002</c:v>
                </c:pt>
                <c:pt idx="99">
                  <c:v>206.054</c:v>
                </c:pt>
              </c:numCache>
            </c:numRef>
          </c:xVal>
          <c:yVal>
            <c:numRef>
              <c:f>'Q12'!$B$2:$B$101</c:f>
              <c:numCache>
                <c:formatCode>General</c:formatCode>
                <c:ptCount val="100"/>
                <c:pt idx="0">
                  <c:v>394.64299999999997</c:v>
                </c:pt>
                <c:pt idx="1">
                  <c:v>240.99600000000001</c:v>
                </c:pt>
                <c:pt idx="2">
                  <c:v>312.03100000000001</c:v>
                </c:pt>
                <c:pt idx="3">
                  <c:v>216.983</c:v>
                </c:pt>
                <c:pt idx="4">
                  <c:v>328.83699999999999</c:v>
                </c:pt>
                <c:pt idx="5">
                  <c:v>378.798</c:v>
                </c:pt>
                <c:pt idx="6">
                  <c:v>370.73</c:v>
                </c:pt>
                <c:pt idx="7">
                  <c:v>316.92</c:v>
                </c:pt>
                <c:pt idx="8">
                  <c:v>379.11799999999999</c:v>
                </c:pt>
                <c:pt idx="9">
                  <c:v>388.86</c:v>
                </c:pt>
                <c:pt idx="10">
                  <c:v>367.18200000000002</c:v>
                </c:pt>
                <c:pt idx="11">
                  <c:v>349.99</c:v>
                </c:pt>
                <c:pt idx="12">
                  <c:v>409.88900000000001</c:v>
                </c:pt>
                <c:pt idx="13">
                  <c:v>628.58000000000004</c:v>
                </c:pt>
                <c:pt idx="14">
                  <c:v>364.61099999999999</c:v>
                </c:pt>
                <c:pt idx="15">
                  <c:v>459.00900000000001</c:v>
                </c:pt>
                <c:pt idx="16">
                  <c:v>378.28199999999998</c:v>
                </c:pt>
                <c:pt idx="17">
                  <c:v>314.661</c:v>
                </c:pt>
                <c:pt idx="18">
                  <c:v>0</c:v>
                </c:pt>
                <c:pt idx="19">
                  <c:v>330.16899999999998</c:v>
                </c:pt>
                <c:pt idx="20">
                  <c:v>448.57</c:v>
                </c:pt>
                <c:pt idx="21">
                  <c:v>385.303</c:v>
                </c:pt>
                <c:pt idx="22">
                  <c:v>418.17700000000002</c:v>
                </c:pt>
                <c:pt idx="23">
                  <c:v>247.875</c:v>
                </c:pt>
                <c:pt idx="24">
                  <c:v>526.85599999999999</c:v>
                </c:pt>
                <c:pt idx="25">
                  <c:v>433.428</c:v>
                </c:pt>
                <c:pt idx="26">
                  <c:v>353.39</c:v>
                </c:pt>
                <c:pt idx="27">
                  <c:v>217.488</c:v>
                </c:pt>
                <c:pt idx="28">
                  <c:v>330.84899999999999</c:v>
                </c:pt>
                <c:pt idx="29">
                  <c:v>314.94499999999999</c:v>
                </c:pt>
                <c:pt idx="30">
                  <c:v>353.41</c:v>
                </c:pt>
                <c:pt idx="31">
                  <c:v>368.62299999999999</c:v>
                </c:pt>
                <c:pt idx="32">
                  <c:v>388.53500000000003</c:v>
                </c:pt>
                <c:pt idx="33">
                  <c:v>249.47900000000001</c:v>
                </c:pt>
                <c:pt idx="34">
                  <c:v>444.06700000000001</c:v>
                </c:pt>
                <c:pt idx="35">
                  <c:v>377.04399999999998</c:v>
                </c:pt>
                <c:pt idx="36">
                  <c:v>306.15800000000002</c:v>
                </c:pt>
                <c:pt idx="37">
                  <c:v>336.95400000000001</c:v>
                </c:pt>
                <c:pt idx="38">
                  <c:v>341.27</c:v>
                </c:pt>
                <c:pt idx="39">
                  <c:v>416.01900000000001</c:v>
                </c:pt>
                <c:pt idx="40">
                  <c:v>326.98200000000003</c:v>
                </c:pt>
                <c:pt idx="41">
                  <c:v>308.59899999999999</c:v>
                </c:pt>
                <c:pt idx="42">
                  <c:v>355.69799999999998</c:v>
                </c:pt>
                <c:pt idx="43">
                  <c:v>319.98</c:v>
                </c:pt>
                <c:pt idx="44">
                  <c:v>312.72199999999998</c:v>
                </c:pt>
                <c:pt idx="45">
                  <c:v>367.608</c:v>
                </c:pt>
                <c:pt idx="46">
                  <c:v>0</c:v>
                </c:pt>
                <c:pt idx="47">
                  <c:v>418.7</c:v>
                </c:pt>
                <c:pt idx="48">
                  <c:v>348.11500000000001</c:v>
                </c:pt>
                <c:pt idx="49">
                  <c:v>653.90700000000004</c:v>
                </c:pt>
                <c:pt idx="50">
                  <c:v>343.27499999999998</c:v>
                </c:pt>
                <c:pt idx="51">
                  <c:v>344.524</c:v>
                </c:pt>
                <c:pt idx="52">
                  <c:v>385.86599999999999</c:v>
                </c:pt>
                <c:pt idx="53">
                  <c:v>0</c:v>
                </c:pt>
                <c:pt idx="54">
                  <c:v>346.49</c:v>
                </c:pt>
                <c:pt idx="55">
                  <c:v>318.25299999999999</c:v>
                </c:pt>
                <c:pt idx="56">
                  <c:v>417.46699999999998</c:v>
                </c:pt>
                <c:pt idx="57">
                  <c:v>426.62900000000002</c:v>
                </c:pt>
                <c:pt idx="58">
                  <c:v>362.34</c:v>
                </c:pt>
                <c:pt idx="59">
                  <c:v>304.37200000000001</c:v>
                </c:pt>
                <c:pt idx="60">
                  <c:v>350.89400000000001</c:v>
                </c:pt>
                <c:pt idx="61">
                  <c:v>379.19499999999999</c:v>
                </c:pt>
                <c:pt idx="62">
                  <c:v>221.084</c:v>
                </c:pt>
                <c:pt idx="63">
                  <c:v>154.79599999999999</c:v>
                </c:pt>
                <c:pt idx="64">
                  <c:v>254.25800000000001</c:v>
                </c:pt>
                <c:pt idx="65">
                  <c:v>636.29100000000005</c:v>
                </c:pt>
                <c:pt idx="66">
                  <c:v>236.16200000000001</c:v>
                </c:pt>
                <c:pt idx="67">
                  <c:v>331.07299999999998</c:v>
                </c:pt>
                <c:pt idx="68">
                  <c:v>474.02600000000001</c:v>
                </c:pt>
                <c:pt idx="69">
                  <c:v>631.73400000000004</c:v>
                </c:pt>
                <c:pt idx="70">
                  <c:v>339.07</c:v>
                </c:pt>
                <c:pt idx="71">
                  <c:v>340.38099999999997</c:v>
                </c:pt>
                <c:pt idx="72">
                  <c:v>358.733</c:v>
                </c:pt>
                <c:pt idx="73">
                  <c:v>223.43</c:v>
                </c:pt>
                <c:pt idx="74">
                  <c:v>604.25900000000001</c:v>
                </c:pt>
                <c:pt idx="75">
                  <c:v>332.983</c:v>
                </c:pt>
                <c:pt idx="76">
                  <c:v>335.262</c:v>
                </c:pt>
                <c:pt idx="77">
                  <c:v>341.77600000000001</c:v>
                </c:pt>
                <c:pt idx="78">
                  <c:v>328.35899999999998</c:v>
                </c:pt>
                <c:pt idx="79">
                  <c:v>400.61</c:v>
                </c:pt>
                <c:pt idx="80">
                  <c:v>240.71899999999999</c:v>
                </c:pt>
                <c:pt idx="81">
                  <c:v>313.11900000000003</c:v>
                </c:pt>
                <c:pt idx="82">
                  <c:v>387.80599999999998</c:v>
                </c:pt>
                <c:pt idx="83">
                  <c:v>369.22300000000001</c:v>
                </c:pt>
                <c:pt idx="84">
                  <c:v>345.858</c:v>
                </c:pt>
                <c:pt idx="85">
                  <c:v>217.61099999999999</c:v>
                </c:pt>
                <c:pt idx="86">
                  <c:v>420.185</c:v>
                </c:pt>
                <c:pt idx="87">
                  <c:v>336.23</c:v>
                </c:pt>
                <c:pt idx="88">
                  <c:v>343.411</c:v>
                </c:pt>
                <c:pt idx="89">
                  <c:v>386.34300000000002</c:v>
                </c:pt>
                <c:pt idx="90">
                  <c:v>350.44799999999998</c:v>
                </c:pt>
                <c:pt idx="91">
                  <c:v>204.37200000000001</c:v>
                </c:pt>
                <c:pt idx="92">
                  <c:v>437.642</c:v>
                </c:pt>
                <c:pt idx="93">
                  <c:v>229.619</c:v>
                </c:pt>
                <c:pt idx="94">
                  <c:v>316.88299999999998</c:v>
                </c:pt>
                <c:pt idx="95">
                  <c:v>310.01900000000001</c:v>
                </c:pt>
                <c:pt idx="96">
                  <c:v>344.99799999999999</c:v>
                </c:pt>
                <c:pt idx="97">
                  <c:v>416.59800000000001</c:v>
                </c:pt>
                <c:pt idx="98">
                  <c:v>310.51100000000002</c:v>
                </c:pt>
                <c:pt idx="99">
                  <c:v>206.054</c:v>
                </c:pt>
              </c:numCache>
            </c:numRef>
          </c:yVal>
          <c:smooth val="1"/>
        </c:ser>
        <c:axId val="162153600"/>
        <c:axId val="162155904"/>
      </c:scatterChart>
      <c:valAx>
        <c:axId val="1621536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response time (s)</a:t>
                </a:r>
              </a:p>
            </c:rich>
          </c:tx>
          <c:layout/>
        </c:title>
        <c:numFmt formatCode="General" sourceLinked="1"/>
        <c:tickLblPos val="nextTo"/>
        <c:crossAx val="162155904"/>
        <c:crosses val="autoZero"/>
        <c:crossBetween val="midCat"/>
      </c:valAx>
      <c:valAx>
        <c:axId val="16215590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response time (s)</a:t>
                </a:r>
              </a:p>
            </c:rich>
          </c:tx>
          <c:layout>
            <c:manualLayout>
              <c:xMode val="edge"/>
              <c:yMode val="edge"/>
              <c:x val="3.6111111111111135E-2"/>
              <c:y val="0.14409157188684749"/>
            </c:manualLayout>
          </c:layout>
        </c:title>
        <c:numFmt formatCode="General" sourceLinked="1"/>
        <c:tickLblPos val="nextTo"/>
        <c:crossAx val="162153600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2607915573053361"/>
          <c:y val="0.18962270341207343"/>
          <c:w val="0.26976399825021885"/>
          <c:h val="8.3717191601049942E-2"/>
        </c:manualLayout>
      </c:layout>
      <c:overlay val="1"/>
    </c:legend>
    <c:plotVisOnly val="1"/>
    <c:dispBlanksAs val="gap"/>
  </c:chart>
  <c:printSettings>
    <c:headerFooter/>
    <c:pageMargins b="0.75000000000000278" l="0.70000000000000062" r="0.70000000000000062" t="0.75000000000000278" header="0.30000000000000032" footer="0.30000000000000032"/>
    <c:pageSetup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xlarge</a:t>
            </a:r>
            <a:r>
              <a:rPr lang="en-US" baseline="0"/>
              <a:t> </a:t>
            </a:r>
            <a:r>
              <a:rPr lang="en-US"/>
              <a:t>(Q21)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'Q21'!$B$2:$B$101</c:f>
              <c:numCache>
                <c:formatCode>General</c:formatCode>
                <c:ptCount val="100"/>
                <c:pt idx="0">
                  <c:v>778.13</c:v>
                </c:pt>
                <c:pt idx="1">
                  <c:v>382.56400000000002</c:v>
                </c:pt>
                <c:pt idx="2">
                  <c:v>513.23699999999997</c:v>
                </c:pt>
                <c:pt idx="3">
                  <c:v>334.27199999999999</c:v>
                </c:pt>
                <c:pt idx="4">
                  <c:v>633.43799999999999</c:v>
                </c:pt>
                <c:pt idx="5">
                  <c:v>734.04499999999996</c:v>
                </c:pt>
                <c:pt idx="6">
                  <c:v>731.11900000000003</c:v>
                </c:pt>
                <c:pt idx="7">
                  <c:v>618.61800000000005</c:v>
                </c:pt>
                <c:pt idx="8">
                  <c:v>734.58299999999997</c:v>
                </c:pt>
                <c:pt idx="9">
                  <c:v>748.69</c:v>
                </c:pt>
                <c:pt idx="10">
                  <c:v>717.05899999999997</c:v>
                </c:pt>
                <c:pt idx="11">
                  <c:v>691.45399999999995</c:v>
                </c:pt>
                <c:pt idx="12">
                  <c:v>802.31500000000005</c:v>
                </c:pt>
                <c:pt idx="13">
                  <c:v>789.95399999999995</c:v>
                </c:pt>
                <c:pt idx="14">
                  <c:v>705.77499999999998</c:v>
                </c:pt>
                <c:pt idx="15">
                  <c:v>893.94399999999996</c:v>
                </c:pt>
                <c:pt idx="16">
                  <c:v>731.81500000000005</c:v>
                </c:pt>
                <c:pt idx="17">
                  <c:v>618.53700000000003</c:v>
                </c:pt>
                <c:pt idx="18">
                  <c:v>319.55900000000003</c:v>
                </c:pt>
                <c:pt idx="19">
                  <c:v>641.93200000000002</c:v>
                </c:pt>
                <c:pt idx="20">
                  <c:v>873.71799999999996</c:v>
                </c:pt>
                <c:pt idx="21">
                  <c:v>743.50599999999997</c:v>
                </c:pt>
                <c:pt idx="22">
                  <c:v>816.98099999999999</c:v>
                </c:pt>
                <c:pt idx="23">
                  <c:v>394.08800000000002</c:v>
                </c:pt>
                <c:pt idx="24">
                  <c:v>743.553</c:v>
                </c:pt>
                <c:pt idx="25">
                  <c:v>815.18499999999995</c:v>
                </c:pt>
                <c:pt idx="26">
                  <c:v>699.31899999999996</c:v>
                </c:pt>
                <c:pt idx="27">
                  <c:v>339.43700000000001</c:v>
                </c:pt>
                <c:pt idx="28">
                  <c:v>642.14499999999998</c:v>
                </c:pt>
                <c:pt idx="29">
                  <c:v>0</c:v>
                </c:pt>
                <c:pt idx="30">
                  <c:v>696.65800000000002</c:v>
                </c:pt>
                <c:pt idx="31">
                  <c:v>716.26800000000003</c:v>
                </c:pt>
                <c:pt idx="32">
                  <c:v>751.39200000000005</c:v>
                </c:pt>
                <c:pt idx="33">
                  <c:v>423.185</c:v>
                </c:pt>
                <c:pt idx="34">
                  <c:v>740.26800000000003</c:v>
                </c:pt>
                <c:pt idx="35">
                  <c:v>737.32899999999995</c:v>
                </c:pt>
                <c:pt idx="36">
                  <c:v>346.04599999999999</c:v>
                </c:pt>
                <c:pt idx="37">
                  <c:v>658.58199999999999</c:v>
                </c:pt>
                <c:pt idx="38">
                  <c:v>674.70799999999997</c:v>
                </c:pt>
                <c:pt idx="39">
                  <c:v>814.80899999999997</c:v>
                </c:pt>
                <c:pt idx="40">
                  <c:v>644.47500000000002</c:v>
                </c:pt>
                <c:pt idx="41">
                  <c:v>430.202</c:v>
                </c:pt>
                <c:pt idx="42">
                  <c:v>702.971</c:v>
                </c:pt>
                <c:pt idx="43">
                  <c:v>617.22699999999998</c:v>
                </c:pt>
                <c:pt idx="44">
                  <c:v>0</c:v>
                </c:pt>
                <c:pt idx="45">
                  <c:v>710.77300000000002</c:v>
                </c:pt>
                <c:pt idx="46">
                  <c:v>636.03800000000001</c:v>
                </c:pt>
                <c:pt idx="47">
                  <c:v>818.33399999999995</c:v>
                </c:pt>
                <c:pt idx="48">
                  <c:v>671.55200000000002</c:v>
                </c:pt>
                <c:pt idx="49">
                  <c:v>784.61500000000001</c:v>
                </c:pt>
                <c:pt idx="50">
                  <c:v>665.89300000000003</c:v>
                </c:pt>
                <c:pt idx="51">
                  <c:v>679.76599999999996</c:v>
                </c:pt>
                <c:pt idx="52">
                  <c:v>764.96</c:v>
                </c:pt>
                <c:pt idx="53">
                  <c:v>355.423</c:v>
                </c:pt>
                <c:pt idx="54">
                  <c:v>666.25900000000001</c:v>
                </c:pt>
                <c:pt idx="55">
                  <c:v>447.82900000000001</c:v>
                </c:pt>
                <c:pt idx="56">
                  <c:v>816.74699999999996</c:v>
                </c:pt>
                <c:pt idx="57">
                  <c:v>834.97199999999998</c:v>
                </c:pt>
                <c:pt idx="58">
                  <c:v>715.68399999999997</c:v>
                </c:pt>
                <c:pt idx="59">
                  <c:v>331.72199999999998</c:v>
                </c:pt>
                <c:pt idx="60">
                  <c:v>685.58199999999999</c:v>
                </c:pt>
                <c:pt idx="61">
                  <c:v>746.63499999999999</c:v>
                </c:pt>
                <c:pt idx="62">
                  <c:v>348.41800000000001</c:v>
                </c:pt>
                <c:pt idx="63">
                  <c:v>301.23099999999999</c:v>
                </c:pt>
                <c:pt idx="64">
                  <c:v>419.92700000000002</c:v>
                </c:pt>
                <c:pt idx="65">
                  <c:v>745.85500000000002</c:v>
                </c:pt>
                <c:pt idx="66">
                  <c:v>367.86900000000003</c:v>
                </c:pt>
                <c:pt idx="67">
                  <c:v>650.46799999999996</c:v>
                </c:pt>
                <c:pt idx="68">
                  <c:v>808.78099999999995</c:v>
                </c:pt>
                <c:pt idx="69">
                  <c:v>764.77099999999996</c:v>
                </c:pt>
                <c:pt idx="70">
                  <c:v>658.226</c:v>
                </c:pt>
                <c:pt idx="71">
                  <c:v>662.38499999999999</c:v>
                </c:pt>
                <c:pt idx="72">
                  <c:v>706.28599999999994</c:v>
                </c:pt>
                <c:pt idx="73">
                  <c:v>352.625</c:v>
                </c:pt>
                <c:pt idx="74">
                  <c:v>696.12199999999996</c:v>
                </c:pt>
                <c:pt idx="75">
                  <c:v>659.64599999999996</c:v>
                </c:pt>
                <c:pt idx="76">
                  <c:v>649.07399999999996</c:v>
                </c:pt>
                <c:pt idx="77">
                  <c:v>672.21900000000005</c:v>
                </c:pt>
                <c:pt idx="78">
                  <c:v>644.92600000000004</c:v>
                </c:pt>
                <c:pt idx="79">
                  <c:v>782.23500000000001</c:v>
                </c:pt>
                <c:pt idx="80">
                  <c:v>402.12099999999998</c:v>
                </c:pt>
                <c:pt idx="81">
                  <c:v>605.31700000000001</c:v>
                </c:pt>
                <c:pt idx="82">
                  <c:v>757.45699999999999</c:v>
                </c:pt>
                <c:pt idx="83">
                  <c:v>710.875</c:v>
                </c:pt>
                <c:pt idx="84">
                  <c:v>682.53499999999997</c:v>
                </c:pt>
                <c:pt idx="85">
                  <c:v>336.62200000000001</c:v>
                </c:pt>
                <c:pt idx="86">
                  <c:v>819.125</c:v>
                </c:pt>
                <c:pt idx="87">
                  <c:v>650.928</c:v>
                </c:pt>
                <c:pt idx="88">
                  <c:v>655.202</c:v>
                </c:pt>
                <c:pt idx="89">
                  <c:v>759.79700000000003</c:v>
                </c:pt>
                <c:pt idx="90">
                  <c:v>688.31100000000004</c:v>
                </c:pt>
                <c:pt idx="91">
                  <c:v>316.7</c:v>
                </c:pt>
                <c:pt idx="92">
                  <c:v>839.49900000000002</c:v>
                </c:pt>
                <c:pt idx="93">
                  <c:v>354.27</c:v>
                </c:pt>
                <c:pt idx="94">
                  <c:v>625.84799999999996</c:v>
                </c:pt>
                <c:pt idx="95">
                  <c:v>608.70500000000004</c:v>
                </c:pt>
                <c:pt idx="96">
                  <c:v>667.95600000000002</c:v>
                </c:pt>
                <c:pt idx="97">
                  <c:v>819.71</c:v>
                </c:pt>
                <c:pt idx="98">
                  <c:v>0</c:v>
                </c:pt>
                <c:pt idx="99">
                  <c:v>322.60599999999999</c:v>
                </c:pt>
              </c:numCache>
            </c:numRef>
          </c:xVal>
          <c:yVal>
            <c:numRef>
              <c:f>'Q21'!$F$2:$F$101</c:f>
              <c:numCache>
                <c:formatCode>General</c:formatCode>
                <c:ptCount val="100"/>
                <c:pt idx="0">
                  <c:v>781.16700000000003</c:v>
                </c:pt>
                <c:pt idx="1">
                  <c:v>541.97199999999998</c:v>
                </c:pt>
                <c:pt idx="2">
                  <c:v>600.61500000000001</c:v>
                </c:pt>
                <c:pt idx="3">
                  <c:v>523.596</c:v>
                </c:pt>
                <c:pt idx="4">
                  <c:v>631.70799999999997</c:v>
                </c:pt>
                <c:pt idx="5">
                  <c:v>743.66099999999994</c:v>
                </c:pt>
                <c:pt idx="6">
                  <c:v>714.85500000000002</c:v>
                </c:pt>
                <c:pt idx="7">
                  <c:v>574.75400000000002</c:v>
                </c:pt>
                <c:pt idx="8">
                  <c:v>737.19899999999996</c:v>
                </c:pt>
                <c:pt idx="9">
                  <c:v>751.79100000000005</c:v>
                </c:pt>
                <c:pt idx="10">
                  <c:v>731.28300000000002</c:v>
                </c:pt>
                <c:pt idx="11">
                  <c:v>682.47299999999996</c:v>
                </c:pt>
                <c:pt idx="12">
                  <c:v>822.4</c:v>
                </c:pt>
                <c:pt idx="13">
                  <c:v>901.36400000000003</c:v>
                </c:pt>
                <c:pt idx="14">
                  <c:v>719.37599999999998</c:v>
                </c:pt>
                <c:pt idx="15">
                  <c:v>889.12099999999998</c:v>
                </c:pt>
                <c:pt idx="16">
                  <c:v>736.18399999999997</c:v>
                </c:pt>
                <c:pt idx="17">
                  <c:v>604.26099999999997</c:v>
                </c:pt>
                <c:pt idx="18">
                  <c:v>420.52699999999999</c:v>
                </c:pt>
                <c:pt idx="19">
                  <c:v>658.37800000000004</c:v>
                </c:pt>
                <c:pt idx="20">
                  <c:v>870.44500000000005</c:v>
                </c:pt>
                <c:pt idx="21">
                  <c:v>763.17</c:v>
                </c:pt>
                <c:pt idx="22">
                  <c:v>819.69</c:v>
                </c:pt>
                <c:pt idx="23">
                  <c:v>575.04999999999995</c:v>
                </c:pt>
                <c:pt idx="24">
                  <c:v>831.976</c:v>
                </c:pt>
                <c:pt idx="25">
                  <c:v>852.95399999999995</c:v>
                </c:pt>
                <c:pt idx="26">
                  <c:v>695.63599999999997</c:v>
                </c:pt>
                <c:pt idx="27">
                  <c:v>512.87099999999998</c:v>
                </c:pt>
                <c:pt idx="28">
                  <c:v>631.98199999999997</c:v>
                </c:pt>
                <c:pt idx="29">
                  <c:v>0</c:v>
                </c:pt>
                <c:pt idx="30">
                  <c:v>694.31600000000003</c:v>
                </c:pt>
                <c:pt idx="31">
                  <c:v>734.68100000000004</c:v>
                </c:pt>
                <c:pt idx="32">
                  <c:v>761.76900000000001</c:v>
                </c:pt>
                <c:pt idx="33">
                  <c:v>573.45699999999999</c:v>
                </c:pt>
                <c:pt idx="34">
                  <c:v>836.37599999999998</c:v>
                </c:pt>
                <c:pt idx="35">
                  <c:v>751.63800000000003</c:v>
                </c:pt>
                <c:pt idx="36">
                  <c:v>566.245</c:v>
                </c:pt>
                <c:pt idx="37">
                  <c:v>653.98</c:v>
                </c:pt>
                <c:pt idx="38">
                  <c:v>659.95100000000002</c:v>
                </c:pt>
                <c:pt idx="39">
                  <c:v>818.11800000000005</c:v>
                </c:pt>
                <c:pt idx="40">
                  <c:v>614.72400000000005</c:v>
                </c:pt>
                <c:pt idx="41">
                  <c:v>580.20399999999995</c:v>
                </c:pt>
                <c:pt idx="42">
                  <c:v>700.86800000000005</c:v>
                </c:pt>
                <c:pt idx="43">
                  <c:v>615.73500000000001</c:v>
                </c:pt>
                <c:pt idx="44">
                  <c:v>0</c:v>
                </c:pt>
                <c:pt idx="45">
                  <c:v>719.38300000000004</c:v>
                </c:pt>
                <c:pt idx="46">
                  <c:v>581.13199999999995</c:v>
                </c:pt>
                <c:pt idx="47">
                  <c:v>813.84100000000001</c:v>
                </c:pt>
                <c:pt idx="48">
                  <c:v>668.52200000000005</c:v>
                </c:pt>
                <c:pt idx="49">
                  <c:v>917.97799999999995</c:v>
                </c:pt>
                <c:pt idx="50">
                  <c:v>675.55</c:v>
                </c:pt>
                <c:pt idx="51">
                  <c:v>680.91600000000005</c:v>
                </c:pt>
                <c:pt idx="52">
                  <c:v>736.88300000000004</c:v>
                </c:pt>
                <c:pt idx="53">
                  <c:v>505.67700000000002</c:v>
                </c:pt>
                <c:pt idx="54">
                  <c:v>660.55499999999995</c:v>
                </c:pt>
                <c:pt idx="55">
                  <c:v>614.17700000000002</c:v>
                </c:pt>
                <c:pt idx="56">
                  <c:v>812.99599999999998</c:v>
                </c:pt>
                <c:pt idx="57">
                  <c:v>840.94</c:v>
                </c:pt>
                <c:pt idx="58">
                  <c:v>712.39599999999996</c:v>
                </c:pt>
                <c:pt idx="59">
                  <c:v>512.15599999999995</c:v>
                </c:pt>
                <c:pt idx="60">
                  <c:v>691.24599999999998</c:v>
                </c:pt>
                <c:pt idx="61">
                  <c:v>741.65599999999995</c:v>
                </c:pt>
                <c:pt idx="62">
                  <c:v>505.79500000000002</c:v>
                </c:pt>
                <c:pt idx="63">
                  <c:v>424.23</c:v>
                </c:pt>
                <c:pt idx="64">
                  <c:v>556.53399999999999</c:v>
                </c:pt>
                <c:pt idx="65">
                  <c:v>898.41300000000001</c:v>
                </c:pt>
                <c:pt idx="66">
                  <c:v>549.86900000000003</c:v>
                </c:pt>
                <c:pt idx="67">
                  <c:v>632.149</c:v>
                </c:pt>
                <c:pt idx="68">
                  <c:v>882.02700000000004</c:v>
                </c:pt>
                <c:pt idx="69">
                  <c:v>903.65800000000002</c:v>
                </c:pt>
                <c:pt idx="70">
                  <c:v>649.77099999999996</c:v>
                </c:pt>
                <c:pt idx="71">
                  <c:v>654.82799999999997</c:v>
                </c:pt>
                <c:pt idx="72">
                  <c:v>712.29600000000005</c:v>
                </c:pt>
                <c:pt idx="73">
                  <c:v>529.76400000000001</c:v>
                </c:pt>
                <c:pt idx="74">
                  <c:v>823.96500000000003</c:v>
                </c:pt>
                <c:pt idx="75">
                  <c:v>646.76900000000001</c:v>
                </c:pt>
                <c:pt idx="76">
                  <c:v>653.64499999999998</c:v>
                </c:pt>
                <c:pt idx="77">
                  <c:v>675.24199999999996</c:v>
                </c:pt>
                <c:pt idx="78">
                  <c:v>622.97699999999998</c:v>
                </c:pt>
                <c:pt idx="79">
                  <c:v>788.08500000000004</c:v>
                </c:pt>
                <c:pt idx="80">
                  <c:v>530.76800000000003</c:v>
                </c:pt>
                <c:pt idx="81">
                  <c:v>589.61900000000003</c:v>
                </c:pt>
                <c:pt idx="82">
                  <c:v>763.12</c:v>
                </c:pt>
                <c:pt idx="83">
                  <c:v>709.86599999999999</c:v>
                </c:pt>
                <c:pt idx="84">
                  <c:v>676.577</c:v>
                </c:pt>
                <c:pt idx="85">
                  <c:v>499.98899999999998</c:v>
                </c:pt>
                <c:pt idx="86">
                  <c:v>832.34</c:v>
                </c:pt>
                <c:pt idx="87">
                  <c:v>648.351</c:v>
                </c:pt>
                <c:pt idx="88">
                  <c:v>651.87400000000002</c:v>
                </c:pt>
                <c:pt idx="89">
                  <c:v>751.077</c:v>
                </c:pt>
                <c:pt idx="90">
                  <c:v>682.11199999999997</c:v>
                </c:pt>
                <c:pt idx="91">
                  <c:v>464.327</c:v>
                </c:pt>
                <c:pt idx="92">
                  <c:v>861.88499999999999</c:v>
                </c:pt>
                <c:pt idx="93">
                  <c:v>535.00599999999997</c:v>
                </c:pt>
                <c:pt idx="94">
                  <c:v>610.52300000000002</c:v>
                </c:pt>
                <c:pt idx="95">
                  <c:v>580.05100000000004</c:v>
                </c:pt>
                <c:pt idx="96">
                  <c:v>669.92600000000004</c:v>
                </c:pt>
                <c:pt idx="97">
                  <c:v>819.71500000000003</c:v>
                </c:pt>
                <c:pt idx="98">
                  <c:v>0</c:v>
                </c:pt>
                <c:pt idx="99">
                  <c:v>447.10899999999998</c:v>
                </c:pt>
              </c:numCache>
            </c:numRef>
          </c:yVal>
        </c:ser>
        <c:axId val="153040768"/>
        <c:axId val="153079808"/>
      </c:scatterChart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'Q21'!$B$2:$B$101</c:f>
              <c:numCache>
                <c:formatCode>General</c:formatCode>
                <c:ptCount val="100"/>
                <c:pt idx="0">
                  <c:v>778.13</c:v>
                </c:pt>
                <c:pt idx="1">
                  <c:v>382.56400000000002</c:v>
                </c:pt>
                <c:pt idx="2">
                  <c:v>513.23699999999997</c:v>
                </c:pt>
                <c:pt idx="3">
                  <c:v>334.27199999999999</c:v>
                </c:pt>
                <c:pt idx="4">
                  <c:v>633.43799999999999</c:v>
                </c:pt>
                <c:pt idx="5">
                  <c:v>734.04499999999996</c:v>
                </c:pt>
                <c:pt idx="6">
                  <c:v>731.11900000000003</c:v>
                </c:pt>
                <c:pt idx="7">
                  <c:v>618.61800000000005</c:v>
                </c:pt>
                <c:pt idx="8">
                  <c:v>734.58299999999997</c:v>
                </c:pt>
                <c:pt idx="9">
                  <c:v>748.69</c:v>
                </c:pt>
                <c:pt idx="10">
                  <c:v>717.05899999999997</c:v>
                </c:pt>
                <c:pt idx="11">
                  <c:v>691.45399999999995</c:v>
                </c:pt>
                <c:pt idx="12">
                  <c:v>802.31500000000005</c:v>
                </c:pt>
                <c:pt idx="13">
                  <c:v>789.95399999999995</c:v>
                </c:pt>
                <c:pt idx="14">
                  <c:v>705.77499999999998</c:v>
                </c:pt>
                <c:pt idx="15">
                  <c:v>893.94399999999996</c:v>
                </c:pt>
                <c:pt idx="16">
                  <c:v>731.81500000000005</c:v>
                </c:pt>
                <c:pt idx="17">
                  <c:v>618.53700000000003</c:v>
                </c:pt>
                <c:pt idx="18">
                  <c:v>319.55900000000003</c:v>
                </c:pt>
                <c:pt idx="19">
                  <c:v>641.93200000000002</c:v>
                </c:pt>
                <c:pt idx="20">
                  <c:v>873.71799999999996</c:v>
                </c:pt>
                <c:pt idx="21">
                  <c:v>743.50599999999997</c:v>
                </c:pt>
                <c:pt idx="22">
                  <c:v>816.98099999999999</c:v>
                </c:pt>
                <c:pt idx="23">
                  <c:v>394.08800000000002</c:v>
                </c:pt>
                <c:pt idx="24">
                  <c:v>743.553</c:v>
                </c:pt>
                <c:pt idx="25">
                  <c:v>815.18499999999995</c:v>
                </c:pt>
                <c:pt idx="26">
                  <c:v>699.31899999999996</c:v>
                </c:pt>
                <c:pt idx="27">
                  <c:v>339.43700000000001</c:v>
                </c:pt>
                <c:pt idx="28">
                  <c:v>642.14499999999998</c:v>
                </c:pt>
                <c:pt idx="29">
                  <c:v>0</c:v>
                </c:pt>
                <c:pt idx="30">
                  <c:v>696.65800000000002</c:v>
                </c:pt>
                <c:pt idx="31">
                  <c:v>716.26800000000003</c:v>
                </c:pt>
                <c:pt idx="32">
                  <c:v>751.39200000000005</c:v>
                </c:pt>
                <c:pt idx="33">
                  <c:v>423.185</c:v>
                </c:pt>
                <c:pt idx="34">
                  <c:v>740.26800000000003</c:v>
                </c:pt>
                <c:pt idx="35">
                  <c:v>737.32899999999995</c:v>
                </c:pt>
                <c:pt idx="36">
                  <c:v>346.04599999999999</c:v>
                </c:pt>
                <c:pt idx="37">
                  <c:v>658.58199999999999</c:v>
                </c:pt>
                <c:pt idx="38">
                  <c:v>674.70799999999997</c:v>
                </c:pt>
                <c:pt idx="39">
                  <c:v>814.80899999999997</c:v>
                </c:pt>
                <c:pt idx="40">
                  <c:v>644.47500000000002</c:v>
                </c:pt>
                <c:pt idx="41">
                  <c:v>430.202</c:v>
                </c:pt>
                <c:pt idx="42">
                  <c:v>702.971</c:v>
                </c:pt>
                <c:pt idx="43">
                  <c:v>617.22699999999998</c:v>
                </c:pt>
                <c:pt idx="44">
                  <c:v>0</c:v>
                </c:pt>
                <c:pt idx="45">
                  <c:v>710.77300000000002</c:v>
                </c:pt>
                <c:pt idx="46">
                  <c:v>636.03800000000001</c:v>
                </c:pt>
                <c:pt idx="47">
                  <c:v>818.33399999999995</c:v>
                </c:pt>
                <c:pt idx="48">
                  <c:v>671.55200000000002</c:v>
                </c:pt>
                <c:pt idx="49">
                  <c:v>784.61500000000001</c:v>
                </c:pt>
                <c:pt idx="50">
                  <c:v>665.89300000000003</c:v>
                </c:pt>
                <c:pt idx="51">
                  <c:v>679.76599999999996</c:v>
                </c:pt>
                <c:pt idx="52">
                  <c:v>764.96</c:v>
                </c:pt>
                <c:pt idx="53">
                  <c:v>355.423</c:v>
                </c:pt>
                <c:pt idx="54">
                  <c:v>666.25900000000001</c:v>
                </c:pt>
                <c:pt idx="55">
                  <c:v>447.82900000000001</c:v>
                </c:pt>
                <c:pt idx="56">
                  <c:v>816.74699999999996</c:v>
                </c:pt>
                <c:pt idx="57">
                  <c:v>834.97199999999998</c:v>
                </c:pt>
                <c:pt idx="58">
                  <c:v>715.68399999999997</c:v>
                </c:pt>
                <c:pt idx="59">
                  <c:v>331.72199999999998</c:v>
                </c:pt>
                <c:pt idx="60">
                  <c:v>685.58199999999999</c:v>
                </c:pt>
                <c:pt idx="61">
                  <c:v>746.63499999999999</c:v>
                </c:pt>
                <c:pt idx="62">
                  <c:v>348.41800000000001</c:v>
                </c:pt>
                <c:pt idx="63">
                  <c:v>301.23099999999999</c:v>
                </c:pt>
                <c:pt idx="64">
                  <c:v>419.92700000000002</c:v>
                </c:pt>
                <c:pt idx="65">
                  <c:v>745.85500000000002</c:v>
                </c:pt>
                <c:pt idx="66">
                  <c:v>367.86900000000003</c:v>
                </c:pt>
                <c:pt idx="67">
                  <c:v>650.46799999999996</c:v>
                </c:pt>
                <c:pt idx="68">
                  <c:v>808.78099999999995</c:v>
                </c:pt>
                <c:pt idx="69">
                  <c:v>764.77099999999996</c:v>
                </c:pt>
                <c:pt idx="70">
                  <c:v>658.226</c:v>
                </c:pt>
                <c:pt idx="71">
                  <c:v>662.38499999999999</c:v>
                </c:pt>
                <c:pt idx="72">
                  <c:v>706.28599999999994</c:v>
                </c:pt>
                <c:pt idx="73">
                  <c:v>352.625</c:v>
                </c:pt>
                <c:pt idx="74">
                  <c:v>696.12199999999996</c:v>
                </c:pt>
                <c:pt idx="75">
                  <c:v>659.64599999999996</c:v>
                </c:pt>
                <c:pt idx="76">
                  <c:v>649.07399999999996</c:v>
                </c:pt>
                <c:pt idx="77">
                  <c:v>672.21900000000005</c:v>
                </c:pt>
                <c:pt idx="78">
                  <c:v>644.92600000000004</c:v>
                </c:pt>
                <c:pt idx="79">
                  <c:v>782.23500000000001</c:v>
                </c:pt>
                <c:pt idx="80">
                  <c:v>402.12099999999998</c:v>
                </c:pt>
                <c:pt idx="81">
                  <c:v>605.31700000000001</c:v>
                </c:pt>
                <c:pt idx="82">
                  <c:v>757.45699999999999</c:v>
                </c:pt>
                <c:pt idx="83">
                  <c:v>710.875</c:v>
                </c:pt>
                <c:pt idx="84">
                  <c:v>682.53499999999997</c:v>
                </c:pt>
                <c:pt idx="85">
                  <c:v>336.62200000000001</c:v>
                </c:pt>
                <c:pt idx="86">
                  <c:v>819.125</c:v>
                </c:pt>
                <c:pt idx="87">
                  <c:v>650.928</c:v>
                </c:pt>
                <c:pt idx="88">
                  <c:v>655.202</c:v>
                </c:pt>
                <c:pt idx="89">
                  <c:v>759.79700000000003</c:v>
                </c:pt>
                <c:pt idx="90">
                  <c:v>688.31100000000004</c:v>
                </c:pt>
                <c:pt idx="91">
                  <c:v>316.7</c:v>
                </c:pt>
                <c:pt idx="92">
                  <c:v>839.49900000000002</c:v>
                </c:pt>
                <c:pt idx="93">
                  <c:v>354.27</c:v>
                </c:pt>
                <c:pt idx="94">
                  <c:v>625.84799999999996</c:v>
                </c:pt>
                <c:pt idx="95">
                  <c:v>608.70500000000004</c:v>
                </c:pt>
                <c:pt idx="96">
                  <c:v>667.95600000000002</c:v>
                </c:pt>
                <c:pt idx="97">
                  <c:v>819.71</c:v>
                </c:pt>
                <c:pt idx="98">
                  <c:v>0</c:v>
                </c:pt>
                <c:pt idx="99">
                  <c:v>322.60599999999999</c:v>
                </c:pt>
              </c:numCache>
            </c:numRef>
          </c:xVal>
          <c:yVal>
            <c:numRef>
              <c:f>'Q21'!$B$2:$B$101</c:f>
              <c:numCache>
                <c:formatCode>General</c:formatCode>
                <c:ptCount val="100"/>
                <c:pt idx="0">
                  <c:v>778.13</c:v>
                </c:pt>
                <c:pt idx="1">
                  <c:v>382.56400000000002</c:v>
                </c:pt>
                <c:pt idx="2">
                  <c:v>513.23699999999997</c:v>
                </c:pt>
                <c:pt idx="3">
                  <c:v>334.27199999999999</c:v>
                </c:pt>
                <c:pt idx="4">
                  <c:v>633.43799999999999</c:v>
                </c:pt>
                <c:pt idx="5">
                  <c:v>734.04499999999996</c:v>
                </c:pt>
                <c:pt idx="6">
                  <c:v>731.11900000000003</c:v>
                </c:pt>
                <c:pt idx="7">
                  <c:v>618.61800000000005</c:v>
                </c:pt>
                <c:pt idx="8">
                  <c:v>734.58299999999997</c:v>
                </c:pt>
                <c:pt idx="9">
                  <c:v>748.69</c:v>
                </c:pt>
                <c:pt idx="10">
                  <c:v>717.05899999999997</c:v>
                </c:pt>
                <c:pt idx="11">
                  <c:v>691.45399999999995</c:v>
                </c:pt>
                <c:pt idx="12">
                  <c:v>802.31500000000005</c:v>
                </c:pt>
                <c:pt idx="13">
                  <c:v>789.95399999999995</c:v>
                </c:pt>
                <c:pt idx="14">
                  <c:v>705.77499999999998</c:v>
                </c:pt>
                <c:pt idx="15">
                  <c:v>893.94399999999996</c:v>
                </c:pt>
                <c:pt idx="16">
                  <c:v>731.81500000000005</c:v>
                </c:pt>
                <c:pt idx="17">
                  <c:v>618.53700000000003</c:v>
                </c:pt>
                <c:pt idx="18">
                  <c:v>319.55900000000003</c:v>
                </c:pt>
                <c:pt idx="19">
                  <c:v>641.93200000000002</c:v>
                </c:pt>
                <c:pt idx="20">
                  <c:v>873.71799999999996</c:v>
                </c:pt>
                <c:pt idx="21">
                  <c:v>743.50599999999997</c:v>
                </c:pt>
                <c:pt idx="22">
                  <c:v>816.98099999999999</c:v>
                </c:pt>
                <c:pt idx="23">
                  <c:v>394.08800000000002</c:v>
                </c:pt>
                <c:pt idx="24">
                  <c:v>743.553</c:v>
                </c:pt>
                <c:pt idx="25">
                  <c:v>815.18499999999995</c:v>
                </c:pt>
                <c:pt idx="26">
                  <c:v>699.31899999999996</c:v>
                </c:pt>
                <c:pt idx="27">
                  <c:v>339.43700000000001</c:v>
                </c:pt>
                <c:pt idx="28">
                  <c:v>642.14499999999998</c:v>
                </c:pt>
                <c:pt idx="29">
                  <c:v>0</c:v>
                </c:pt>
                <c:pt idx="30">
                  <c:v>696.65800000000002</c:v>
                </c:pt>
                <c:pt idx="31">
                  <c:v>716.26800000000003</c:v>
                </c:pt>
                <c:pt idx="32">
                  <c:v>751.39200000000005</c:v>
                </c:pt>
                <c:pt idx="33">
                  <c:v>423.185</c:v>
                </c:pt>
                <c:pt idx="34">
                  <c:v>740.26800000000003</c:v>
                </c:pt>
                <c:pt idx="35">
                  <c:v>737.32899999999995</c:v>
                </c:pt>
                <c:pt idx="36">
                  <c:v>346.04599999999999</c:v>
                </c:pt>
                <c:pt idx="37">
                  <c:v>658.58199999999999</c:v>
                </c:pt>
                <c:pt idx="38">
                  <c:v>674.70799999999997</c:v>
                </c:pt>
                <c:pt idx="39">
                  <c:v>814.80899999999997</c:v>
                </c:pt>
                <c:pt idx="40">
                  <c:v>644.47500000000002</c:v>
                </c:pt>
                <c:pt idx="41">
                  <c:v>430.202</c:v>
                </c:pt>
                <c:pt idx="42">
                  <c:v>702.971</c:v>
                </c:pt>
                <c:pt idx="43">
                  <c:v>617.22699999999998</c:v>
                </c:pt>
                <c:pt idx="44">
                  <c:v>0</c:v>
                </c:pt>
                <c:pt idx="45">
                  <c:v>710.77300000000002</c:v>
                </c:pt>
                <c:pt idx="46">
                  <c:v>636.03800000000001</c:v>
                </c:pt>
                <c:pt idx="47">
                  <c:v>818.33399999999995</c:v>
                </c:pt>
                <c:pt idx="48">
                  <c:v>671.55200000000002</c:v>
                </c:pt>
                <c:pt idx="49">
                  <c:v>784.61500000000001</c:v>
                </c:pt>
                <c:pt idx="50">
                  <c:v>665.89300000000003</c:v>
                </c:pt>
                <c:pt idx="51">
                  <c:v>679.76599999999996</c:v>
                </c:pt>
                <c:pt idx="52">
                  <c:v>764.96</c:v>
                </c:pt>
                <c:pt idx="53">
                  <c:v>355.423</c:v>
                </c:pt>
                <c:pt idx="54">
                  <c:v>666.25900000000001</c:v>
                </c:pt>
                <c:pt idx="55">
                  <c:v>447.82900000000001</c:v>
                </c:pt>
                <c:pt idx="56">
                  <c:v>816.74699999999996</c:v>
                </c:pt>
                <c:pt idx="57">
                  <c:v>834.97199999999998</c:v>
                </c:pt>
                <c:pt idx="58">
                  <c:v>715.68399999999997</c:v>
                </c:pt>
                <c:pt idx="59">
                  <c:v>331.72199999999998</c:v>
                </c:pt>
                <c:pt idx="60">
                  <c:v>685.58199999999999</c:v>
                </c:pt>
                <c:pt idx="61">
                  <c:v>746.63499999999999</c:v>
                </c:pt>
                <c:pt idx="62">
                  <c:v>348.41800000000001</c:v>
                </c:pt>
                <c:pt idx="63">
                  <c:v>301.23099999999999</c:v>
                </c:pt>
                <c:pt idx="64">
                  <c:v>419.92700000000002</c:v>
                </c:pt>
                <c:pt idx="65">
                  <c:v>745.85500000000002</c:v>
                </c:pt>
                <c:pt idx="66">
                  <c:v>367.86900000000003</c:v>
                </c:pt>
                <c:pt idx="67">
                  <c:v>650.46799999999996</c:v>
                </c:pt>
                <c:pt idx="68">
                  <c:v>808.78099999999995</c:v>
                </c:pt>
                <c:pt idx="69">
                  <c:v>764.77099999999996</c:v>
                </c:pt>
                <c:pt idx="70">
                  <c:v>658.226</c:v>
                </c:pt>
                <c:pt idx="71">
                  <c:v>662.38499999999999</c:v>
                </c:pt>
                <c:pt idx="72">
                  <c:v>706.28599999999994</c:v>
                </c:pt>
                <c:pt idx="73">
                  <c:v>352.625</c:v>
                </c:pt>
                <c:pt idx="74">
                  <c:v>696.12199999999996</c:v>
                </c:pt>
                <c:pt idx="75">
                  <c:v>659.64599999999996</c:v>
                </c:pt>
                <c:pt idx="76">
                  <c:v>649.07399999999996</c:v>
                </c:pt>
                <c:pt idx="77">
                  <c:v>672.21900000000005</c:v>
                </c:pt>
                <c:pt idx="78">
                  <c:v>644.92600000000004</c:v>
                </c:pt>
                <c:pt idx="79">
                  <c:v>782.23500000000001</c:v>
                </c:pt>
                <c:pt idx="80">
                  <c:v>402.12099999999998</c:v>
                </c:pt>
                <c:pt idx="81">
                  <c:v>605.31700000000001</c:v>
                </c:pt>
                <c:pt idx="82">
                  <c:v>757.45699999999999</c:v>
                </c:pt>
                <c:pt idx="83">
                  <c:v>710.875</c:v>
                </c:pt>
                <c:pt idx="84">
                  <c:v>682.53499999999997</c:v>
                </c:pt>
                <c:pt idx="85">
                  <c:v>336.62200000000001</c:v>
                </c:pt>
                <c:pt idx="86">
                  <c:v>819.125</c:v>
                </c:pt>
                <c:pt idx="87">
                  <c:v>650.928</c:v>
                </c:pt>
                <c:pt idx="88">
                  <c:v>655.202</c:v>
                </c:pt>
                <c:pt idx="89">
                  <c:v>759.79700000000003</c:v>
                </c:pt>
                <c:pt idx="90">
                  <c:v>688.31100000000004</c:v>
                </c:pt>
                <c:pt idx="91">
                  <c:v>316.7</c:v>
                </c:pt>
                <c:pt idx="92">
                  <c:v>839.49900000000002</c:v>
                </c:pt>
                <c:pt idx="93">
                  <c:v>354.27</c:v>
                </c:pt>
                <c:pt idx="94">
                  <c:v>625.84799999999996</c:v>
                </c:pt>
                <c:pt idx="95">
                  <c:v>608.70500000000004</c:v>
                </c:pt>
                <c:pt idx="96">
                  <c:v>667.95600000000002</c:v>
                </c:pt>
                <c:pt idx="97">
                  <c:v>819.71</c:v>
                </c:pt>
                <c:pt idx="98">
                  <c:v>0</c:v>
                </c:pt>
                <c:pt idx="99">
                  <c:v>322.60599999999999</c:v>
                </c:pt>
              </c:numCache>
            </c:numRef>
          </c:yVal>
          <c:smooth val="1"/>
        </c:ser>
        <c:axId val="153040768"/>
        <c:axId val="153079808"/>
      </c:scatterChart>
      <c:valAx>
        <c:axId val="1530407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response time (s)</a:t>
                </a:r>
              </a:p>
            </c:rich>
          </c:tx>
          <c:layout/>
        </c:title>
        <c:numFmt formatCode="General" sourceLinked="1"/>
        <c:tickLblPos val="nextTo"/>
        <c:crossAx val="153079808"/>
        <c:crosses val="autoZero"/>
        <c:crossBetween val="midCat"/>
      </c:valAx>
      <c:valAx>
        <c:axId val="15307980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response time (s)</a:t>
                </a:r>
              </a:p>
            </c:rich>
          </c:tx>
          <c:layout>
            <c:manualLayout>
              <c:xMode val="edge"/>
              <c:yMode val="edge"/>
              <c:x val="3.6111111111111149E-2"/>
              <c:y val="0.14409157188684749"/>
            </c:manualLayout>
          </c:layout>
        </c:title>
        <c:numFmt formatCode="General" sourceLinked="1"/>
        <c:tickLblPos val="nextTo"/>
        <c:crossAx val="153040768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26079155730533599"/>
          <c:y val="0.18962270341207343"/>
          <c:w val="0.26976399825021885"/>
          <c:h val="8.371719160104997E-2"/>
        </c:manualLayout>
      </c:layout>
      <c:overlay val="1"/>
    </c:legend>
    <c:plotVisOnly val="1"/>
    <c:dispBlanksAs val="gap"/>
  </c:chart>
  <c:printSettings>
    <c:headerFooter/>
    <c:pageMargins b="0.750000000000003" l="0.70000000000000062" r="0.70000000000000062" t="0.750000000000003" header="0.30000000000000032" footer="0.30000000000000032"/>
    <c:pageSetup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xlarge(new-order)</a:t>
            </a:r>
          </a:p>
        </c:rich>
      </c:tx>
      <c:layout/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'new-order'!$B$2:$B$101</c:f>
              <c:numCache>
                <c:formatCode>General</c:formatCode>
                <c:ptCount val="100"/>
                <c:pt idx="0">
                  <c:v>77.881</c:v>
                </c:pt>
                <c:pt idx="1">
                  <c:v>39.673999999999999</c:v>
                </c:pt>
                <c:pt idx="2">
                  <c:v>95.923000000000002</c:v>
                </c:pt>
                <c:pt idx="3">
                  <c:v>37.335000000000001</c:v>
                </c:pt>
                <c:pt idx="4">
                  <c:v>24.626000000000001</c:v>
                </c:pt>
                <c:pt idx="5">
                  <c:v>73.587000000000003</c:v>
                </c:pt>
                <c:pt idx="6">
                  <c:v>64.956999999999994</c:v>
                </c:pt>
                <c:pt idx="7">
                  <c:v>35.319000000000003</c:v>
                </c:pt>
                <c:pt idx="8">
                  <c:v>73.42</c:v>
                </c:pt>
                <c:pt idx="9">
                  <c:v>30.693999999999999</c:v>
                </c:pt>
                <c:pt idx="10">
                  <c:v>77.006</c:v>
                </c:pt>
                <c:pt idx="11">
                  <c:v>71.528000000000006</c:v>
                </c:pt>
                <c:pt idx="12">
                  <c:v>72.236000000000004</c:v>
                </c:pt>
                <c:pt idx="13">
                  <c:v>13.329000000000001</c:v>
                </c:pt>
                <c:pt idx="14">
                  <c:v>83.887</c:v>
                </c:pt>
                <c:pt idx="15">
                  <c:v>25.113</c:v>
                </c:pt>
                <c:pt idx="16">
                  <c:v>0</c:v>
                </c:pt>
                <c:pt idx="17">
                  <c:v>47.433999999999997</c:v>
                </c:pt>
                <c:pt idx="18">
                  <c:v>7.1520000000000001</c:v>
                </c:pt>
                <c:pt idx="19">
                  <c:v>9.4730000000000008</c:v>
                </c:pt>
                <c:pt idx="20">
                  <c:v>47.720999999999997</c:v>
                </c:pt>
                <c:pt idx="21">
                  <c:v>74.644000000000005</c:v>
                </c:pt>
                <c:pt idx="22">
                  <c:v>21.545999999999999</c:v>
                </c:pt>
                <c:pt idx="23">
                  <c:v>101.922</c:v>
                </c:pt>
                <c:pt idx="24">
                  <c:v>30.507000000000001</c:v>
                </c:pt>
                <c:pt idx="25">
                  <c:v>24.693000000000001</c:v>
                </c:pt>
                <c:pt idx="26">
                  <c:v>55.127000000000002</c:v>
                </c:pt>
                <c:pt idx="27">
                  <c:v>36.247</c:v>
                </c:pt>
                <c:pt idx="28">
                  <c:v>51.408000000000001</c:v>
                </c:pt>
                <c:pt idx="29">
                  <c:v>60.993000000000002</c:v>
                </c:pt>
                <c:pt idx="30">
                  <c:v>14.516</c:v>
                </c:pt>
                <c:pt idx="31">
                  <c:v>62.683999999999997</c:v>
                </c:pt>
                <c:pt idx="32">
                  <c:v>67.667000000000002</c:v>
                </c:pt>
                <c:pt idx="33">
                  <c:v>76.873000000000005</c:v>
                </c:pt>
                <c:pt idx="34">
                  <c:v>57.283999999999999</c:v>
                </c:pt>
                <c:pt idx="35">
                  <c:v>66.373000000000005</c:v>
                </c:pt>
                <c:pt idx="36">
                  <c:v>61.478999999999999</c:v>
                </c:pt>
                <c:pt idx="37">
                  <c:v>87.186000000000007</c:v>
                </c:pt>
                <c:pt idx="38">
                  <c:v>39.201999999999998</c:v>
                </c:pt>
                <c:pt idx="39">
                  <c:v>28.908999999999999</c:v>
                </c:pt>
                <c:pt idx="40">
                  <c:v>59.881999999999998</c:v>
                </c:pt>
                <c:pt idx="41">
                  <c:v>20.422000000000001</c:v>
                </c:pt>
                <c:pt idx="42">
                  <c:v>36.027000000000001</c:v>
                </c:pt>
                <c:pt idx="43">
                  <c:v>86.215000000000003</c:v>
                </c:pt>
                <c:pt idx="44">
                  <c:v>107.059</c:v>
                </c:pt>
                <c:pt idx="45">
                  <c:v>22.428000000000001</c:v>
                </c:pt>
                <c:pt idx="46">
                  <c:v>44.857999999999997</c:v>
                </c:pt>
                <c:pt idx="47">
                  <c:v>28.280999999999999</c:v>
                </c:pt>
                <c:pt idx="48">
                  <c:v>76.268000000000001</c:v>
                </c:pt>
                <c:pt idx="49">
                  <c:v>32.006999999999998</c:v>
                </c:pt>
                <c:pt idx="50">
                  <c:v>106.48399999999999</c:v>
                </c:pt>
                <c:pt idx="51">
                  <c:v>77.626000000000005</c:v>
                </c:pt>
                <c:pt idx="52">
                  <c:v>5.2039999999999997</c:v>
                </c:pt>
                <c:pt idx="53">
                  <c:v>63.042000000000002</c:v>
                </c:pt>
                <c:pt idx="54">
                  <c:v>61.881999999999998</c:v>
                </c:pt>
                <c:pt idx="55">
                  <c:v>0</c:v>
                </c:pt>
                <c:pt idx="56">
                  <c:v>8.7769999999999992</c:v>
                </c:pt>
                <c:pt idx="57">
                  <c:v>48.792000000000002</c:v>
                </c:pt>
                <c:pt idx="58">
                  <c:v>57.395000000000003</c:v>
                </c:pt>
                <c:pt idx="59">
                  <c:v>79.381</c:v>
                </c:pt>
                <c:pt idx="60">
                  <c:v>99.494</c:v>
                </c:pt>
                <c:pt idx="61">
                  <c:v>50.424999999999997</c:v>
                </c:pt>
                <c:pt idx="62">
                  <c:v>75.001000000000005</c:v>
                </c:pt>
                <c:pt idx="63">
                  <c:v>60.726999999999997</c:v>
                </c:pt>
                <c:pt idx="64">
                  <c:v>0</c:v>
                </c:pt>
                <c:pt idx="65">
                  <c:v>63.566000000000003</c:v>
                </c:pt>
                <c:pt idx="66">
                  <c:v>8.5869999999999997</c:v>
                </c:pt>
                <c:pt idx="67">
                  <c:v>62.935000000000002</c:v>
                </c:pt>
                <c:pt idx="68">
                  <c:v>32.405999999999999</c:v>
                </c:pt>
                <c:pt idx="69">
                  <c:v>48.506999999999998</c:v>
                </c:pt>
                <c:pt idx="70">
                  <c:v>7.9740000000000002</c:v>
                </c:pt>
                <c:pt idx="71">
                  <c:v>64.613</c:v>
                </c:pt>
                <c:pt idx="72">
                  <c:v>78.349000000000004</c:v>
                </c:pt>
                <c:pt idx="73">
                  <c:v>92.831999999999994</c:v>
                </c:pt>
                <c:pt idx="74">
                  <c:v>37.103999999999999</c:v>
                </c:pt>
                <c:pt idx="75">
                  <c:v>76.927000000000007</c:v>
                </c:pt>
                <c:pt idx="76">
                  <c:v>70.957999999999998</c:v>
                </c:pt>
                <c:pt idx="77">
                  <c:v>8.1259999999999994</c:v>
                </c:pt>
                <c:pt idx="78">
                  <c:v>36.798999999999999</c:v>
                </c:pt>
                <c:pt idx="79">
                  <c:v>91.941000000000003</c:v>
                </c:pt>
                <c:pt idx="80">
                  <c:v>53.793999999999997</c:v>
                </c:pt>
                <c:pt idx="81">
                  <c:v>0</c:v>
                </c:pt>
                <c:pt idx="82">
                  <c:v>20.032</c:v>
                </c:pt>
                <c:pt idx="83">
                  <c:v>48.817999999999998</c:v>
                </c:pt>
                <c:pt idx="84">
                  <c:v>82.007000000000005</c:v>
                </c:pt>
                <c:pt idx="85">
                  <c:v>60.148000000000003</c:v>
                </c:pt>
                <c:pt idx="86">
                  <c:v>77.350999999999999</c:v>
                </c:pt>
                <c:pt idx="87">
                  <c:v>38.985999999999997</c:v>
                </c:pt>
                <c:pt idx="88">
                  <c:v>73.215000000000003</c:v>
                </c:pt>
                <c:pt idx="89">
                  <c:v>15.358000000000001</c:v>
                </c:pt>
                <c:pt idx="90">
                  <c:v>15.388</c:v>
                </c:pt>
                <c:pt idx="91">
                  <c:v>77.837999999999994</c:v>
                </c:pt>
                <c:pt idx="92">
                  <c:v>33.752000000000002</c:v>
                </c:pt>
                <c:pt idx="93">
                  <c:v>123.004</c:v>
                </c:pt>
                <c:pt idx="94">
                  <c:v>47.225000000000001</c:v>
                </c:pt>
                <c:pt idx="95">
                  <c:v>90.375</c:v>
                </c:pt>
                <c:pt idx="96">
                  <c:v>84.900999999999996</c:v>
                </c:pt>
                <c:pt idx="97">
                  <c:v>47.44</c:v>
                </c:pt>
                <c:pt idx="98">
                  <c:v>104.41</c:v>
                </c:pt>
                <c:pt idx="99">
                  <c:v>80.91</c:v>
                </c:pt>
              </c:numCache>
            </c:numRef>
          </c:xVal>
          <c:yVal>
            <c:numRef>
              <c:f>'new-order'!$B$2:$B$101</c:f>
              <c:numCache>
                <c:formatCode>General</c:formatCode>
                <c:ptCount val="100"/>
                <c:pt idx="0">
                  <c:v>77.881</c:v>
                </c:pt>
                <c:pt idx="1">
                  <c:v>39.673999999999999</c:v>
                </c:pt>
                <c:pt idx="2">
                  <c:v>95.923000000000002</c:v>
                </c:pt>
                <c:pt idx="3">
                  <c:v>37.335000000000001</c:v>
                </c:pt>
                <c:pt idx="4">
                  <c:v>24.626000000000001</c:v>
                </c:pt>
                <c:pt idx="5">
                  <c:v>73.587000000000003</c:v>
                </c:pt>
                <c:pt idx="6">
                  <c:v>64.956999999999994</c:v>
                </c:pt>
                <c:pt idx="7">
                  <c:v>35.319000000000003</c:v>
                </c:pt>
                <c:pt idx="8">
                  <c:v>73.42</c:v>
                </c:pt>
                <c:pt idx="9">
                  <c:v>30.693999999999999</c:v>
                </c:pt>
                <c:pt idx="10">
                  <c:v>77.006</c:v>
                </c:pt>
                <c:pt idx="11">
                  <c:v>71.528000000000006</c:v>
                </c:pt>
                <c:pt idx="12">
                  <c:v>72.236000000000004</c:v>
                </c:pt>
                <c:pt idx="13">
                  <c:v>13.329000000000001</c:v>
                </c:pt>
                <c:pt idx="14">
                  <c:v>83.887</c:v>
                </c:pt>
                <c:pt idx="15">
                  <c:v>25.113</c:v>
                </c:pt>
                <c:pt idx="16">
                  <c:v>0</c:v>
                </c:pt>
                <c:pt idx="17">
                  <c:v>47.433999999999997</c:v>
                </c:pt>
                <c:pt idx="18">
                  <c:v>7.1520000000000001</c:v>
                </c:pt>
                <c:pt idx="19">
                  <c:v>9.4730000000000008</c:v>
                </c:pt>
                <c:pt idx="20">
                  <c:v>47.720999999999997</c:v>
                </c:pt>
                <c:pt idx="21">
                  <c:v>74.644000000000005</c:v>
                </c:pt>
                <c:pt idx="22">
                  <c:v>21.545999999999999</c:v>
                </c:pt>
                <c:pt idx="23">
                  <c:v>101.922</c:v>
                </c:pt>
                <c:pt idx="24">
                  <c:v>30.507000000000001</c:v>
                </c:pt>
                <c:pt idx="25">
                  <c:v>24.693000000000001</c:v>
                </c:pt>
                <c:pt idx="26">
                  <c:v>55.127000000000002</c:v>
                </c:pt>
                <c:pt idx="27">
                  <c:v>36.247</c:v>
                </c:pt>
                <c:pt idx="28">
                  <c:v>51.408000000000001</c:v>
                </c:pt>
                <c:pt idx="29">
                  <c:v>60.993000000000002</c:v>
                </c:pt>
                <c:pt idx="30">
                  <c:v>14.516</c:v>
                </c:pt>
                <c:pt idx="31">
                  <c:v>62.683999999999997</c:v>
                </c:pt>
                <c:pt idx="32">
                  <c:v>67.667000000000002</c:v>
                </c:pt>
                <c:pt idx="33">
                  <c:v>76.873000000000005</c:v>
                </c:pt>
                <c:pt idx="34">
                  <c:v>57.283999999999999</c:v>
                </c:pt>
                <c:pt idx="35">
                  <c:v>66.373000000000005</c:v>
                </c:pt>
                <c:pt idx="36">
                  <c:v>61.478999999999999</c:v>
                </c:pt>
                <c:pt idx="37">
                  <c:v>87.186000000000007</c:v>
                </c:pt>
                <c:pt idx="38">
                  <c:v>39.201999999999998</c:v>
                </c:pt>
                <c:pt idx="39">
                  <c:v>28.908999999999999</c:v>
                </c:pt>
                <c:pt idx="40">
                  <c:v>59.881999999999998</c:v>
                </c:pt>
                <c:pt idx="41">
                  <c:v>20.422000000000001</c:v>
                </c:pt>
                <c:pt idx="42">
                  <c:v>36.027000000000001</c:v>
                </c:pt>
                <c:pt idx="43">
                  <c:v>86.215000000000003</c:v>
                </c:pt>
                <c:pt idx="44">
                  <c:v>107.059</c:v>
                </c:pt>
                <c:pt idx="45">
                  <c:v>22.428000000000001</c:v>
                </c:pt>
                <c:pt idx="46">
                  <c:v>44.857999999999997</c:v>
                </c:pt>
                <c:pt idx="47">
                  <c:v>28.280999999999999</c:v>
                </c:pt>
                <c:pt idx="48">
                  <c:v>76.268000000000001</c:v>
                </c:pt>
                <c:pt idx="49">
                  <c:v>32.006999999999998</c:v>
                </c:pt>
                <c:pt idx="50">
                  <c:v>106.48399999999999</c:v>
                </c:pt>
                <c:pt idx="51">
                  <c:v>77.626000000000005</c:v>
                </c:pt>
                <c:pt idx="52">
                  <c:v>5.2039999999999997</c:v>
                </c:pt>
                <c:pt idx="53">
                  <c:v>63.042000000000002</c:v>
                </c:pt>
                <c:pt idx="54">
                  <c:v>61.881999999999998</c:v>
                </c:pt>
                <c:pt idx="55">
                  <c:v>0</c:v>
                </c:pt>
                <c:pt idx="56">
                  <c:v>8.7769999999999992</c:v>
                </c:pt>
                <c:pt idx="57">
                  <c:v>48.792000000000002</c:v>
                </c:pt>
                <c:pt idx="58">
                  <c:v>57.395000000000003</c:v>
                </c:pt>
                <c:pt idx="59">
                  <c:v>79.381</c:v>
                </c:pt>
                <c:pt idx="60">
                  <c:v>99.494</c:v>
                </c:pt>
                <c:pt idx="61">
                  <c:v>50.424999999999997</c:v>
                </c:pt>
                <c:pt idx="62">
                  <c:v>75.001000000000005</c:v>
                </c:pt>
                <c:pt idx="63">
                  <c:v>60.726999999999997</c:v>
                </c:pt>
                <c:pt idx="64">
                  <c:v>0</c:v>
                </c:pt>
                <c:pt idx="65">
                  <c:v>63.566000000000003</c:v>
                </c:pt>
                <c:pt idx="66">
                  <c:v>8.5869999999999997</c:v>
                </c:pt>
                <c:pt idx="67">
                  <c:v>62.935000000000002</c:v>
                </c:pt>
                <c:pt idx="68">
                  <c:v>32.405999999999999</c:v>
                </c:pt>
                <c:pt idx="69">
                  <c:v>48.506999999999998</c:v>
                </c:pt>
                <c:pt idx="70">
                  <c:v>7.9740000000000002</c:v>
                </c:pt>
                <c:pt idx="71">
                  <c:v>64.613</c:v>
                </c:pt>
                <c:pt idx="72">
                  <c:v>78.349000000000004</c:v>
                </c:pt>
                <c:pt idx="73">
                  <c:v>92.831999999999994</c:v>
                </c:pt>
                <c:pt idx="74">
                  <c:v>37.103999999999999</c:v>
                </c:pt>
                <c:pt idx="75">
                  <c:v>76.927000000000007</c:v>
                </c:pt>
                <c:pt idx="76">
                  <c:v>70.957999999999998</c:v>
                </c:pt>
                <c:pt idx="77">
                  <c:v>8.1259999999999994</c:v>
                </c:pt>
                <c:pt idx="78">
                  <c:v>36.798999999999999</c:v>
                </c:pt>
                <c:pt idx="79">
                  <c:v>91.941000000000003</c:v>
                </c:pt>
                <c:pt idx="80">
                  <c:v>53.793999999999997</c:v>
                </c:pt>
                <c:pt idx="81">
                  <c:v>0</c:v>
                </c:pt>
                <c:pt idx="82">
                  <c:v>20.032</c:v>
                </c:pt>
                <c:pt idx="83">
                  <c:v>48.817999999999998</c:v>
                </c:pt>
                <c:pt idx="84">
                  <c:v>82.007000000000005</c:v>
                </c:pt>
                <c:pt idx="85">
                  <c:v>60.148000000000003</c:v>
                </c:pt>
                <c:pt idx="86">
                  <c:v>77.350999999999999</c:v>
                </c:pt>
                <c:pt idx="87">
                  <c:v>38.985999999999997</c:v>
                </c:pt>
                <c:pt idx="88">
                  <c:v>73.215000000000003</c:v>
                </c:pt>
                <c:pt idx="89">
                  <c:v>15.358000000000001</c:v>
                </c:pt>
                <c:pt idx="90">
                  <c:v>15.388</c:v>
                </c:pt>
                <c:pt idx="91">
                  <c:v>77.837999999999994</c:v>
                </c:pt>
                <c:pt idx="92">
                  <c:v>33.752000000000002</c:v>
                </c:pt>
                <c:pt idx="93">
                  <c:v>123.004</c:v>
                </c:pt>
                <c:pt idx="94">
                  <c:v>47.225000000000001</c:v>
                </c:pt>
                <c:pt idx="95">
                  <c:v>90.375</c:v>
                </c:pt>
                <c:pt idx="96">
                  <c:v>84.900999999999996</c:v>
                </c:pt>
                <c:pt idx="97">
                  <c:v>47.44</c:v>
                </c:pt>
                <c:pt idx="98">
                  <c:v>104.41</c:v>
                </c:pt>
                <c:pt idx="99">
                  <c:v>80.91</c:v>
                </c:pt>
              </c:numCache>
            </c:numRef>
          </c:yVal>
          <c:smooth val="1"/>
        </c:ser>
        <c:axId val="154969984"/>
        <c:axId val="155165056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'new-order'!$B$2:$B$101</c:f>
              <c:numCache>
                <c:formatCode>General</c:formatCode>
                <c:ptCount val="100"/>
                <c:pt idx="0">
                  <c:v>77.881</c:v>
                </c:pt>
                <c:pt idx="1">
                  <c:v>39.673999999999999</c:v>
                </c:pt>
                <c:pt idx="2">
                  <c:v>95.923000000000002</c:v>
                </c:pt>
                <c:pt idx="3">
                  <c:v>37.335000000000001</c:v>
                </c:pt>
                <c:pt idx="4">
                  <c:v>24.626000000000001</c:v>
                </c:pt>
                <c:pt idx="5">
                  <c:v>73.587000000000003</c:v>
                </c:pt>
                <c:pt idx="6">
                  <c:v>64.956999999999994</c:v>
                </c:pt>
                <c:pt idx="7">
                  <c:v>35.319000000000003</c:v>
                </c:pt>
                <c:pt idx="8">
                  <c:v>73.42</c:v>
                </c:pt>
                <c:pt idx="9">
                  <c:v>30.693999999999999</c:v>
                </c:pt>
                <c:pt idx="10">
                  <c:v>77.006</c:v>
                </c:pt>
                <c:pt idx="11">
                  <c:v>71.528000000000006</c:v>
                </c:pt>
                <c:pt idx="12">
                  <c:v>72.236000000000004</c:v>
                </c:pt>
                <c:pt idx="13">
                  <c:v>13.329000000000001</c:v>
                </c:pt>
                <c:pt idx="14">
                  <c:v>83.887</c:v>
                </c:pt>
                <c:pt idx="15">
                  <c:v>25.113</c:v>
                </c:pt>
                <c:pt idx="16">
                  <c:v>0</c:v>
                </c:pt>
                <c:pt idx="17">
                  <c:v>47.433999999999997</c:v>
                </c:pt>
                <c:pt idx="18">
                  <c:v>7.1520000000000001</c:v>
                </c:pt>
                <c:pt idx="19">
                  <c:v>9.4730000000000008</c:v>
                </c:pt>
                <c:pt idx="20">
                  <c:v>47.720999999999997</c:v>
                </c:pt>
                <c:pt idx="21">
                  <c:v>74.644000000000005</c:v>
                </c:pt>
                <c:pt idx="22">
                  <c:v>21.545999999999999</c:v>
                </c:pt>
                <c:pt idx="23">
                  <c:v>101.922</c:v>
                </c:pt>
                <c:pt idx="24">
                  <c:v>30.507000000000001</c:v>
                </c:pt>
                <c:pt idx="25">
                  <c:v>24.693000000000001</c:v>
                </c:pt>
                <c:pt idx="26">
                  <c:v>55.127000000000002</c:v>
                </c:pt>
                <c:pt idx="27">
                  <c:v>36.247</c:v>
                </c:pt>
                <c:pt idx="28">
                  <c:v>51.408000000000001</c:v>
                </c:pt>
                <c:pt idx="29">
                  <c:v>60.993000000000002</c:v>
                </c:pt>
                <c:pt idx="30">
                  <c:v>14.516</c:v>
                </c:pt>
                <c:pt idx="31">
                  <c:v>62.683999999999997</c:v>
                </c:pt>
                <c:pt idx="32">
                  <c:v>67.667000000000002</c:v>
                </c:pt>
                <c:pt idx="33">
                  <c:v>76.873000000000005</c:v>
                </c:pt>
                <c:pt idx="34">
                  <c:v>57.283999999999999</c:v>
                </c:pt>
                <c:pt idx="35">
                  <c:v>66.373000000000005</c:v>
                </c:pt>
                <c:pt idx="36">
                  <c:v>61.478999999999999</c:v>
                </c:pt>
                <c:pt idx="37">
                  <c:v>87.186000000000007</c:v>
                </c:pt>
                <c:pt idx="38">
                  <c:v>39.201999999999998</c:v>
                </c:pt>
                <c:pt idx="39">
                  <c:v>28.908999999999999</c:v>
                </c:pt>
                <c:pt idx="40">
                  <c:v>59.881999999999998</c:v>
                </c:pt>
                <c:pt idx="41">
                  <c:v>20.422000000000001</c:v>
                </c:pt>
                <c:pt idx="42">
                  <c:v>36.027000000000001</c:v>
                </c:pt>
                <c:pt idx="43">
                  <c:v>86.215000000000003</c:v>
                </c:pt>
                <c:pt idx="44">
                  <c:v>107.059</c:v>
                </c:pt>
                <c:pt idx="45">
                  <c:v>22.428000000000001</c:v>
                </c:pt>
                <c:pt idx="46">
                  <c:v>44.857999999999997</c:v>
                </c:pt>
                <c:pt idx="47">
                  <c:v>28.280999999999999</c:v>
                </c:pt>
                <c:pt idx="48">
                  <c:v>76.268000000000001</c:v>
                </c:pt>
                <c:pt idx="49">
                  <c:v>32.006999999999998</c:v>
                </c:pt>
                <c:pt idx="50">
                  <c:v>106.48399999999999</c:v>
                </c:pt>
                <c:pt idx="51">
                  <c:v>77.626000000000005</c:v>
                </c:pt>
                <c:pt idx="52">
                  <c:v>5.2039999999999997</c:v>
                </c:pt>
                <c:pt idx="53">
                  <c:v>63.042000000000002</c:v>
                </c:pt>
                <c:pt idx="54">
                  <c:v>61.881999999999998</c:v>
                </c:pt>
                <c:pt idx="55">
                  <c:v>0</c:v>
                </c:pt>
                <c:pt idx="56">
                  <c:v>8.7769999999999992</c:v>
                </c:pt>
                <c:pt idx="57">
                  <c:v>48.792000000000002</c:v>
                </c:pt>
                <c:pt idx="58">
                  <c:v>57.395000000000003</c:v>
                </c:pt>
                <c:pt idx="59">
                  <c:v>79.381</c:v>
                </c:pt>
                <c:pt idx="60">
                  <c:v>99.494</c:v>
                </c:pt>
                <c:pt idx="61">
                  <c:v>50.424999999999997</c:v>
                </c:pt>
                <c:pt idx="62">
                  <c:v>75.001000000000005</c:v>
                </c:pt>
                <c:pt idx="63">
                  <c:v>60.726999999999997</c:v>
                </c:pt>
                <c:pt idx="64">
                  <c:v>0</c:v>
                </c:pt>
                <c:pt idx="65">
                  <c:v>63.566000000000003</c:v>
                </c:pt>
                <c:pt idx="66">
                  <c:v>8.5869999999999997</c:v>
                </c:pt>
                <c:pt idx="67">
                  <c:v>62.935000000000002</c:v>
                </c:pt>
                <c:pt idx="68">
                  <c:v>32.405999999999999</c:v>
                </c:pt>
                <c:pt idx="69">
                  <c:v>48.506999999999998</c:v>
                </c:pt>
                <c:pt idx="70">
                  <c:v>7.9740000000000002</c:v>
                </c:pt>
                <c:pt idx="71">
                  <c:v>64.613</c:v>
                </c:pt>
                <c:pt idx="72">
                  <c:v>78.349000000000004</c:v>
                </c:pt>
                <c:pt idx="73">
                  <c:v>92.831999999999994</c:v>
                </c:pt>
                <c:pt idx="74">
                  <c:v>37.103999999999999</c:v>
                </c:pt>
                <c:pt idx="75">
                  <c:v>76.927000000000007</c:v>
                </c:pt>
                <c:pt idx="76">
                  <c:v>70.957999999999998</c:v>
                </c:pt>
                <c:pt idx="77">
                  <c:v>8.1259999999999994</c:v>
                </c:pt>
                <c:pt idx="78">
                  <c:v>36.798999999999999</c:v>
                </c:pt>
                <c:pt idx="79">
                  <c:v>91.941000000000003</c:v>
                </c:pt>
                <c:pt idx="80">
                  <c:v>53.793999999999997</c:v>
                </c:pt>
                <c:pt idx="81">
                  <c:v>0</c:v>
                </c:pt>
                <c:pt idx="82">
                  <c:v>20.032</c:v>
                </c:pt>
                <c:pt idx="83">
                  <c:v>48.817999999999998</c:v>
                </c:pt>
                <c:pt idx="84">
                  <c:v>82.007000000000005</c:v>
                </c:pt>
                <c:pt idx="85">
                  <c:v>60.148000000000003</c:v>
                </c:pt>
                <c:pt idx="86">
                  <c:v>77.350999999999999</c:v>
                </c:pt>
                <c:pt idx="87">
                  <c:v>38.985999999999997</c:v>
                </c:pt>
                <c:pt idx="88">
                  <c:v>73.215000000000003</c:v>
                </c:pt>
                <c:pt idx="89">
                  <c:v>15.358000000000001</c:v>
                </c:pt>
                <c:pt idx="90">
                  <c:v>15.388</c:v>
                </c:pt>
                <c:pt idx="91">
                  <c:v>77.837999999999994</c:v>
                </c:pt>
                <c:pt idx="92">
                  <c:v>33.752000000000002</c:v>
                </c:pt>
                <c:pt idx="93">
                  <c:v>123.004</c:v>
                </c:pt>
                <c:pt idx="94">
                  <c:v>47.225000000000001</c:v>
                </c:pt>
                <c:pt idx="95">
                  <c:v>90.375</c:v>
                </c:pt>
                <c:pt idx="96">
                  <c:v>84.900999999999996</c:v>
                </c:pt>
                <c:pt idx="97">
                  <c:v>47.44</c:v>
                </c:pt>
                <c:pt idx="98">
                  <c:v>104.41</c:v>
                </c:pt>
                <c:pt idx="99">
                  <c:v>80.91</c:v>
                </c:pt>
              </c:numCache>
            </c:numRef>
          </c:xVal>
          <c:yVal>
            <c:numRef>
              <c:f>'new-order'!$F$2:$F$101</c:f>
              <c:numCache>
                <c:formatCode>General</c:formatCode>
                <c:ptCount val="100"/>
                <c:pt idx="0">
                  <c:v>94.86</c:v>
                </c:pt>
                <c:pt idx="1">
                  <c:v>44.805999999999997</c:v>
                </c:pt>
                <c:pt idx="2">
                  <c:v>114.126</c:v>
                </c:pt>
                <c:pt idx="3">
                  <c:v>51.298000000000002</c:v>
                </c:pt>
                <c:pt idx="4">
                  <c:v>29.079000000000001</c:v>
                </c:pt>
                <c:pt idx="5">
                  <c:v>80.358000000000004</c:v>
                </c:pt>
                <c:pt idx="6">
                  <c:v>83.524000000000001</c:v>
                </c:pt>
                <c:pt idx="7">
                  <c:v>43.545999999999999</c:v>
                </c:pt>
                <c:pt idx="8">
                  <c:v>81.798000000000002</c:v>
                </c:pt>
                <c:pt idx="9">
                  <c:v>30.587</c:v>
                </c:pt>
                <c:pt idx="10">
                  <c:v>87.816000000000003</c:v>
                </c:pt>
                <c:pt idx="11">
                  <c:v>75.753</c:v>
                </c:pt>
                <c:pt idx="12">
                  <c:v>90.355000000000004</c:v>
                </c:pt>
                <c:pt idx="13">
                  <c:v>6.2939999999999996</c:v>
                </c:pt>
                <c:pt idx="14">
                  <c:v>92.245000000000005</c:v>
                </c:pt>
                <c:pt idx="15">
                  <c:v>20.108000000000001</c:v>
                </c:pt>
                <c:pt idx="16">
                  <c:v>0</c:v>
                </c:pt>
                <c:pt idx="17">
                  <c:v>57.695</c:v>
                </c:pt>
                <c:pt idx="18">
                  <c:v>36.79</c:v>
                </c:pt>
                <c:pt idx="19">
                  <c:v>17.079999999999998</c:v>
                </c:pt>
                <c:pt idx="20">
                  <c:v>48.978999999999999</c:v>
                </c:pt>
                <c:pt idx="21">
                  <c:v>82.289000000000001</c:v>
                </c:pt>
                <c:pt idx="22">
                  <c:v>18.169</c:v>
                </c:pt>
                <c:pt idx="23">
                  <c:v>109.292</c:v>
                </c:pt>
                <c:pt idx="24">
                  <c:v>28.58</c:v>
                </c:pt>
                <c:pt idx="25">
                  <c:v>20.239999999999998</c:v>
                </c:pt>
                <c:pt idx="26">
                  <c:v>59.701000000000001</c:v>
                </c:pt>
                <c:pt idx="27">
                  <c:v>67.760999999999996</c:v>
                </c:pt>
                <c:pt idx="28">
                  <c:v>63.527999999999999</c:v>
                </c:pt>
                <c:pt idx="29">
                  <c:v>70.099000000000004</c:v>
                </c:pt>
                <c:pt idx="30">
                  <c:v>17.553000000000001</c:v>
                </c:pt>
                <c:pt idx="31">
                  <c:v>76.403000000000006</c:v>
                </c:pt>
                <c:pt idx="32">
                  <c:v>68.355999999999995</c:v>
                </c:pt>
                <c:pt idx="33">
                  <c:v>78.686999999999998</c:v>
                </c:pt>
                <c:pt idx="34">
                  <c:v>58.829000000000001</c:v>
                </c:pt>
                <c:pt idx="35">
                  <c:v>71.343999999999994</c:v>
                </c:pt>
                <c:pt idx="36">
                  <c:v>70.227999999999994</c:v>
                </c:pt>
                <c:pt idx="37">
                  <c:v>85.504999999999995</c:v>
                </c:pt>
                <c:pt idx="38">
                  <c:v>43.58</c:v>
                </c:pt>
                <c:pt idx="39">
                  <c:v>26.125</c:v>
                </c:pt>
                <c:pt idx="40">
                  <c:v>90.923000000000002</c:v>
                </c:pt>
                <c:pt idx="41">
                  <c:v>30.007000000000001</c:v>
                </c:pt>
                <c:pt idx="42">
                  <c:v>35.253</c:v>
                </c:pt>
                <c:pt idx="43">
                  <c:v>100.804</c:v>
                </c:pt>
                <c:pt idx="44">
                  <c:v>108.488</c:v>
                </c:pt>
                <c:pt idx="45">
                  <c:v>21.385000000000002</c:v>
                </c:pt>
                <c:pt idx="46">
                  <c:v>52.341999999999999</c:v>
                </c:pt>
                <c:pt idx="47">
                  <c:v>26.234999999999999</c:v>
                </c:pt>
                <c:pt idx="48">
                  <c:v>73.385999999999996</c:v>
                </c:pt>
                <c:pt idx="49">
                  <c:v>24.690999999999999</c:v>
                </c:pt>
                <c:pt idx="50">
                  <c:v>112.274</c:v>
                </c:pt>
                <c:pt idx="51">
                  <c:v>83.313999999999993</c:v>
                </c:pt>
                <c:pt idx="52">
                  <c:v>5.28</c:v>
                </c:pt>
                <c:pt idx="53">
                  <c:v>61.667999999999999</c:v>
                </c:pt>
                <c:pt idx="54">
                  <c:v>60.357999999999997</c:v>
                </c:pt>
                <c:pt idx="55">
                  <c:v>0</c:v>
                </c:pt>
                <c:pt idx="56">
                  <c:v>8.4429999999999996</c:v>
                </c:pt>
                <c:pt idx="57">
                  <c:v>48.527999999999999</c:v>
                </c:pt>
                <c:pt idx="58">
                  <c:v>63.826999999999998</c:v>
                </c:pt>
                <c:pt idx="59">
                  <c:v>88.27</c:v>
                </c:pt>
                <c:pt idx="60">
                  <c:v>110.889</c:v>
                </c:pt>
                <c:pt idx="61">
                  <c:v>52.034999999999997</c:v>
                </c:pt>
                <c:pt idx="62">
                  <c:v>73.668000000000006</c:v>
                </c:pt>
                <c:pt idx="63">
                  <c:v>53.871000000000002</c:v>
                </c:pt>
                <c:pt idx="64">
                  <c:v>0</c:v>
                </c:pt>
                <c:pt idx="65">
                  <c:v>69.292000000000002</c:v>
                </c:pt>
                <c:pt idx="66">
                  <c:v>18.667000000000002</c:v>
                </c:pt>
                <c:pt idx="67">
                  <c:v>69.605000000000004</c:v>
                </c:pt>
                <c:pt idx="68">
                  <c:v>24.988</c:v>
                </c:pt>
                <c:pt idx="69">
                  <c:v>48.624000000000002</c:v>
                </c:pt>
                <c:pt idx="70">
                  <c:v>12.436999999999999</c:v>
                </c:pt>
                <c:pt idx="71">
                  <c:v>67.188000000000002</c:v>
                </c:pt>
                <c:pt idx="72">
                  <c:v>82.597999999999999</c:v>
                </c:pt>
                <c:pt idx="73">
                  <c:v>108.357</c:v>
                </c:pt>
                <c:pt idx="74">
                  <c:v>36.338000000000001</c:v>
                </c:pt>
                <c:pt idx="75">
                  <c:v>85.106999999999999</c:v>
                </c:pt>
                <c:pt idx="76">
                  <c:v>72.179000000000002</c:v>
                </c:pt>
                <c:pt idx="77">
                  <c:v>9.9659999999999993</c:v>
                </c:pt>
                <c:pt idx="78">
                  <c:v>42.16</c:v>
                </c:pt>
                <c:pt idx="79">
                  <c:v>100.00700000000001</c:v>
                </c:pt>
                <c:pt idx="80">
                  <c:v>55.786999999999999</c:v>
                </c:pt>
                <c:pt idx="81">
                  <c:v>0</c:v>
                </c:pt>
                <c:pt idx="82">
                  <c:v>16.786999999999999</c:v>
                </c:pt>
                <c:pt idx="83">
                  <c:v>48.924999999999997</c:v>
                </c:pt>
                <c:pt idx="84">
                  <c:v>107.15900000000001</c:v>
                </c:pt>
                <c:pt idx="85">
                  <c:v>63.128999999999998</c:v>
                </c:pt>
                <c:pt idx="86">
                  <c:v>91.465999999999994</c:v>
                </c:pt>
                <c:pt idx="87">
                  <c:v>41.531999999999996</c:v>
                </c:pt>
                <c:pt idx="88">
                  <c:v>73.671000000000006</c:v>
                </c:pt>
                <c:pt idx="89">
                  <c:v>16.286999999999999</c:v>
                </c:pt>
                <c:pt idx="90">
                  <c:v>17.248000000000001</c:v>
                </c:pt>
                <c:pt idx="91">
                  <c:v>90.313000000000002</c:v>
                </c:pt>
                <c:pt idx="92">
                  <c:v>31.507999999999999</c:v>
                </c:pt>
                <c:pt idx="93">
                  <c:v>115.66200000000001</c:v>
                </c:pt>
                <c:pt idx="94">
                  <c:v>50.680999999999997</c:v>
                </c:pt>
                <c:pt idx="95">
                  <c:v>90.19</c:v>
                </c:pt>
                <c:pt idx="96">
                  <c:v>88.674999999999997</c:v>
                </c:pt>
                <c:pt idx="97">
                  <c:v>44.09</c:v>
                </c:pt>
                <c:pt idx="98">
                  <c:v>99.89</c:v>
                </c:pt>
                <c:pt idx="99">
                  <c:v>72.061999999999998</c:v>
                </c:pt>
              </c:numCache>
            </c:numRef>
          </c:yVal>
        </c:ser>
        <c:axId val="154969984"/>
        <c:axId val="155165056"/>
      </c:scatterChart>
      <c:valAx>
        <c:axId val="1549699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  <c:layout/>
        </c:title>
        <c:numFmt formatCode="General" sourceLinked="1"/>
        <c:tickLblPos val="nextTo"/>
        <c:crossAx val="155165056"/>
        <c:crosses val="autoZero"/>
        <c:crossBetween val="midCat"/>
      </c:valAx>
      <c:valAx>
        <c:axId val="155165056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>
            <c:manualLayout>
              <c:xMode val="edge"/>
              <c:yMode val="edge"/>
              <c:x val="5.8333333333333334E-2"/>
              <c:y val="0.19688065033537475"/>
            </c:manualLayout>
          </c:layout>
        </c:title>
        <c:numFmt formatCode="General" sourceLinked="1"/>
        <c:tickLblPos val="nextTo"/>
        <c:crossAx val="154969984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68579155730533781"/>
          <c:y val="0.65721529600466699"/>
          <c:w val="0.26976399825021874"/>
          <c:h val="8.3717191601049873E-2"/>
        </c:manualLayout>
      </c:layout>
      <c:overlay val="1"/>
    </c:legend>
    <c:plotVisOnly val="1"/>
    <c:dispBlanksAs val="gap"/>
  </c:chart>
  <c:printSettings>
    <c:headerFooter/>
    <c:pageMargins b="0.75000000000000255" l="0.70000000000000062" r="0.70000000000000062" t="0.75000000000000255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xlarge(payment)</a:t>
            </a:r>
          </a:p>
        </c:rich>
      </c:tx>
      <c:layout/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'new-order'!$B$2:$B$101</c:f>
              <c:numCache>
                <c:formatCode>General</c:formatCode>
                <c:ptCount val="100"/>
                <c:pt idx="0">
                  <c:v>77.881</c:v>
                </c:pt>
                <c:pt idx="1">
                  <c:v>39.673999999999999</c:v>
                </c:pt>
                <c:pt idx="2">
                  <c:v>95.923000000000002</c:v>
                </c:pt>
                <c:pt idx="3">
                  <c:v>37.335000000000001</c:v>
                </c:pt>
                <c:pt idx="4">
                  <c:v>24.626000000000001</c:v>
                </c:pt>
                <c:pt idx="5">
                  <c:v>73.587000000000003</c:v>
                </c:pt>
                <c:pt idx="6">
                  <c:v>64.956999999999994</c:v>
                </c:pt>
                <c:pt idx="7">
                  <c:v>35.319000000000003</c:v>
                </c:pt>
                <c:pt idx="8">
                  <c:v>73.42</c:v>
                </c:pt>
                <c:pt idx="9">
                  <c:v>30.693999999999999</c:v>
                </c:pt>
                <c:pt idx="10">
                  <c:v>77.006</c:v>
                </c:pt>
                <c:pt idx="11">
                  <c:v>71.528000000000006</c:v>
                </c:pt>
                <c:pt idx="12">
                  <c:v>72.236000000000004</c:v>
                </c:pt>
                <c:pt idx="13">
                  <c:v>13.329000000000001</c:v>
                </c:pt>
                <c:pt idx="14">
                  <c:v>83.887</c:v>
                </c:pt>
                <c:pt idx="15">
                  <c:v>25.113</c:v>
                </c:pt>
                <c:pt idx="16">
                  <c:v>0</c:v>
                </c:pt>
                <c:pt idx="17">
                  <c:v>47.433999999999997</c:v>
                </c:pt>
                <c:pt idx="18">
                  <c:v>7.1520000000000001</c:v>
                </c:pt>
                <c:pt idx="19">
                  <c:v>9.4730000000000008</c:v>
                </c:pt>
                <c:pt idx="20">
                  <c:v>47.720999999999997</c:v>
                </c:pt>
                <c:pt idx="21">
                  <c:v>74.644000000000005</c:v>
                </c:pt>
                <c:pt idx="22">
                  <c:v>21.545999999999999</c:v>
                </c:pt>
                <c:pt idx="23">
                  <c:v>101.922</c:v>
                </c:pt>
                <c:pt idx="24">
                  <c:v>30.507000000000001</c:v>
                </c:pt>
                <c:pt idx="25">
                  <c:v>24.693000000000001</c:v>
                </c:pt>
                <c:pt idx="26">
                  <c:v>55.127000000000002</c:v>
                </c:pt>
                <c:pt idx="27">
                  <c:v>36.247</c:v>
                </c:pt>
                <c:pt idx="28">
                  <c:v>51.408000000000001</c:v>
                </c:pt>
                <c:pt idx="29">
                  <c:v>60.993000000000002</c:v>
                </c:pt>
                <c:pt idx="30">
                  <c:v>14.516</c:v>
                </c:pt>
                <c:pt idx="31">
                  <c:v>62.683999999999997</c:v>
                </c:pt>
                <c:pt idx="32">
                  <c:v>67.667000000000002</c:v>
                </c:pt>
                <c:pt idx="33">
                  <c:v>76.873000000000005</c:v>
                </c:pt>
                <c:pt idx="34">
                  <c:v>57.283999999999999</c:v>
                </c:pt>
                <c:pt idx="35">
                  <c:v>66.373000000000005</c:v>
                </c:pt>
                <c:pt idx="36">
                  <c:v>61.478999999999999</c:v>
                </c:pt>
                <c:pt idx="37">
                  <c:v>87.186000000000007</c:v>
                </c:pt>
                <c:pt idx="38">
                  <c:v>39.201999999999998</c:v>
                </c:pt>
                <c:pt idx="39">
                  <c:v>28.908999999999999</c:v>
                </c:pt>
                <c:pt idx="40">
                  <c:v>59.881999999999998</c:v>
                </c:pt>
                <c:pt idx="41">
                  <c:v>20.422000000000001</c:v>
                </c:pt>
                <c:pt idx="42">
                  <c:v>36.027000000000001</c:v>
                </c:pt>
                <c:pt idx="43">
                  <c:v>86.215000000000003</c:v>
                </c:pt>
                <c:pt idx="44">
                  <c:v>107.059</c:v>
                </c:pt>
                <c:pt idx="45">
                  <c:v>22.428000000000001</c:v>
                </c:pt>
                <c:pt idx="46">
                  <c:v>44.857999999999997</c:v>
                </c:pt>
                <c:pt idx="47">
                  <c:v>28.280999999999999</c:v>
                </c:pt>
                <c:pt idx="48">
                  <c:v>76.268000000000001</c:v>
                </c:pt>
                <c:pt idx="49">
                  <c:v>32.006999999999998</c:v>
                </c:pt>
                <c:pt idx="50">
                  <c:v>106.48399999999999</c:v>
                </c:pt>
                <c:pt idx="51">
                  <c:v>77.626000000000005</c:v>
                </c:pt>
                <c:pt idx="52">
                  <c:v>5.2039999999999997</c:v>
                </c:pt>
                <c:pt idx="53">
                  <c:v>63.042000000000002</c:v>
                </c:pt>
                <c:pt idx="54">
                  <c:v>61.881999999999998</c:v>
                </c:pt>
                <c:pt idx="55">
                  <c:v>0</c:v>
                </c:pt>
                <c:pt idx="56">
                  <c:v>8.7769999999999992</c:v>
                </c:pt>
                <c:pt idx="57">
                  <c:v>48.792000000000002</c:v>
                </c:pt>
                <c:pt idx="58">
                  <c:v>57.395000000000003</c:v>
                </c:pt>
                <c:pt idx="59">
                  <c:v>79.381</c:v>
                </c:pt>
                <c:pt idx="60">
                  <c:v>99.494</c:v>
                </c:pt>
                <c:pt idx="61">
                  <c:v>50.424999999999997</c:v>
                </c:pt>
                <c:pt idx="62">
                  <c:v>75.001000000000005</c:v>
                </c:pt>
                <c:pt idx="63">
                  <c:v>60.726999999999997</c:v>
                </c:pt>
                <c:pt idx="64">
                  <c:v>0</c:v>
                </c:pt>
                <c:pt idx="65">
                  <c:v>63.566000000000003</c:v>
                </c:pt>
                <c:pt idx="66">
                  <c:v>8.5869999999999997</c:v>
                </c:pt>
                <c:pt idx="67">
                  <c:v>62.935000000000002</c:v>
                </c:pt>
                <c:pt idx="68">
                  <c:v>32.405999999999999</c:v>
                </c:pt>
                <c:pt idx="69">
                  <c:v>48.506999999999998</c:v>
                </c:pt>
                <c:pt idx="70">
                  <c:v>7.9740000000000002</c:v>
                </c:pt>
                <c:pt idx="71">
                  <c:v>64.613</c:v>
                </c:pt>
                <c:pt idx="72">
                  <c:v>78.349000000000004</c:v>
                </c:pt>
                <c:pt idx="73">
                  <c:v>92.831999999999994</c:v>
                </c:pt>
                <c:pt idx="74">
                  <c:v>37.103999999999999</c:v>
                </c:pt>
                <c:pt idx="75">
                  <c:v>76.927000000000007</c:v>
                </c:pt>
                <c:pt idx="76">
                  <c:v>70.957999999999998</c:v>
                </c:pt>
                <c:pt idx="77">
                  <c:v>8.1259999999999994</c:v>
                </c:pt>
                <c:pt idx="78">
                  <c:v>36.798999999999999</c:v>
                </c:pt>
                <c:pt idx="79">
                  <c:v>91.941000000000003</c:v>
                </c:pt>
                <c:pt idx="80">
                  <c:v>53.793999999999997</c:v>
                </c:pt>
                <c:pt idx="81">
                  <c:v>0</c:v>
                </c:pt>
                <c:pt idx="82">
                  <c:v>20.032</c:v>
                </c:pt>
                <c:pt idx="83">
                  <c:v>48.817999999999998</c:v>
                </c:pt>
                <c:pt idx="84">
                  <c:v>82.007000000000005</c:v>
                </c:pt>
                <c:pt idx="85">
                  <c:v>60.148000000000003</c:v>
                </c:pt>
                <c:pt idx="86">
                  <c:v>77.350999999999999</c:v>
                </c:pt>
                <c:pt idx="87">
                  <c:v>38.985999999999997</c:v>
                </c:pt>
                <c:pt idx="88">
                  <c:v>73.215000000000003</c:v>
                </c:pt>
                <c:pt idx="89">
                  <c:v>15.358000000000001</c:v>
                </c:pt>
                <c:pt idx="90">
                  <c:v>15.388</c:v>
                </c:pt>
                <c:pt idx="91">
                  <c:v>77.837999999999994</c:v>
                </c:pt>
                <c:pt idx="92">
                  <c:v>33.752000000000002</c:v>
                </c:pt>
                <c:pt idx="93">
                  <c:v>123.004</c:v>
                </c:pt>
                <c:pt idx="94">
                  <c:v>47.225000000000001</c:v>
                </c:pt>
                <c:pt idx="95">
                  <c:v>90.375</c:v>
                </c:pt>
                <c:pt idx="96">
                  <c:v>84.900999999999996</c:v>
                </c:pt>
                <c:pt idx="97">
                  <c:v>47.44</c:v>
                </c:pt>
                <c:pt idx="98">
                  <c:v>104.41</c:v>
                </c:pt>
                <c:pt idx="99">
                  <c:v>80.91</c:v>
                </c:pt>
              </c:numCache>
            </c:numRef>
          </c:xVal>
          <c:yVal>
            <c:numRef>
              <c:f>'new-order'!$B$2:$B$101</c:f>
              <c:numCache>
                <c:formatCode>General</c:formatCode>
                <c:ptCount val="100"/>
                <c:pt idx="0">
                  <c:v>77.881</c:v>
                </c:pt>
                <c:pt idx="1">
                  <c:v>39.673999999999999</c:v>
                </c:pt>
                <c:pt idx="2">
                  <c:v>95.923000000000002</c:v>
                </c:pt>
                <c:pt idx="3">
                  <c:v>37.335000000000001</c:v>
                </c:pt>
                <c:pt idx="4">
                  <c:v>24.626000000000001</c:v>
                </c:pt>
                <c:pt idx="5">
                  <c:v>73.587000000000003</c:v>
                </c:pt>
                <c:pt idx="6">
                  <c:v>64.956999999999994</c:v>
                </c:pt>
                <c:pt idx="7">
                  <c:v>35.319000000000003</c:v>
                </c:pt>
                <c:pt idx="8">
                  <c:v>73.42</c:v>
                </c:pt>
                <c:pt idx="9">
                  <c:v>30.693999999999999</c:v>
                </c:pt>
                <c:pt idx="10">
                  <c:v>77.006</c:v>
                </c:pt>
                <c:pt idx="11">
                  <c:v>71.528000000000006</c:v>
                </c:pt>
                <c:pt idx="12">
                  <c:v>72.236000000000004</c:v>
                </c:pt>
                <c:pt idx="13">
                  <c:v>13.329000000000001</c:v>
                </c:pt>
                <c:pt idx="14">
                  <c:v>83.887</c:v>
                </c:pt>
                <c:pt idx="15">
                  <c:v>25.113</c:v>
                </c:pt>
                <c:pt idx="16">
                  <c:v>0</c:v>
                </c:pt>
                <c:pt idx="17">
                  <c:v>47.433999999999997</c:v>
                </c:pt>
                <c:pt idx="18">
                  <c:v>7.1520000000000001</c:v>
                </c:pt>
                <c:pt idx="19">
                  <c:v>9.4730000000000008</c:v>
                </c:pt>
                <c:pt idx="20">
                  <c:v>47.720999999999997</c:v>
                </c:pt>
                <c:pt idx="21">
                  <c:v>74.644000000000005</c:v>
                </c:pt>
                <c:pt idx="22">
                  <c:v>21.545999999999999</c:v>
                </c:pt>
                <c:pt idx="23">
                  <c:v>101.922</c:v>
                </c:pt>
                <c:pt idx="24">
                  <c:v>30.507000000000001</c:v>
                </c:pt>
                <c:pt idx="25">
                  <c:v>24.693000000000001</c:v>
                </c:pt>
                <c:pt idx="26">
                  <c:v>55.127000000000002</c:v>
                </c:pt>
                <c:pt idx="27">
                  <c:v>36.247</c:v>
                </c:pt>
                <c:pt idx="28">
                  <c:v>51.408000000000001</c:v>
                </c:pt>
                <c:pt idx="29">
                  <c:v>60.993000000000002</c:v>
                </c:pt>
                <c:pt idx="30">
                  <c:v>14.516</c:v>
                </c:pt>
                <c:pt idx="31">
                  <c:v>62.683999999999997</c:v>
                </c:pt>
                <c:pt idx="32">
                  <c:v>67.667000000000002</c:v>
                </c:pt>
                <c:pt idx="33">
                  <c:v>76.873000000000005</c:v>
                </c:pt>
                <c:pt idx="34">
                  <c:v>57.283999999999999</c:v>
                </c:pt>
                <c:pt idx="35">
                  <c:v>66.373000000000005</c:v>
                </c:pt>
                <c:pt idx="36">
                  <c:v>61.478999999999999</c:v>
                </c:pt>
                <c:pt idx="37">
                  <c:v>87.186000000000007</c:v>
                </c:pt>
                <c:pt idx="38">
                  <c:v>39.201999999999998</c:v>
                </c:pt>
                <c:pt idx="39">
                  <c:v>28.908999999999999</c:v>
                </c:pt>
                <c:pt idx="40">
                  <c:v>59.881999999999998</c:v>
                </c:pt>
                <c:pt idx="41">
                  <c:v>20.422000000000001</c:v>
                </c:pt>
                <c:pt idx="42">
                  <c:v>36.027000000000001</c:v>
                </c:pt>
                <c:pt idx="43">
                  <c:v>86.215000000000003</c:v>
                </c:pt>
                <c:pt idx="44">
                  <c:v>107.059</c:v>
                </c:pt>
                <c:pt idx="45">
                  <c:v>22.428000000000001</c:v>
                </c:pt>
                <c:pt idx="46">
                  <c:v>44.857999999999997</c:v>
                </c:pt>
                <c:pt idx="47">
                  <c:v>28.280999999999999</c:v>
                </c:pt>
                <c:pt idx="48">
                  <c:v>76.268000000000001</c:v>
                </c:pt>
                <c:pt idx="49">
                  <c:v>32.006999999999998</c:v>
                </c:pt>
                <c:pt idx="50">
                  <c:v>106.48399999999999</c:v>
                </c:pt>
                <c:pt idx="51">
                  <c:v>77.626000000000005</c:v>
                </c:pt>
                <c:pt idx="52">
                  <c:v>5.2039999999999997</c:v>
                </c:pt>
                <c:pt idx="53">
                  <c:v>63.042000000000002</c:v>
                </c:pt>
                <c:pt idx="54">
                  <c:v>61.881999999999998</c:v>
                </c:pt>
                <c:pt idx="55">
                  <c:v>0</c:v>
                </c:pt>
                <c:pt idx="56">
                  <c:v>8.7769999999999992</c:v>
                </c:pt>
                <c:pt idx="57">
                  <c:v>48.792000000000002</c:v>
                </c:pt>
                <c:pt idx="58">
                  <c:v>57.395000000000003</c:v>
                </c:pt>
                <c:pt idx="59">
                  <c:v>79.381</c:v>
                </c:pt>
                <c:pt idx="60">
                  <c:v>99.494</c:v>
                </c:pt>
                <c:pt idx="61">
                  <c:v>50.424999999999997</c:v>
                </c:pt>
                <c:pt idx="62">
                  <c:v>75.001000000000005</c:v>
                </c:pt>
                <c:pt idx="63">
                  <c:v>60.726999999999997</c:v>
                </c:pt>
                <c:pt idx="64">
                  <c:v>0</c:v>
                </c:pt>
                <c:pt idx="65">
                  <c:v>63.566000000000003</c:v>
                </c:pt>
                <c:pt idx="66">
                  <c:v>8.5869999999999997</c:v>
                </c:pt>
                <c:pt idx="67">
                  <c:v>62.935000000000002</c:v>
                </c:pt>
                <c:pt idx="68">
                  <c:v>32.405999999999999</c:v>
                </c:pt>
                <c:pt idx="69">
                  <c:v>48.506999999999998</c:v>
                </c:pt>
                <c:pt idx="70">
                  <c:v>7.9740000000000002</c:v>
                </c:pt>
                <c:pt idx="71">
                  <c:v>64.613</c:v>
                </c:pt>
                <c:pt idx="72">
                  <c:v>78.349000000000004</c:v>
                </c:pt>
                <c:pt idx="73">
                  <c:v>92.831999999999994</c:v>
                </c:pt>
                <c:pt idx="74">
                  <c:v>37.103999999999999</c:v>
                </c:pt>
                <c:pt idx="75">
                  <c:v>76.927000000000007</c:v>
                </c:pt>
                <c:pt idx="76">
                  <c:v>70.957999999999998</c:v>
                </c:pt>
                <c:pt idx="77">
                  <c:v>8.1259999999999994</c:v>
                </c:pt>
                <c:pt idx="78">
                  <c:v>36.798999999999999</c:v>
                </c:pt>
                <c:pt idx="79">
                  <c:v>91.941000000000003</c:v>
                </c:pt>
                <c:pt idx="80">
                  <c:v>53.793999999999997</c:v>
                </c:pt>
                <c:pt idx="81">
                  <c:v>0</c:v>
                </c:pt>
                <c:pt idx="82">
                  <c:v>20.032</c:v>
                </c:pt>
                <c:pt idx="83">
                  <c:v>48.817999999999998</c:v>
                </c:pt>
                <c:pt idx="84">
                  <c:v>82.007000000000005</c:v>
                </c:pt>
                <c:pt idx="85">
                  <c:v>60.148000000000003</c:v>
                </c:pt>
                <c:pt idx="86">
                  <c:v>77.350999999999999</c:v>
                </c:pt>
                <c:pt idx="87">
                  <c:v>38.985999999999997</c:v>
                </c:pt>
                <c:pt idx="88">
                  <c:v>73.215000000000003</c:v>
                </c:pt>
                <c:pt idx="89">
                  <c:v>15.358000000000001</c:v>
                </c:pt>
                <c:pt idx="90">
                  <c:v>15.388</c:v>
                </c:pt>
                <c:pt idx="91">
                  <c:v>77.837999999999994</c:v>
                </c:pt>
                <c:pt idx="92">
                  <c:v>33.752000000000002</c:v>
                </c:pt>
                <c:pt idx="93">
                  <c:v>123.004</c:v>
                </c:pt>
                <c:pt idx="94">
                  <c:v>47.225000000000001</c:v>
                </c:pt>
                <c:pt idx="95">
                  <c:v>90.375</c:v>
                </c:pt>
                <c:pt idx="96">
                  <c:v>84.900999999999996</c:v>
                </c:pt>
                <c:pt idx="97">
                  <c:v>47.44</c:v>
                </c:pt>
                <c:pt idx="98">
                  <c:v>104.41</c:v>
                </c:pt>
                <c:pt idx="99">
                  <c:v>80.91</c:v>
                </c:pt>
              </c:numCache>
            </c:numRef>
          </c:yVal>
          <c:smooth val="1"/>
        </c:ser>
        <c:axId val="156870528"/>
        <c:axId val="157179904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'new-order'!$B$2:$B$101</c:f>
              <c:numCache>
                <c:formatCode>General</c:formatCode>
                <c:ptCount val="100"/>
                <c:pt idx="0">
                  <c:v>77.881</c:v>
                </c:pt>
                <c:pt idx="1">
                  <c:v>39.673999999999999</c:v>
                </c:pt>
                <c:pt idx="2">
                  <c:v>95.923000000000002</c:v>
                </c:pt>
                <c:pt idx="3">
                  <c:v>37.335000000000001</c:v>
                </c:pt>
                <c:pt idx="4">
                  <c:v>24.626000000000001</c:v>
                </c:pt>
                <c:pt idx="5">
                  <c:v>73.587000000000003</c:v>
                </c:pt>
                <c:pt idx="6">
                  <c:v>64.956999999999994</c:v>
                </c:pt>
                <c:pt idx="7">
                  <c:v>35.319000000000003</c:v>
                </c:pt>
                <c:pt idx="8">
                  <c:v>73.42</c:v>
                </c:pt>
                <c:pt idx="9">
                  <c:v>30.693999999999999</c:v>
                </c:pt>
                <c:pt idx="10">
                  <c:v>77.006</c:v>
                </c:pt>
                <c:pt idx="11">
                  <c:v>71.528000000000006</c:v>
                </c:pt>
                <c:pt idx="12">
                  <c:v>72.236000000000004</c:v>
                </c:pt>
                <c:pt idx="13">
                  <c:v>13.329000000000001</c:v>
                </c:pt>
                <c:pt idx="14">
                  <c:v>83.887</c:v>
                </c:pt>
                <c:pt idx="15">
                  <c:v>25.113</c:v>
                </c:pt>
                <c:pt idx="16">
                  <c:v>0</c:v>
                </c:pt>
                <c:pt idx="17">
                  <c:v>47.433999999999997</c:v>
                </c:pt>
                <c:pt idx="18">
                  <c:v>7.1520000000000001</c:v>
                </c:pt>
                <c:pt idx="19">
                  <c:v>9.4730000000000008</c:v>
                </c:pt>
                <c:pt idx="20">
                  <c:v>47.720999999999997</c:v>
                </c:pt>
                <c:pt idx="21">
                  <c:v>74.644000000000005</c:v>
                </c:pt>
                <c:pt idx="22">
                  <c:v>21.545999999999999</c:v>
                </c:pt>
                <c:pt idx="23">
                  <c:v>101.922</c:v>
                </c:pt>
                <c:pt idx="24">
                  <c:v>30.507000000000001</c:v>
                </c:pt>
                <c:pt idx="25">
                  <c:v>24.693000000000001</c:v>
                </c:pt>
                <c:pt idx="26">
                  <c:v>55.127000000000002</c:v>
                </c:pt>
                <c:pt idx="27">
                  <c:v>36.247</c:v>
                </c:pt>
                <c:pt idx="28">
                  <c:v>51.408000000000001</c:v>
                </c:pt>
                <c:pt idx="29">
                  <c:v>60.993000000000002</c:v>
                </c:pt>
                <c:pt idx="30">
                  <c:v>14.516</c:v>
                </c:pt>
                <c:pt idx="31">
                  <c:v>62.683999999999997</c:v>
                </c:pt>
                <c:pt idx="32">
                  <c:v>67.667000000000002</c:v>
                </c:pt>
                <c:pt idx="33">
                  <c:v>76.873000000000005</c:v>
                </c:pt>
                <c:pt idx="34">
                  <c:v>57.283999999999999</c:v>
                </c:pt>
                <c:pt idx="35">
                  <c:v>66.373000000000005</c:v>
                </c:pt>
                <c:pt idx="36">
                  <c:v>61.478999999999999</c:v>
                </c:pt>
                <c:pt idx="37">
                  <c:v>87.186000000000007</c:v>
                </c:pt>
                <c:pt idx="38">
                  <c:v>39.201999999999998</c:v>
                </c:pt>
                <c:pt idx="39">
                  <c:v>28.908999999999999</c:v>
                </c:pt>
                <c:pt idx="40">
                  <c:v>59.881999999999998</c:v>
                </c:pt>
                <c:pt idx="41">
                  <c:v>20.422000000000001</c:v>
                </c:pt>
                <c:pt idx="42">
                  <c:v>36.027000000000001</c:v>
                </c:pt>
                <c:pt idx="43">
                  <c:v>86.215000000000003</c:v>
                </c:pt>
                <c:pt idx="44">
                  <c:v>107.059</c:v>
                </c:pt>
                <c:pt idx="45">
                  <c:v>22.428000000000001</c:v>
                </c:pt>
                <c:pt idx="46">
                  <c:v>44.857999999999997</c:v>
                </c:pt>
                <c:pt idx="47">
                  <c:v>28.280999999999999</c:v>
                </c:pt>
                <c:pt idx="48">
                  <c:v>76.268000000000001</c:v>
                </c:pt>
                <c:pt idx="49">
                  <c:v>32.006999999999998</c:v>
                </c:pt>
                <c:pt idx="50">
                  <c:v>106.48399999999999</c:v>
                </c:pt>
                <c:pt idx="51">
                  <c:v>77.626000000000005</c:v>
                </c:pt>
                <c:pt idx="52">
                  <c:v>5.2039999999999997</c:v>
                </c:pt>
                <c:pt idx="53">
                  <c:v>63.042000000000002</c:v>
                </c:pt>
                <c:pt idx="54">
                  <c:v>61.881999999999998</c:v>
                </c:pt>
                <c:pt idx="55">
                  <c:v>0</c:v>
                </c:pt>
                <c:pt idx="56">
                  <c:v>8.7769999999999992</c:v>
                </c:pt>
                <c:pt idx="57">
                  <c:v>48.792000000000002</c:v>
                </c:pt>
                <c:pt idx="58">
                  <c:v>57.395000000000003</c:v>
                </c:pt>
                <c:pt idx="59">
                  <c:v>79.381</c:v>
                </c:pt>
                <c:pt idx="60">
                  <c:v>99.494</c:v>
                </c:pt>
                <c:pt idx="61">
                  <c:v>50.424999999999997</c:v>
                </c:pt>
                <c:pt idx="62">
                  <c:v>75.001000000000005</c:v>
                </c:pt>
                <c:pt idx="63">
                  <c:v>60.726999999999997</c:v>
                </c:pt>
                <c:pt idx="64">
                  <c:v>0</c:v>
                </c:pt>
                <c:pt idx="65">
                  <c:v>63.566000000000003</c:v>
                </c:pt>
                <c:pt idx="66">
                  <c:v>8.5869999999999997</c:v>
                </c:pt>
                <c:pt idx="67">
                  <c:v>62.935000000000002</c:v>
                </c:pt>
                <c:pt idx="68">
                  <c:v>32.405999999999999</c:v>
                </c:pt>
                <c:pt idx="69">
                  <c:v>48.506999999999998</c:v>
                </c:pt>
                <c:pt idx="70">
                  <c:v>7.9740000000000002</c:v>
                </c:pt>
                <c:pt idx="71">
                  <c:v>64.613</c:v>
                </c:pt>
                <c:pt idx="72">
                  <c:v>78.349000000000004</c:v>
                </c:pt>
                <c:pt idx="73">
                  <c:v>92.831999999999994</c:v>
                </c:pt>
                <c:pt idx="74">
                  <c:v>37.103999999999999</c:v>
                </c:pt>
                <c:pt idx="75">
                  <c:v>76.927000000000007</c:v>
                </c:pt>
                <c:pt idx="76">
                  <c:v>70.957999999999998</c:v>
                </c:pt>
                <c:pt idx="77">
                  <c:v>8.1259999999999994</c:v>
                </c:pt>
                <c:pt idx="78">
                  <c:v>36.798999999999999</c:v>
                </c:pt>
                <c:pt idx="79">
                  <c:v>91.941000000000003</c:v>
                </c:pt>
                <c:pt idx="80">
                  <c:v>53.793999999999997</c:v>
                </c:pt>
                <c:pt idx="81">
                  <c:v>0</c:v>
                </c:pt>
                <c:pt idx="82">
                  <c:v>20.032</c:v>
                </c:pt>
                <c:pt idx="83">
                  <c:v>48.817999999999998</c:v>
                </c:pt>
                <c:pt idx="84">
                  <c:v>82.007000000000005</c:v>
                </c:pt>
                <c:pt idx="85">
                  <c:v>60.148000000000003</c:v>
                </c:pt>
                <c:pt idx="86">
                  <c:v>77.350999999999999</c:v>
                </c:pt>
                <c:pt idx="87">
                  <c:v>38.985999999999997</c:v>
                </c:pt>
                <c:pt idx="88">
                  <c:v>73.215000000000003</c:v>
                </c:pt>
                <c:pt idx="89">
                  <c:v>15.358000000000001</c:v>
                </c:pt>
                <c:pt idx="90">
                  <c:v>15.388</c:v>
                </c:pt>
                <c:pt idx="91">
                  <c:v>77.837999999999994</c:v>
                </c:pt>
                <c:pt idx="92">
                  <c:v>33.752000000000002</c:v>
                </c:pt>
                <c:pt idx="93">
                  <c:v>123.004</c:v>
                </c:pt>
                <c:pt idx="94">
                  <c:v>47.225000000000001</c:v>
                </c:pt>
                <c:pt idx="95">
                  <c:v>90.375</c:v>
                </c:pt>
                <c:pt idx="96">
                  <c:v>84.900999999999996</c:v>
                </c:pt>
                <c:pt idx="97">
                  <c:v>47.44</c:v>
                </c:pt>
                <c:pt idx="98">
                  <c:v>104.41</c:v>
                </c:pt>
                <c:pt idx="99">
                  <c:v>80.91</c:v>
                </c:pt>
              </c:numCache>
            </c:numRef>
          </c:xVal>
          <c:yVal>
            <c:numRef>
              <c:f>'new-order'!$F$2:$F$101</c:f>
              <c:numCache>
                <c:formatCode>General</c:formatCode>
                <c:ptCount val="100"/>
                <c:pt idx="0">
                  <c:v>94.86</c:v>
                </c:pt>
                <c:pt idx="1">
                  <c:v>44.805999999999997</c:v>
                </c:pt>
                <c:pt idx="2">
                  <c:v>114.126</c:v>
                </c:pt>
                <c:pt idx="3">
                  <c:v>51.298000000000002</c:v>
                </c:pt>
                <c:pt idx="4">
                  <c:v>29.079000000000001</c:v>
                </c:pt>
                <c:pt idx="5">
                  <c:v>80.358000000000004</c:v>
                </c:pt>
                <c:pt idx="6">
                  <c:v>83.524000000000001</c:v>
                </c:pt>
                <c:pt idx="7">
                  <c:v>43.545999999999999</c:v>
                </c:pt>
                <c:pt idx="8">
                  <c:v>81.798000000000002</c:v>
                </c:pt>
                <c:pt idx="9">
                  <c:v>30.587</c:v>
                </c:pt>
                <c:pt idx="10">
                  <c:v>87.816000000000003</c:v>
                </c:pt>
                <c:pt idx="11">
                  <c:v>75.753</c:v>
                </c:pt>
                <c:pt idx="12">
                  <c:v>90.355000000000004</c:v>
                </c:pt>
                <c:pt idx="13">
                  <c:v>6.2939999999999996</c:v>
                </c:pt>
                <c:pt idx="14">
                  <c:v>92.245000000000005</c:v>
                </c:pt>
                <c:pt idx="15">
                  <c:v>20.108000000000001</c:v>
                </c:pt>
                <c:pt idx="16">
                  <c:v>0</c:v>
                </c:pt>
                <c:pt idx="17">
                  <c:v>57.695</c:v>
                </c:pt>
                <c:pt idx="18">
                  <c:v>36.79</c:v>
                </c:pt>
                <c:pt idx="19">
                  <c:v>17.079999999999998</c:v>
                </c:pt>
                <c:pt idx="20">
                  <c:v>48.978999999999999</c:v>
                </c:pt>
                <c:pt idx="21">
                  <c:v>82.289000000000001</c:v>
                </c:pt>
                <c:pt idx="22">
                  <c:v>18.169</c:v>
                </c:pt>
                <c:pt idx="23">
                  <c:v>109.292</c:v>
                </c:pt>
                <c:pt idx="24">
                  <c:v>28.58</c:v>
                </c:pt>
                <c:pt idx="25">
                  <c:v>20.239999999999998</c:v>
                </c:pt>
                <c:pt idx="26">
                  <c:v>59.701000000000001</c:v>
                </c:pt>
                <c:pt idx="27">
                  <c:v>67.760999999999996</c:v>
                </c:pt>
                <c:pt idx="28">
                  <c:v>63.527999999999999</c:v>
                </c:pt>
                <c:pt idx="29">
                  <c:v>70.099000000000004</c:v>
                </c:pt>
                <c:pt idx="30">
                  <c:v>17.553000000000001</c:v>
                </c:pt>
                <c:pt idx="31">
                  <c:v>76.403000000000006</c:v>
                </c:pt>
                <c:pt idx="32">
                  <c:v>68.355999999999995</c:v>
                </c:pt>
                <c:pt idx="33">
                  <c:v>78.686999999999998</c:v>
                </c:pt>
                <c:pt idx="34">
                  <c:v>58.829000000000001</c:v>
                </c:pt>
                <c:pt idx="35">
                  <c:v>71.343999999999994</c:v>
                </c:pt>
                <c:pt idx="36">
                  <c:v>70.227999999999994</c:v>
                </c:pt>
                <c:pt idx="37">
                  <c:v>85.504999999999995</c:v>
                </c:pt>
                <c:pt idx="38">
                  <c:v>43.58</c:v>
                </c:pt>
                <c:pt idx="39">
                  <c:v>26.125</c:v>
                </c:pt>
                <c:pt idx="40">
                  <c:v>90.923000000000002</c:v>
                </c:pt>
                <c:pt idx="41">
                  <c:v>30.007000000000001</c:v>
                </c:pt>
                <c:pt idx="42">
                  <c:v>35.253</c:v>
                </c:pt>
                <c:pt idx="43">
                  <c:v>100.804</c:v>
                </c:pt>
                <c:pt idx="44">
                  <c:v>108.488</c:v>
                </c:pt>
                <c:pt idx="45">
                  <c:v>21.385000000000002</c:v>
                </c:pt>
                <c:pt idx="46">
                  <c:v>52.341999999999999</c:v>
                </c:pt>
                <c:pt idx="47">
                  <c:v>26.234999999999999</c:v>
                </c:pt>
                <c:pt idx="48">
                  <c:v>73.385999999999996</c:v>
                </c:pt>
                <c:pt idx="49">
                  <c:v>24.690999999999999</c:v>
                </c:pt>
                <c:pt idx="50">
                  <c:v>112.274</c:v>
                </c:pt>
                <c:pt idx="51">
                  <c:v>83.313999999999993</c:v>
                </c:pt>
                <c:pt idx="52">
                  <c:v>5.28</c:v>
                </c:pt>
                <c:pt idx="53">
                  <c:v>61.667999999999999</c:v>
                </c:pt>
                <c:pt idx="54">
                  <c:v>60.357999999999997</c:v>
                </c:pt>
                <c:pt idx="55">
                  <c:v>0</c:v>
                </c:pt>
                <c:pt idx="56">
                  <c:v>8.4429999999999996</c:v>
                </c:pt>
                <c:pt idx="57">
                  <c:v>48.527999999999999</c:v>
                </c:pt>
                <c:pt idx="58">
                  <c:v>63.826999999999998</c:v>
                </c:pt>
                <c:pt idx="59">
                  <c:v>88.27</c:v>
                </c:pt>
                <c:pt idx="60">
                  <c:v>110.889</c:v>
                </c:pt>
                <c:pt idx="61">
                  <c:v>52.034999999999997</c:v>
                </c:pt>
                <c:pt idx="62">
                  <c:v>73.668000000000006</c:v>
                </c:pt>
                <c:pt idx="63">
                  <c:v>53.871000000000002</c:v>
                </c:pt>
                <c:pt idx="64">
                  <c:v>0</c:v>
                </c:pt>
                <c:pt idx="65">
                  <c:v>69.292000000000002</c:v>
                </c:pt>
                <c:pt idx="66">
                  <c:v>18.667000000000002</c:v>
                </c:pt>
                <c:pt idx="67">
                  <c:v>69.605000000000004</c:v>
                </c:pt>
                <c:pt idx="68">
                  <c:v>24.988</c:v>
                </c:pt>
                <c:pt idx="69">
                  <c:v>48.624000000000002</c:v>
                </c:pt>
                <c:pt idx="70">
                  <c:v>12.436999999999999</c:v>
                </c:pt>
                <c:pt idx="71">
                  <c:v>67.188000000000002</c:v>
                </c:pt>
                <c:pt idx="72">
                  <c:v>82.597999999999999</c:v>
                </c:pt>
                <c:pt idx="73">
                  <c:v>108.357</c:v>
                </c:pt>
                <c:pt idx="74">
                  <c:v>36.338000000000001</c:v>
                </c:pt>
                <c:pt idx="75">
                  <c:v>85.106999999999999</c:v>
                </c:pt>
                <c:pt idx="76">
                  <c:v>72.179000000000002</c:v>
                </c:pt>
                <c:pt idx="77">
                  <c:v>9.9659999999999993</c:v>
                </c:pt>
                <c:pt idx="78">
                  <c:v>42.16</c:v>
                </c:pt>
                <c:pt idx="79">
                  <c:v>100.00700000000001</c:v>
                </c:pt>
                <c:pt idx="80">
                  <c:v>55.786999999999999</c:v>
                </c:pt>
                <c:pt idx="81">
                  <c:v>0</c:v>
                </c:pt>
                <c:pt idx="82">
                  <c:v>16.786999999999999</c:v>
                </c:pt>
                <c:pt idx="83">
                  <c:v>48.924999999999997</c:v>
                </c:pt>
                <c:pt idx="84">
                  <c:v>107.15900000000001</c:v>
                </c:pt>
                <c:pt idx="85">
                  <c:v>63.128999999999998</c:v>
                </c:pt>
                <c:pt idx="86">
                  <c:v>91.465999999999994</c:v>
                </c:pt>
                <c:pt idx="87">
                  <c:v>41.531999999999996</c:v>
                </c:pt>
                <c:pt idx="88">
                  <c:v>73.671000000000006</c:v>
                </c:pt>
                <c:pt idx="89">
                  <c:v>16.286999999999999</c:v>
                </c:pt>
                <c:pt idx="90">
                  <c:v>17.248000000000001</c:v>
                </c:pt>
                <c:pt idx="91">
                  <c:v>90.313000000000002</c:v>
                </c:pt>
                <c:pt idx="92">
                  <c:v>31.507999999999999</c:v>
                </c:pt>
                <c:pt idx="93">
                  <c:v>115.66200000000001</c:v>
                </c:pt>
                <c:pt idx="94">
                  <c:v>50.680999999999997</c:v>
                </c:pt>
                <c:pt idx="95">
                  <c:v>90.19</c:v>
                </c:pt>
                <c:pt idx="96">
                  <c:v>88.674999999999997</c:v>
                </c:pt>
                <c:pt idx="97">
                  <c:v>44.09</c:v>
                </c:pt>
                <c:pt idx="98">
                  <c:v>99.89</c:v>
                </c:pt>
                <c:pt idx="99">
                  <c:v>72.061999999999998</c:v>
                </c:pt>
              </c:numCache>
            </c:numRef>
          </c:yVal>
        </c:ser>
        <c:axId val="156870528"/>
        <c:axId val="157179904"/>
      </c:scatterChart>
      <c:valAx>
        <c:axId val="1568705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  <c:layout/>
        </c:title>
        <c:numFmt formatCode="General" sourceLinked="1"/>
        <c:tickLblPos val="nextTo"/>
        <c:crossAx val="157179904"/>
        <c:crosses val="autoZero"/>
        <c:crossBetween val="midCat"/>
      </c:valAx>
      <c:valAx>
        <c:axId val="15717990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>
            <c:manualLayout>
              <c:xMode val="edge"/>
              <c:yMode val="edge"/>
              <c:x val="5.8333333333333369E-2"/>
              <c:y val="0.19688065033537475"/>
            </c:manualLayout>
          </c:layout>
        </c:title>
        <c:numFmt formatCode="General" sourceLinked="1"/>
        <c:tickLblPos val="nextTo"/>
        <c:crossAx val="156870528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68579155730533803"/>
          <c:y val="0.65721529600466722"/>
          <c:w val="0.26976399825021885"/>
          <c:h val="8.3717191601049901E-2"/>
        </c:manualLayout>
      </c:layout>
      <c:overlay val="1"/>
    </c:legend>
    <c:plotVisOnly val="1"/>
    <c:dispBlanksAs val="gap"/>
  </c:chart>
  <c:printSettings>
    <c:headerFooter/>
    <c:pageMargins b="0.75000000000000278" l="0.70000000000000062" r="0.70000000000000062" t="0.75000000000000278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xlarge(trade-order)</a:t>
            </a:r>
          </a:p>
        </c:rich>
      </c:tx>
      <c:layout/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'trade-order'!$B$2:$B$101</c:f>
              <c:numCache>
                <c:formatCode>General</c:formatCode>
                <c:ptCount val="100"/>
                <c:pt idx="0">
                  <c:v>0.50900000000000001</c:v>
                </c:pt>
                <c:pt idx="1">
                  <c:v>0.16200000000000001</c:v>
                </c:pt>
                <c:pt idx="2">
                  <c:v>0.30099999999999999</c:v>
                </c:pt>
                <c:pt idx="3">
                  <c:v>1.454</c:v>
                </c:pt>
                <c:pt idx="4">
                  <c:v>0.14099999999999999</c:v>
                </c:pt>
                <c:pt idx="5">
                  <c:v>1.4259999999999999</c:v>
                </c:pt>
                <c:pt idx="6">
                  <c:v>145.756</c:v>
                </c:pt>
                <c:pt idx="7">
                  <c:v>14.734</c:v>
                </c:pt>
                <c:pt idx="8">
                  <c:v>0.54900000000000004</c:v>
                </c:pt>
                <c:pt idx="9">
                  <c:v>0.29099999999999998</c:v>
                </c:pt>
                <c:pt idx="10">
                  <c:v>8.4000000000000005E-2</c:v>
                </c:pt>
                <c:pt idx="11">
                  <c:v>1.1659999999999999</c:v>
                </c:pt>
                <c:pt idx="12">
                  <c:v>0.51700000000000002</c:v>
                </c:pt>
                <c:pt idx="13">
                  <c:v>0.30399999999999999</c:v>
                </c:pt>
                <c:pt idx="14">
                  <c:v>0.70399999999999996</c:v>
                </c:pt>
                <c:pt idx="15">
                  <c:v>0.255</c:v>
                </c:pt>
                <c:pt idx="16">
                  <c:v>1.4550000000000001</c:v>
                </c:pt>
                <c:pt idx="17">
                  <c:v>0.873</c:v>
                </c:pt>
                <c:pt idx="18">
                  <c:v>362.1</c:v>
                </c:pt>
                <c:pt idx="19">
                  <c:v>0.42599999999999999</c:v>
                </c:pt>
                <c:pt idx="20">
                  <c:v>1.5860000000000001</c:v>
                </c:pt>
                <c:pt idx="21">
                  <c:v>1.6240000000000001</c:v>
                </c:pt>
                <c:pt idx="22">
                  <c:v>1.103</c:v>
                </c:pt>
                <c:pt idx="23">
                  <c:v>1.595</c:v>
                </c:pt>
                <c:pt idx="24">
                  <c:v>0.624</c:v>
                </c:pt>
                <c:pt idx="25">
                  <c:v>0.74</c:v>
                </c:pt>
                <c:pt idx="26">
                  <c:v>1.224</c:v>
                </c:pt>
                <c:pt idx="27">
                  <c:v>176.911</c:v>
                </c:pt>
                <c:pt idx="28">
                  <c:v>0.95599999999999996</c:v>
                </c:pt>
                <c:pt idx="29">
                  <c:v>1.843</c:v>
                </c:pt>
                <c:pt idx="30">
                  <c:v>2.4329999999999998</c:v>
                </c:pt>
                <c:pt idx="31">
                  <c:v>0.69699999999999995</c:v>
                </c:pt>
                <c:pt idx="32">
                  <c:v>2.109</c:v>
                </c:pt>
                <c:pt idx="33">
                  <c:v>0.57699999999999996</c:v>
                </c:pt>
                <c:pt idx="34">
                  <c:v>0.64</c:v>
                </c:pt>
                <c:pt idx="35">
                  <c:v>0.51400000000000001</c:v>
                </c:pt>
                <c:pt idx="36">
                  <c:v>1.107</c:v>
                </c:pt>
                <c:pt idx="37">
                  <c:v>0.46600000000000003</c:v>
                </c:pt>
                <c:pt idx="38">
                  <c:v>46.414999999999999</c:v>
                </c:pt>
                <c:pt idx="39">
                  <c:v>1.1279999999999999</c:v>
                </c:pt>
                <c:pt idx="40">
                  <c:v>271.25299999999999</c:v>
                </c:pt>
                <c:pt idx="41">
                  <c:v>47.706000000000003</c:v>
                </c:pt>
                <c:pt idx="42">
                  <c:v>0.374</c:v>
                </c:pt>
                <c:pt idx="43">
                  <c:v>2.61</c:v>
                </c:pt>
                <c:pt idx="44">
                  <c:v>1.266</c:v>
                </c:pt>
                <c:pt idx="45">
                  <c:v>0.60299999999999998</c:v>
                </c:pt>
                <c:pt idx="46">
                  <c:v>6.8000000000000005E-2</c:v>
                </c:pt>
                <c:pt idx="47">
                  <c:v>23.433</c:v>
                </c:pt>
                <c:pt idx="48">
                  <c:v>0.73699999999999999</c:v>
                </c:pt>
                <c:pt idx="49">
                  <c:v>0.753</c:v>
                </c:pt>
                <c:pt idx="50">
                  <c:v>0</c:v>
                </c:pt>
                <c:pt idx="51">
                  <c:v>1.121</c:v>
                </c:pt>
                <c:pt idx="52">
                  <c:v>277.233</c:v>
                </c:pt>
                <c:pt idx="53">
                  <c:v>0.28599999999999998</c:v>
                </c:pt>
                <c:pt idx="54">
                  <c:v>1.071</c:v>
                </c:pt>
                <c:pt idx="55">
                  <c:v>0</c:v>
                </c:pt>
                <c:pt idx="56">
                  <c:v>0.752</c:v>
                </c:pt>
                <c:pt idx="57">
                  <c:v>0.21199999999999999</c:v>
                </c:pt>
                <c:pt idx="58">
                  <c:v>147.40799999999999</c:v>
                </c:pt>
                <c:pt idx="59">
                  <c:v>1.498</c:v>
                </c:pt>
                <c:pt idx="60">
                  <c:v>1.6379999999999999</c:v>
                </c:pt>
                <c:pt idx="61">
                  <c:v>0.35799999999999998</c:v>
                </c:pt>
                <c:pt idx="62">
                  <c:v>1.681</c:v>
                </c:pt>
                <c:pt idx="63">
                  <c:v>5.2249999999999996</c:v>
                </c:pt>
                <c:pt idx="64">
                  <c:v>174.416</c:v>
                </c:pt>
                <c:pt idx="65">
                  <c:v>0.85599999999999998</c:v>
                </c:pt>
                <c:pt idx="66">
                  <c:v>0.42899999999999999</c:v>
                </c:pt>
                <c:pt idx="67">
                  <c:v>1.518</c:v>
                </c:pt>
                <c:pt idx="68">
                  <c:v>1.0549999999999999</c:v>
                </c:pt>
                <c:pt idx="69">
                  <c:v>0.74199999999999999</c:v>
                </c:pt>
                <c:pt idx="70">
                  <c:v>1.246</c:v>
                </c:pt>
                <c:pt idx="71">
                  <c:v>0.35799999999999998</c:v>
                </c:pt>
                <c:pt idx="72">
                  <c:v>0.30299999999999999</c:v>
                </c:pt>
                <c:pt idx="73">
                  <c:v>0.94399999999999995</c:v>
                </c:pt>
                <c:pt idx="74">
                  <c:v>0.11899999999999999</c:v>
                </c:pt>
                <c:pt idx="75">
                  <c:v>29.488</c:v>
                </c:pt>
                <c:pt idx="76">
                  <c:v>1.1299999999999999</c:v>
                </c:pt>
                <c:pt idx="77">
                  <c:v>0.45800000000000002</c:v>
                </c:pt>
                <c:pt idx="78">
                  <c:v>40.405999999999999</c:v>
                </c:pt>
                <c:pt idx="79">
                  <c:v>0.82299999999999995</c:v>
                </c:pt>
                <c:pt idx="80">
                  <c:v>4.2270000000000003</c:v>
                </c:pt>
                <c:pt idx="81">
                  <c:v>0.29699999999999999</c:v>
                </c:pt>
                <c:pt idx="82">
                  <c:v>0.81799999999999995</c:v>
                </c:pt>
                <c:pt idx="83">
                  <c:v>0.57799999999999996</c:v>
                </c:pt>
                <c:pt idx="84">
                  <c:v>177.476</c:v>
                </c:pt>
                <c:pt idx="85">
                  <c:v>0</c:v>
                </c:pt>
                <c:pt idx="86">
                  <c:v>0.28100000000000003</c:v>
                </c:pt>
                <c:pt idx="87">
                  <c:v>0.46700000000000003</c:v>
                </c:pt>
                <c:pt idx="88">
                  <c:v>9.1999999999999998E-2</c:v>
                </c:pt>
                <c:pt idx="89">
                  <c:v>0.32600000000000001</c:v>
                </c:pt>
                <c:pt idx="90">
                  <c:v>1.28</c:v>
                </c:pt>
                <c:pt idx="91">
                  <c:v>1.9430000000000001</c:v>
                </c:pt>
                <c:pt idx="92">
                  <c:v>0.73599999999999999</c:v>
                </c:pt>
                <c:pt idx="93">
                  <c:v>0.77700000000000002</c:v>
                </c:pt>
                <c:pt idx="94">
                  <c:v>1.9950000000000001</c:v>
                </c:pt>
                <c:pt idx="95">
                  <c:v>1.56</c:v>
                </c:pt>
                <c:pt idx="96">
                  <c:v>1.3979999999999999</c:v>
                </c:pt>
                <c:pt idx="97">
                  <c:v>0.80200000000000005</c:v>
                </c:pt>
                <c:pt idx="98">
                  <c:v>0</c:v>
                </c:pt>
                <c:pt idx="99">
                  <c:v>10.803000000000001</c:v>
                </c:pt>
              </c:numCache>
            </c:numRef>
          </c:xVal>
          <c:yVal>
            <c:numRef>
              <c:f>'trade-order'!$B$2:$B$101</c:f>
              <c:numCache>
                <c:formatCode>General</c:formatCode>
                <c:ptCount val="100"/>
                <c:pt idx="0">
                  <c:v>0.50900000000000001</c:v>
                </c:pt>
                <c:pt idx="1">
                  <c:v>0.16200000000000001</c:v>
                </c:pt>
                <c:pt idx="2">
                  <c:v>0.30099999999999999</c:v>
                </c:pt>
                <c:pt idx="3">
                  <c:v>1.454</c:v>
                </c:pt>
                <c:pt idx="4">
                  <c:v>0.14099999999999999</c:v>
                </c:pt>
                <c:pt idx="5">
                  <c:v>1.4259999999999999</c:v>
                </c:pt>
                <c:pt idx="6">
                  <c:v>145.756</c:v>
                </c:pt>
                <c:pt idx="7">
                  <c:v>14.734</c:v>
                </c:pt>
                <c:pt idx="8">
                  <c:v>0.54900000000000004</c:v>
                </c:pt>
                <c:pt idx="9">
                  <c:v>0.29099999999999998</c:v>
                </c:pt>
                <c:pt idx="10">
                  <c:v>8.4000000000000005E-2</c:v>
                </c:pt>
                <c:pt idx="11">
                  <c:v>1.1659999999999999</c:v>
                </c:pt>
                <c:pt idx="12">
                  <c:v>0.51700000000000002</c:v>
                </c:pt>
                <c:pt idx="13">
                  <c:v>0.30399999999999999</c:v>
                </c:pt>
                <c:pt idx="14">
                  <c:v>0.70399999999999996</c:v>
                </c:pt>
                <c:pt idx="15">
                  <c:v>0.255</c:v>
                </c:pt>
                <c:pt idx="16">
                  <c:v>1.4550000000000001</c:v>
                </c:pt>
                <c:pt idx="17">
                  <c:v>0.873</c:v>
                </c:pt>
                <c:pt idx="18">
                  <c:v>362.1</c:v>
                </c:pt>
                <c:pt idx="19">
                  <c:v>0.42599999999999999</c:v>
                </c:pt>
                <c:pt idx="20">
                  <c:v>1.5860000000000001</c:v>
                </c:pt>
                <c:pt idx="21">
                  <c:v>1.6240000000000001</c:v>
                </c:pt>
                <c:pt idx="22">
                  <c:v>1.103</c:v>
                </c:pt>
                <c:pt idx="23">
                  <c:v>1.595</c:v>
                </c:pt>
                <c:pt idx="24">
                  <c:v>0.624</c:v>
                </c:pt>
                <c:pt idx="25">
                  <c:v>0.74</c:v>
                </c:pt>
                <c:pt idx="26">
                  <c:v>1.224</c:v>
                </c:pt>
                <c:pt idx="27">
                  <c:v>176.911</c:v>
                </c:pt>
                <c:pt idx="28">
                  <c:v>0.95599999999999996</c:v>
                </c:pt>
                <c:pt idx="29">
                  <c:v>1.843</c:v>
                </c:pt>
                <c:pt idx="30">
                  <c:v>2.4329999999999998</c:v>
                </c:pt>
                <c:pt idx="31">
                  <c:v>0.69699999999999995</c:v>
                </c:pt>
                <c:pt idx="32">
                  <c:v>2.109</c:v>
                </c:pt>
                <c:pt idx="33">
                  <c:v>0.57699999999999996</c:v>
                </c:pt>
                <c:pt idx="34">
                  <c:v>0.64</c:v>
                </c:pt>
                <c:pt idx="35">
                  <c:v>0.51400000000000001</c:v>
                </c:pt>
                <c:pt idx="36">
                  <c:v>1.107</c:v>
                </c:pt>
                <c:pt idx="37">
                  <c:v>0.46600000000000003</c:v>
                </c:pt>
                <c:pt idx="38">
                  <c:v>46.414999999999999</c:v>
                </c:pt>
                <c:pt idx="39">
                  <c:v>1.1279999999999999</c:v>
                </c:pt>
                <c:pt idx="40">
                  <c:v>271.25299999999999</c:v>
                </c:pt>
                <c:pt idx="41">
                  <c:v>47.706000000000003</c:v>
                </c:pt>
                <c:pt idx="42">
                  <c:v>0.374</c:v>
                </c:pt>
                <c:pt idx="43">
                  <c:v>2.61</c:v>
                </c:pt>
                <c:pt idx="44">
                  <c:v>1.266</c:v>
                </c:pt>
                <c:pt idx="45">
                  <c:v>0.60299999999999998</c:v>
                </c:pt>
                <c:pt idx="46">
                  <c:v>6.8000000000000005E-2</c:v>
                </c:pt>
                <c:pt idx="47">
                  <c:v>23.433</c:v>
                </c:pt>
                <c:pt idx="48">
                  <c:v>0.73699999999999999</c:v>
                </c:pt>
                <c:pt idx="49">
                  <c:v>0.753</c:v>
                </c:pt>
                <c:pt idx="50">
                  <c:v>0</c:v>
                </c:pt>
                <c:pt idx="51">
                  <c:v>1.121</c:v>
                </c:pt>
                <c:pt idx="52">
                  <c:v>277.233</c:v>
                </c:pt>
                <c:pt idx="53">
                  <c:v>0.28599999999999998</c:v>
                </c:pt>
                <c:pt idx="54">
                  <c:v>1.071</c:v>
                </c:pt>
                <c:pt idx="55">
                  <c:v>0</c:v>
                </c:pt>
                <c:pt idx="56">
                  <c:v>0.752</c:v>
                </c:pt>
                <c:pt idx="57">
                  <c:v>0.21199999999999999</c:v>
                </c:pt>
                <c:pt idx="58">
                  <c:v>147.40799999999999</c:v>
                </c:pt>
                <c:pt idx="59">
                  <c:v>1.498</c:v>
                </c:pt>
                <c:pt idx="60">
                  <c:v>1.6379999999999999</c:v>
                </c:pt>
                <c:pt idx="61">
                  <c:v>0.35799999999999998</c:v>
                </c:pt>
                <c:pt idx="62">
                  <c:v>1.681</c:v>
                </c:pt>
                <c:pt idx="63">
                  <c:v>5.2249999999999996</c:v>
                </c:pt>
                <c:pt idx="64">
                  <c:v>174.416</c:v>
                </c:pt>
                <c:pt idx="65">
                  <c:v>0.85599999999999998</c:v>
                </c:pt>
                <c:pt idx="66">
                  <c:v>0.42899999999999999</c:v>
                </c:pt>
                <c:pt idx="67">
                  <c:v>1.518</c:v>
                </c:pt>
                <c:pt idx="68">
                  <c:v>1.0549999999999999</c:v>
                </c:pt>
                <c:pt idx="69">
                  <c:v>0.74199999999999999</c:v>
                </c:pt>
                <c:pt idx="70">
                  <c:v>1.246</c:v>
                </c:pt>
                <c:pt idx="71">
                  <c:v>0.35799999999999998</c:v>
                </c:pt>
                <c:pt idx="72">
                  <c:v>0.30299999999999999</c:v>
                </c:pt>
                <c:pt idx="73">
                  <c:v>0.94399999999999995</c:v>
                </c:pt>
                <c:pt idx="74">
                  <c:v>0.11899999999999999</c:v>
                </c:pt>
                <c:pt idx="75">
                  <c:v>29.488</c:v>
                </c:pt>
                <c:pt idx="76">
                  <c:v>1.1299999999999999</c:v>
                </c:pt>
                <c:pt idx="77">
                  <c:v>0.45800000000000002</c:v>
                </c:pt>
                <c:pt idx="78">
                  <c:v>40.405999999999999</c:v>
                </c:pt>
                <c:pt idx="79">
                  <c:v>0.82299999999999995</c:v>
                </c:pt>
                <c:pt idx="80">
                  <c:v>4.2270000000000003</c:v>
                </c:pt>
                <c:pt idx="81">
                  <c:v>0.29699999999999999</c:v>
                </c:pt>
                <c:pt idx="82">
                  <c:v>0.81799999999999995</c:v>
                </c:pt>
                <c:pt idx="83">
                  <c:v>0.57799999999999996</c:v>
                </c:pt>
                <c:pt idx="84">
                  <c:v>177.476</c:v>
                </c:pt>
                <c:pt idx="85">
                  <c:v>0</c:v>
                </c:pt>
                <c:pt idx="86">
                  <c:v>0.28100000000000003</c:v>
                </c:pt>
                <c:pt idx="87">
                  <c:v>0.46700000000000003</c:v>
                </c:pt>
                <c:pt idx="88">
                  <c:v>9.1999999999999998E-2</c:v>
                </c:pt>
                <c:pt idx="89">
                  <c:v>0.32600000000000001</c:v>
                </c:pt>
                <c:pt idx="90">
                  <c:v>1.28</c:v>
                </c:pt>
                <c:pt idx="91">
                  <c:v>1.9430000000000001</c:v>
                </c:pt>
                <c:pt idx="92">
                  <c:v>0.73599999999999999</c:v>
                </c:pt>
                <c:pt idx="93">
                  <c:v>0.77700000000000002</c:v>
                </c:pt>
                <c:pt idx="94">
                  <c:v>1.9950000000000001</c:v>
                </c:pt>
                <c:pt idx="95">
                  <c:v>1.56</c:v>
                </c:pt>
                <c:pt idx="96">
                  <c:v>1.3979999999999999</c:v>
                </c:pt>
                <c:pt idx="97">
                  <c:v>0.80200000000000005</c:v>
                </c:pt>
                <c:pt idx="98">
                  <c:v>0</c:v>
                </c:pt>
                <c:pt idx="99">
                  <c:v>10.803000000000001</c:v>
                </c:pt>
              </c:numCache>
            </c:numRef>
          </c:yVal>
          <c:smooth val="1"/>
        </c:ser>
        <c:axId val="170486784"/>
        <c:axId val="170933248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'trade-order'!$B$2:$B$101</c:f>
              <c:numCache>
                <c:formatCode>General</c:formatCode>
                <c:ptCount val="100"/>
                <c:pt idx="0">
                  <c:v>0.50900000000000001</c:v>
                </c:pt>
                <c:pt idx="1">
                  <c:v>0.16200000000000001</c:v>
                </c:pt>
                <c:pt idx="2">
                  <c:v>0.30099999999999999</c:v>
                </c:pt>
                <c:pt idx="3">
                  <c:v>1.454</c:v>
                </c:pt>
                <c:pt idx="4">
                  <c:v>0.14099999999999999</c:v>
                </c:pt>
                <c:pt idx="5">
                  <c:v>1.4259999999999999</c:v>
                </c:pt>
                <c:pt idx="6">
                  <c:v>145.756</c:v>
                </c:pt>
                <c:pt idx="7">
                  <c:v>14.734</c:v>
                </c:pt>
                <c:pt idx="8">
                  <c:v>0.54900000000000004</c:v>
                </c:pt>
                <c:pt idx="9">
                  <c:v>0.29099999999999998</c:v>
                </c:pt>
                <c:pt idx="10">
                  <c:v>8.4000000000000005E-2</c:v>
                </c:pt>
                <c:pt idx="11">
                  <c:v>1.1659999999999999</c:v>
                </c:pt>
                <c:pt idx="12">
                  <c:v>0.51700000000000002</c:v>
                </c:pt>
                <c:pt idx="13">
                  <c:v>0.30399999999999999</c:v>
                </c:pt>
                <c:pt idx="14">
                  <c:v>0.70399999999999996</c:v>
                </c:pt>
                <c:pt idx="15">
                  <c:v>0.255</c:v>
                </c:pt>
                <c:pt idx="16">
                  <c:v>1.4550000000000001</c:v>
                </c:pt>
                <c:pt idx="17">
                  <c:v>0.873</c:v>
                </c:pt>
                <c:pt idx="18">
                  <c:v>362.1</c:v>
                </c:pt>
                <c:pt idx="19">
                  <c:v>0.42599999999999999</c:v>
                </c:pt>
                <c:pt idx="20">
                  <c:v>1.5860000000000001</c:v>
                </c:pt>
                <c:pt idx="21">
                  <c:v>1.6240000000000001</c:v>
                </c:pt>
                <c:pt idx="22">
                  <c:v>1.103</c:v>
                </c:pt>
                <c:pt idx="23">
                  <c:v>1.595</c:v>
                </c:pt>
                <c:pt idx="24">
                  <c:v>0.624</c:v>
                </c:pt>
                <c:pt idx="25">
                  <c:v>0.74</c:v>
                </c:pt>
                <c:pt idx="26">
                  <c:v>1.224</c:v>
                </c:pt>
                <c:pt idx="27">
                  <c:v>176.911</c:v>
                </c:pt>
                <c:pt idx="28">
                  <c:v>0.95599999999999996</c:v>
                </c:pt>
                <c:pt idx="29">
                  <c:v>1.843</c:v>
                </c:pt>
                <c:pt idx="30">
                  <c:v>2.4329999999999998</c:v>
                </c:pt>
                <c:pt idx="31">
                  <c:v>0.69699999999999995</c:v>
                </c:pt>
                <c:pt idx="32">
                  <c:v>2.109</c:v>
                </c:pt>
                <c:pt idx="33">
                  <c:v>0.57699999999999996</c:v>
                </c:pt>
                <c:pt idx="34">
                  <c:v>0.64</c:v>
                </c:pt>
                <c:pt idx="35">
                  <c:v>0.51400000000000001</c:v>
                </c:pt>
                <c:pt idx="36">
                  <c:v>1.107</c:v>
                </c:pt>
                <c:pt idx="37">
                  <c:v>0.46600000000000003</c:v>
                </c:pt>
                <c:pt idx="38">
                  <c:v>46.414999999999999</c:v>
                </c:pt>
                <c:pt idx="39">
                  <c:v>1.1279999999999999</c:v>
                </c:pt>
                <c:pt idx="40">
                  <c:v>271.25299999999999</c:v>
                </c:pt>
                <c:pt idx="41">
                  <c:v>47.706000000000003</c:v>
                </c:pt>
                <c:pt idx="42">
                  <c:v>0.374</c:v>
                </c:pt>
                <c:pt idx="43">
                  <c:v>2.61</c:v>
                </c:pt>
                <c:pt idx="44">
                  <c:v>1.266</c:v>
                </c:pt>
                <c:pt idx="45">
                  <c:v>0.60299999999999998</c:v>
                </c:pt>
                <c:pt idx="46">
                  <c:v>6.8000000000000005E-2</c:v>
                </c:pt>
                <c:pt idx="47">
                  <c:v>23.433</c:v>
                </c:pt>
                <c:pt idx="48">
                  <c:v>0.73699999999999999</c:v>
                </c:pt>
                <c:pt idx="49">
                  <c:v>0.753</c:v>
                </c:pt>
                <c:pt idx="50">
                  <c:v>0</c:v>
                </c:pt>
                <c:pt idx="51">
                  <c:v>1.121</c:v>
                </c:pt>
                <c:pt idx="52">
                  <c:v>277.233</c:v>
                </c:pt>
                <c:pt idx="53">
                  <c:v>0.28599999999999998</c:v>
                </c:pt>
                <c:pt idx="54">
                  <c:v>1.071</c:v>
                </c:pt>
                <c:pt idx="55">
                  <c:v>0</c:v>
                </c:pt>
                <c:pt idx="56">
                  <c:v>0.752</c:v>
                </c:pt>
                <c:pt idx="57">
                  <c:v>0.21199999999999999</c:v>
                </c:pt>
                <c:pt idx="58">
                  <c:v>147.40799999999999</c:v>
                </c:pt>
                <c:pt idx="59">
                  <c:v>1.498</c:v>
                </c:pt>
                <c:pt idx="60">
                  <c:v>1.6379999999999999</c:v>
                </c:pt>
                <c:pt idx="61">
                  <c:v>0.35799999999999998</c:v>
                </c:pt>
                <c:pt idx="62">
                  <c:v>1.681</c:v>
                </c:pt>
                <c:pt idx="63">
                  <c:v>5.2249999999999996</c:v>
                </c:pt>
                <c:pt idx="64">
                  <c:v>174.416</c:v>
                </c:pt>
                <c:pt idx="65">
                  <c:v>0.85599999999999998</c:v>
                </c:pt>
                <c:pt idx="66">
                  <c:v>0.42899999999999999</c:v>
                </c:pt>
                <c:pt idx="67">
                  <c:v>1.518</c:v>
                </c:pt>
                <c:pt idx="68">
                  <c:v>1.0549999999999999</c:v>
                </c:pt>
                <c:pt idx="69">
                  <c:v>0.74199999999999999</c:v>
                </c:pt>
                <c:pt idx="70">
                  <c:v>1.246</c:v>
                </c:pt>
                <c:pt idx="71">
                  <c:v>0.35799999999999998</c:v>
                </c:pt>
                <c:pt idx="72">
                  <c:v>0.30299999999999999</c:v>
                </c:pt>
                <c:pt idx="73">
                  <c:v>0.94399999999999995</c:v>
                </c:pt>
                <c:pt idx="74">
                  <c:v>0.11899999999999999</c:v>
                </c:pt>
                <c:pt idx="75">
                  <c:v>29.488</c:v>
                </c:pt>
                <c:pt idx="76">
                  <c:v>1.1299999999999999</c:v>
                </c:pt>
                <c:pt idx="77">
                  <c:v>0.45800000000000002</c:v>
                </c:pt>
                <c:pt idx="78">
                  <c:v>40.405999999999999</c:v>
                </c:pt>
                <c:pt idx="79">
                  <c:v>0.82299999999999995</c:v>
                </c:pt>
                <c:pt idx="80">
                  <c:v>4.2270000000000003</c:v>
                </c:pt>
                <c:pt idx="81">
                  <c:v>0.29699999999999999</c:v>
                </c:pt>
                <c:pt idx="82">
                  <c:v>0.81799999999999995</c:v>
                </c:pt>
                <c:pt idx="83">
                  <c:v>0.57799999999999996</c:v>
                </c:pt>
                <c:pt idx="84">
                  <c:v>177.476</c:v>
                </c:pt>
                <c:pt idx="85">
                  <c:v>0</c:v>
                </c:pt>
                <c:pt idx="86">
                  <c:v>0.28100000000000003</c:v>
                </c:pt>
                <c:pt idx="87">
                  <c:v>0.46700000000000003</c:v>
                </c:pt>
                <c:pt idx="88">
                  <c:v>9.1999999999999998E-2</c:v>
                </c:pt>
                <c:pt idx="89">
                  <c:v>0.32600000000000001</c:v>
                </c:pt>
                <c:pt idx="90">
                  <c:v>1.28</c:v>
                </c:pt>
                <c:pt idx="91">
                  <c:v>1.9430000000000001</c:v>
                </c:pt>
                <c:pt idx="92">
                  <c:v>0.73599999999999999</c:v>
                </c:pt>
                <c:pt idx="93">
                  <c:v>0.77700000000000002</c:v>
                </c:pt>
                <c:pt idx="94">
                  <c:v>1.9950000000000001</c:v>
                </c:pt>
                <c:pt idx="95">
                  <c:v>1.56</c:v>
                </c:pt>
                <c:pt idx="96">
                  <c:v>1.3979999999999999</c:v>
                </c:pt>
                <c:pt idx="97">
                  <c:v>0.80200000000000005</c:v>
                </c:pt>
                <c:pt idx="98">
                  <c:v>0</c:v>
                </c:pt>
                <c:pt idx="99">
                  <c:v>10.803000000000001</c:v>
                </c:pt>
              </c:numCache>
            </c:numRef>
          </c:xVal>
          <c:yVal>
            <c:numRef>
              <c:f>'trade-order'!$F$2:$F$101</c:f>
              <c:numCache>
                <c:formatCode>General</c:formatCode>
                <c:ptCount val="100"/>
                <c:pt idx="0">
                  <c:v>1.569</c:v>
                </c:pt>
                <c:pt idx="1">
                  <c:v>1.19</c:v>
                </c:pt>
                <c:pt idx="2">
                  <c:v>-2.8000000000000001E-2</c:v>
                </c:pt>
                <c:pt idx="3">
                  <c:v>1.861</c:v>
                </c:pt>
                <c:pt idx="4">
                  <c:v>0.74099999999999999</c:v>
                </c:pt>
                <c:pt idx="5">
                  <c:v>2.3620000000000001</c:v>
                </c:pt>
                <c:pt idx="6">
                  <c:v>2.3460000000000001</c:v>
                </c:pt>
                <c:pt idx="7">
                  <c:v>1.956</c:v>
                </c:pt>
                <c:pt idx="8">
                  <c:v>1.7470000000000001</c:v>
                </c:pt>
                <c:pt idx="9">
                  <c:v>0.85599999999999998</c:v>
                </c:pt>
                <c:pt idx="10">
                  <c:v>0.03</c:v>
                </c:pt>
                <c:pt idx="11">
                  <c:v>1.677</c:v>
                </c:pt>
                <c:pt idx="12">
                  <c:v>0.36499999999999999</c:v>
                </c:pt>
                <c:pt idx="13">
                  <c:v>0.53700000000000003</c:v>
                </c:pt>
                <c:pt idx="14">
                  <c:v>0.873</c:v>
                </c:pt>
                <c:pt idx="15">
                  <c:v>-0.245</c:v>
                </c:pt>
                <c:pt idx="16">
                  <c:v>2.1909999999999998</c:v>
                </c:pt>
                <c:pt idx="17">
                  <c:v>0.64400000000000002</c:v>
                </c:pt>
                <c:pt idx="18">
                  <c:v>3.883</c:v>
                </c:pt>
                <c:pt idx="19">
                  <c:v>0.34499999999999997</c:v>
                </c:pt>
                <c:pt idx="20">
                  <c:v>2.871</c:v>
                </c:pt>
                <c:pt idx="21">
                  <c:v>3.145</c:v>
                </c:pt>
                <c:pt idx="22">
                  <c:v>2.1139999999999999</c:v>
                </c:pt>
                <c:pt idx="23">
                  <c:v>1.3169999999999999</c:v>
                </c:pt>
                <c:pt idx="24">
                  <c:v>1.498</c:v>
                </c:pt>
                <c:pt idx="25">
                  <c:v>1.397</c:v>
                </c:pt>
                <c:pt idx="26">
                  <c:v>1.9950000000000001</c:v>
                </c:pt>
                <c:pt idx="27">
                  <c:v>3.077</c:v>
                </c:pt>
                <c:pt idx="28">
                  <c:v>0.70499999999999996</c:v>
                </c:pt>
                <c:pt idx="29">
                  <c:v>2.3410000000000002</c:v>
                </c:pt>
                <c:pt idx="30">
                  <c:v>2.6349999999999998</c:v>
                </c:pt>
                <c:pt idx="31">
                  <c:v>0.69299999999999995</c:v>
                </c:pt>
                <c:pt idx="32">
                  <c:v>2.7909999999999999</c:v>
                </c:pt>
                <c:pt idx="33">
                  <c:v>1.399</c:v>
                </c:pt>
                <c:pt idx="34">
                  <c:v>1.0860000000000001</c:v>
                </c:pt>
                <c:pt idx="35">
                  <c:v>-1.6E-2</c:v>
                </c:pt>
                <c:pt idx="36">
                  <c:v>0.98699999999999999</c:v>
                </c:pt>
                <c:pt idx="37">
                  <c:v>0.106</c:v>
                </c:pt>
                <c:pt idx="38">
                  <c:v>1.6870000000000001</c:v>
                </c:pt>
                <c:pt idx="39">
                  <c:v>2.37</c:v>
                </c:pt>
                <c:pt idx="40">
                  <c:v>3.444</c:v>
                </c:pt>
                <c:pt idx="41">
                  <c:v>2.016</c:v>
                </c:pt>
                <c:pt idx="42">
                  <c:v>1.071</c:v>
                </c:pt>
                <c:pt idx="43">
                  <c:v>2.8479999999999999</c:v>
                </c:pt>
                <c:pt idx="44">
                  <c:v>1.1779999999999999</c:v>
                </c:pt>
                <c:pt idx="45">
                  <c:v>1.0009999999999999</c:v>
                </c:pt>
                <c:pt idx="46">
                  <c:v>0.01</c:v>
                </c:pt>
                <c:pt idx="47">
                  <c:v>2.7629999999999999</c:v>
                </c:pt>
                <c:pt idx="48">
                  <c:v>1.115</c:v>
                </c:pt>
                <c:pt idx="49">
                  <c:v>0.98199999999999998</c:v>
                </c:pt>
                <c:pt idx="50">
                  <c:v>0</c:v>
                </c:pt>
                <c:pt idx="51">
                  <c:v>1.5269999999999999</c:v>
                </c:pt>
                <c:pt idx="52">
                  <c:v>3.1269999999999998</c:v>
                </c:pt>
                <c:pt idx="53">
                  <c:v>-0.36499999999999999</c:v>
                </c:pt>
                <c:pt idx="54">
                  <c:v>2.3149999999999999</c:v>
                </c:pt>
                <c:pt idx="55">
                  <c:v>0</c:v>
                </c:pt>
                <c:pt idx="56">
                  <c:v>0.93</c:v>
                </c:pt>
                <c:pt idx="57">
                  <c:v>-0.72499999999999998</c:v>
                </c:pt>
                <c:pt idx="58">
                  <c:v>2.1629999999999998</c:v>
                </c:pt>
                <c:pt idx="59">
                  <c:v>1.69</c:v>
                </c:pt>
                <c:pt idx="60">
                  <c:v>2.246</c:v>
                </c:pt>
                <c:pt idx="61">
                  <c:v>-0.156</c:v>
                </c:pt>
                <c:pt idx="62">
                  <c:v>2.629</c:v>
                </c:pt>
                <c:pt idx="63">
                  <c:v>3.55</c:v>
                </c:pt>
                <c:pt idx="64">
                  <c:v>2.694</c:v>
                </c:pt>
                <c:pt idx="65">
                  <c:v>1.974</c:v>
                </c:pt>
                <c:pt idx="66">
                  <c:v>0.874</c:v>
                </c:pt>
                <c:pt idx="67">
                  <c:v>2.0819999999999999</c:v>
                </c:pt>
                <c:pt idx="68">
                  <c:v>1.113</c:v>
                </c:pt>
                <c:pt idx="69">
                  <c:v>1.3049999999999999</c:v>
                </c:pt>
                <c:pt idx="70">
                  <c:v>1.94</c:v>
                </c:pt>
                <c:pt idx="71">
                  <c:v>-6.6000000000000003E-2</c:v>
                </c:pt>
                <c:pt idx="72">
                  <c:v>0.26800000000000002</c:v>
                </c:pt>
                <c:pt idx="73">
                  <c:v>1.5780000000000001</c:v>
                </c:pt>
                <c:pt idx="74">
                  <c:v>-0.64800000000000002</c:v>
                </c:pt>
                <c:pt idx="75">
                  <c:v>2.8180000000000001</c:v>
                </c:pt>
                <c:pt idx="76">
                  <c:v>2.0670000000000002</c:v>
                </c:pt>
                <c:pt idx="77">
                  <c:v>0.313</c:v>
                </c:pt>
                <c:pt idx="78">
                  <c:v>1.603</c:v>
                </c:pt>
                <c:pt idx="79">
                  <c:v>1.6990000000000001</c:v>
                </c:pt>
                <c:pt idx="80">
                  <c:v>3.581</c:v>
                </c:pt>
                <c:pt idx="81">
                  <c:v>0.495</c:v>
                </c:pt>
                <c:pt idx="82">
                  <c:v>1.3</c:v>
                </c:pt>
                <c:pt idx="83">
                  <c:v>0.56499999999999995</c:v>
                </c:pt>
                <c:pt idx="84">
                  <c:v>2.4060000000000001</c:v>
                </c:pt>
                <c:pt idx="85">
                  <c:v>0</c:v>
                </c:pt>
                <c:pt idx="86">
                  <c:v>0.95899999999999996</c:v>
                </c:pt>
                <c:pt idx="87">
                  <c:v>1.5509999999999999</c:v>
                </c:pt>
                <c:pt idx="88">
                  <c:v>5.0999999999999997E-2</c:v>
                </c:pt>
                <c:pt idx="89">
                  <c:v>1.2310000000000001</c:v>
                </c:pt>
                <c:pt idx="90">
                  <c:v>2.242</c:v>
                </c:pt>
                <c:pt idx="91">
                  <c:v>0.83599999999999997</c:v>
                </c:pt>
                <c:pt idx="92">
                  <c:v>1.391</c:v>
                </c:pt>
                <c:pt idx="93">
                  <c:v>1.0109999999999999</c:v>
                </c:pt>
                <c:pt idx="94">
                  <c:v>2.3759999999999999</c:v>
                </c:pt>
                <c:pt idx="95">
                  <c:v>2.3180000000000001</c:v>
                </c:pt>
                <c:pt idx="96">
                  <c:v>2.7090000000000001</c:v>
                </c:pt>
                <c:pt idx="97">
                  <c:v>1.409</c:v>
                </c:pt>
                <c:pt idx="98">
                  <c:v>0</c:v>
                </c:pt>
                <c:pt idx="99">
                  <c:v>2.6240000000000001</c:v>
                </c:pt>
              </c:numCache>
            </c:numRef>
          </c:yVal>
        </c:ser>
        <c:axId val="170486784"/>
        <c:axId val="170933248"/>
      </c:scatterChart>
      <c:valAx>
        <c:axId val="1704867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  <c:layout/>
        </c:title>
        <c:numFmt formatCode="General" sourceLinked="1"/>
        <c:tickLblPos val="nextTo"/>
        <c:crossAx val="170933248"/>
        <c:crosses val="autoZero"/>
        <c:crossBetween val="midCat"/>
      </c:valAx>
      <c:valAx>
        <c:axId val="17093324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>
            <c:manualLayout>
              <c:xMode val="edge"/>
              <c:yMode val="edge"/>
              <c:x val="0.1111111111111111"/>
              <c:y val="0.19225102070574512"/>
            </c:manualLayout>
          </c:layout>
        </c:title>
        <c:numFmt formatCode="General" sourceLinked="1"/>
        <c:tickLblPos val="nextTo"/>
        <c:crossAx val="170486784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68579155730533825"/>
          <c:y val="0.65721529600466744"/>
          <c:w val="0.26976399825021885"/>
          <c:h val="8.3717191601049942E-2"/>
        </c:manualLayout>
      </c:layout>
      <c:overlay val="1"/>
    </c:legend>
    <c:plotVisOnly val="1"/>
    <c:dispBlanksAs val="gap"/>
  </c:chart>
  <c:printSettings>
    <c:headerFooter/>
    <c:pageMargins b="0.750000000000003" l="0.70000000000000062" r="0.70000000000000062" t="0.750000000000003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xlarge(trade-update)</a:t>
            </a:r>
          </a:p>
        </c:rich>
      </c:tx>
      <c:layout/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'trade-update'!$B$2:$B$101</c:f>
              <c:numCache>
                <c:formatCode>General</c:formatCode>
                <c:ptCount val="100"/>
                <c:pt idx="0">
                  <c:v>4.7E-2</c:v>
                </c:pt>
                <c:pt idx="1">
                  <c:v>0.113</c:v>
                </c:pt>
                <c:pt idx="2">
                  <c:v>0.126</c:v>
                </c:pt>
                <c:pt idx="3">
                  <c:v>0.127</c:v>
                </c:pt>
                <c:pt idx="4">
                  <c:v>0.109</c:v>
                </c:pt>
                <c:pt idx="5">
                  <c:v>7.8E-2</c:v>
                </c:pt>
                <c:pt idx="6">
                  <c:v>0</c:v>
                </c:pt>
                <c:pt idx="7">
                  <c:v>5.8999999999999997E-2</c:v>
                </c:pt>
                <c:pt idx="8">
                  <c:v>4.7E-2</c:v>
                </c:pt>
                <c:pt idx="9">
                  <c:v>0.09</c:v>
                </c:pt>
                <c:pt idx="10">
                  <c:v>8.3000000000000004E-2</c:v>
                </c:pt>
                <c:pt idx="11">
                  <c:v>0.108</c:v>
                </c:pt>
                <c:pt idx="12">
                  <c:v>6.2E-2</c:v>
                </c:pt>
                <c:pt idx="13">
                  <c:v>6.7000000000000004E-2</c:v>
                </c:pt>
                <c:pt idx="14">
                  <c:v>0.128</c:v>
                </c:pt>
                <c:pt idx="15">
                  <c:v>9.2999999999999999E-2</c:v>
                </c:pt>
                <c:pt idx="16">
                  <c:v>9.9000000000000005E-2</c:v>
                </c:pt>
                <c:pt idx="17">
                  <c:v>0.11899999999999999</c:v>
                </c:pt>
                <c:pt idx="18">
                  <c:v>0.11</c:v>
                </c:pt>
                <c:pt idx="19">
                  <c:v>0.14899999999999999</c:v>
                </c:pt>
                <c:pt idx="20">
                  <c:v>5.0999999999999997E-2</c:v>
                </c:pt>
                <c:pt idx="21">
                  <c:v>4.4999999999999998E-2</c:v>
                </c:pt>
                <c:pt idx="22">
                  <c:v>0.08</c:v>
                </c:pt>
                <c:pt idx="23">
                  <c:v>0.17599999999999999</c:v>
                </c:pt>
                <c:pt idx="24">
                  <c:v>4.8000000000000001E-2</c:v>
                </c:pt>
                <c:pt idx="25">
                  <c:v>6.6000000000000003E-2</c:v>
                </c:pt>
                <c:pt idx="26">
                  <c:v>7.1999999999999995E-2</c:v>
                </c:pt>
                <c:pt idx="27">
                  <c:v>0</c:v>
                </c:pt>
                <c:pt idx="28">
                  <c:v>0.14599999999999999</c:v>
                </c:pt>
                <c:pt idx="29">
                  <c:v>0.122</c:v>
                </c:pt>
                <c:pt idx="30">
                  <c:v>0.10299999999999999</c:v>
                </c:pt>
                <c:pt idx="31">
                  <c:v>7.3999999999999996E-2</c:v>
                </c:pt>
                <c:pt idx="32">
                  <c:v>9.9000000000000005E-2</c:v>
                </c:pt>
                <c:pt idx="33">
                  <c:v>0.112</c:v>
                </c:pt>
                <c:pt idx="34">
                  <c:v>5.0999999999999997E-2</c:v>
                </c:pt>
                <c:pt idx="35">
                  <c:v>0.08</c:v>
                </c:pt>
                <c:pt idx="36">
                  <c:v>0.152</c:v>
                </c:pt>
                <c:pt idx="37">
                  <c:v>0.126</c:v>
                </c:pt>
                <c:pt idx="38">
                  <c:v>0.09</c:v>
                </c:pt>
                <c:pt idx="39">
                  <c:v>6.5000000000000002E-2</c:v>
                </c:pt>
                <c:pt idx="40">
                  <c:v>7.5999999999999998E-2</c:v>
                </c:pt>
                <c:pt idx="41">
                  <c:v>0</c:v>
                </c:pt>
                <c:pt idx="42">
                  <c:v>6.5000000000000002E-2</c:v>
                </c:pt>
                <c:pt idx="43">
                  <c:v>0.11899999999999999</c:v>
                </c:pt>
                <c:pt idx="44">
                  <c:v>0.124</c:v>
                </c:pt>
                <c:pt idx="45">
                  <c:v>0.109</c:v>
                </c:pt>
                <c:pt idx="46">
                  <c:v>7.0000000000000007E-2</c:v>
                </c:pt>
                <c:pt idx="47">
                  <c:v>4.8000000000000001E-2</c:v>
                </c:pt>
                <c:pt idx="48">
                  <c:v>0.114</c:v>
                </c:pt>
                <c:pt idx="49">
                  <c:v>9.4E-2</c:v>
                </c:pt>
                <c:pt idx="50">
                  <c:v>0.123</c:v>
                </c:pt>
                <c:pt idx="51">
                  <c:v>8.5999999999999993E-2</c:v>
                </c:pt>
                <c:pt idx="52">
                  <c:v>0.06</c:v>
                </c:pt>
                <c:pt idx="53">
                  <c:v>0.14000000000000001</c:v>
                </c:pt>
                <c:pt idx="54">
                  <c:v>7.0000000000000007E-2</c:v>
                </c:pt>
                <c:pt idx="55">
                  <c:v>0.104</c:v>
                </c:pt>
                <c:pt idx="56">
                  <c:v>9.1999999999999998E-2</c:v>
                </c:pt>
                <c:pt idx="57">
                  <c:v>8.2000000000000003E-2</c:v>
                </c:pt>
                <c:pt idx="58">
                  <c:v>0</c:v>
                </c:pt>
                <c:pt idx="59">
                  <c:v>0.14399999999999999</c:v>
                </c:pt>
                <c:pt idx="60">
                  <c:v>9.7000000000000003E-2</c:v>
                </c:pt>
                <c:pt idx="61">
                  <c:v>0.10100000000000001</c:v>
                </c:pt>
                <c:pt idx="62">
                  <c:v>0.11</c:v>
                </c:pt>
                <c:pt idx="63">
                  <c:v>0.27600000000000002</c:v>
                </c:pt>
                <c:pt idx="64">
                  <c:v>0.17</c:v>
                </c:pt>
                <c:pt idx="65">
                  <c:v>4.9000000000000002E-2</c:v>
                </c:pt>
                <c:pt idx="66">
                  <c:v>0.128</c:v>
                </c:pt>
                <c:pt idx="67">
                  <c:v>0.112</c:v>
                </c:pt>
                <c:pt idx="68">
                  <c:v>8.4000000000000005E-2</c:v>
                </c:pt>
                <c:pt idx="69">
                  <c:v>4.8000000000000001E-2</c:v>
                </c:pt>
                <c:pt idx="70">
                  <c:v>9.9000000000000005E-2</c:v>
                </c:pt>
                <c:pt idx="71">
                  <c:v>0.11899999999999999</c:v>
                </c:pt>
                <c:pt idx="72">
                  <c:v>8.5000000000000006E-2</c:v>
                </c:pt>
                <c:pt idx="73">
                  <c:v>9.7000000000000003E-2</c:v>
                </c:pt>
                <c:pt idx="74">
                  <c:v>7.8E-2</c:v>
                </c:pt>
                <c:pt idx="75">
                  <c:v>7.0999999999999994E-2</c:v>
                </c:pt>
                <c:pt idx="76">
                  <c:v>9.8000000000000004E-2</c:v>
                </c:pt>
                <c:pt idx="77">
                  <c:v>0.10299999999999999</c:v>
                </c:pt>
                <c:pt idx="78">
                  <c:v>6.2E-2</c:v>
                </c:pt>
                <c:pt idx="79">
                  <c:v>5.1999999999999998E-2</c:v>
                </c:pt>
                <c:pt idx="80">
                  <c:v>0.11799999999999999</c:v>
                </c:pt>
                <c:pt idx="81">
                  <c:v>0.129</c:v>
                </c:pt>
                <c:pt idx="82">
                  <c:v>7.6999999999999999E-2</c:v>
                </c:pt>
                <c:pt idx="83">
                  <c:v>0.127</c:v>
                </c:pt>
                <c:pt idx="84">
                  <c:v>0.06</c:v>
                </c:pt>
                <c:pt idx="85">
                  <c:v>0.13100000000000001</c:v>
                </c:pt>
                <c:pt idx="86">
                  <c:v>5.1999999999999998E-2</c:v>
                </c:pt>
                <c:pt idx="87">
                  <c:v>0.06</c:v>
                </c:pt>
                <c:pt idx="88">
                  <c:v>0.1</c:v>
                </c:pt>
                <c:pt idx="89">
                  <c:v>7.3999999999999996E-2</c:v>
                </c:pt>
                <c:pt idx="90">
                  <c:v>8.7999999999999995E-2</c:v>
                </c:pt>
                <c:pt idx="91">
                  <c:v>0.218</c:v>
                </c:pt>
                <c:pt idx="92">
                  <c:v>5.8000000000000003E-2</c:v>
                </c:pt>
                <c:pt idx="93">
                  <c:v>0.13700000000000001</c:v>
                </c:pt>
                <c:pt idx="94">
                  <c:v>0.121</c:v>
                </c:pt>
                <c:pt idx="95">
                  <c:v>8.3000000000000004E-2</c:v>
                </c:pt>
                <c:pt idx="96">
                  <c:v>7.0999999999999994E-2</c:v>
                </c:pt>
                <c:pt idx="97">
                  <c:v>5.8999999999999997E-2</c:v>
                </c:pt>
                <c:pt idx="98">
                  <c:v>0.10100000000000001</c:v>
                </c:pt>
                <c:pt idx="99">
                  <c:v>0.222</c:v>
                </c:pt>
              </c:numCache>
            </c:numRef>
          </c:xVal>
          <c:yVal>
            <c:numRef>
              <c:f>'trade-update'!$B$2:$B$101</c:f>
              <c:numCache>
                <c:formatCode>General</c:formatCode>
                <c:ptCount val="100"/>
                <c:pt idx="0">
                  <c:v>4.7E-2</c:v>
                </c:pt>
                <c:pt idx="1">
                  <c:v>0.113</c:v>
                </c:pt>
                <c:pt idx="2">
                  <c:v>0.126</c:v>
                </c:pt>
                <c:pt idx="3">
                  <c:v>0.127</c:v>
                </c:pt>
                <c:pt idx="4">
                  <c:v>0.109</c:v>
                </c:pt>
                <c:pt idx="5">
                  <c:v>7.8E-2</c:v>
                </c:pt>
                <c:pt idx="6">
                  <c:v>0</c:v>
                </c:pt>
                <c:pt idx="7">
                  <c:v>5.8999999999999997E-2</c:v>
                </c:pt>
                <c:pt idx="8">
                  <c:v>4.7E-2</c:v>
                </c:pt>
                <c:pt idx="9">
                  <c:v>0.09</c:v>
                </c:pt>
                <c:pt idx="10">
                  <c:v>8.3000000000000004E-2</c:v>
                </c:pt>
                <c:pt idx="11">
                  <c:v>0.108</c:v>
                </c:pt>
                <c:pt idx="12">
                  <c:v>6.2E-2</c:v>
                </c:pt>
                <c:pt idx="13">
                  <c:v>6.7000000000000004E-2</c:v>
                </c:pt>
                <c:pt idx="14">
                  <c:v>0.128</c:v>
                </c:pt>
                <c:pt idx="15">
                  <c:v>9.2999999999999999E-2</c:v>
                </c:pt>
                <c:pt idx="16">
                  <c:v>9.9000000000000005E-2</c:v>
                </c:pt>
                <c:pt idx="17">
                  <c:v>0.11899999999999999</c:v>
                </c:pt>
                <c:pt idx="18">
                  <c:v>0.11</c:v>
                </c:pt>
                <c:pt idx="19">
                  <c:v>0.14899999999999999</c:v>
                </c:pt>
                <c:pt idx="20">
                  <c:v>5.0999999999999997E-2</c:v>
                </c:pt>
                <c:pt idx="21">
                  <c:v>4.4999999999999998E-2</c:v>
                </c:pt>
                <c:pt idx="22">
                  <c:v>0.08</c:v>
                </c:pt>
                <c:pt idx="23">
                  <c:v>0.17599999999999999</c:v>
                </c:pt>
                <c:pt idx="24">
                  <c:v>4.8000000000000001E-2</c:v>
                </c:pt>
                <c:pt idx="25">
                  <c:v>6.6000000000000003E-2</c:v>
                </c:pt>
                <c:pt idx="26">
                  <c:v>7.1999999999999995E-2</c:v>
                </c:pt>
                <c:pt idx="27">
                  <c:v>0</c:v>
                </c:pt>
                <c:pt idx="28">
                  <c:v>0.14599999999999999</c:v>
                </c:pt>
                <c:pt idx="29">
                  <c:v>0.122</c:v>
                </c:pt>
                <c:pt idx="30">
                  <c:v>0.10299999999999999</c:v>
                </c:pt>
                <c:pt idx="31">
                  <c:v>7.3999999999999996E-2</c:v>
                </c:pt>
                <c:pt idx="32">
                  <c:v>9.9000000000000005E-2</c:v>
                </c:pt>
                <c:pt idx="33">
                  <c:v>0.112</c:v>
                </c:pt>
                <c:pt idx="34">
                  <c:v>5.0999999999999997E-2</c:v>
                </c:pt>
                <c:pt idx="35">
                  <c:v>0.08</c:v>
                </c:pt>
                <c:pt idx="36">
                  <c:v>0.152</c:v>
                </c:pt>
                <c:pt idx="37">
                  <c:v>0.126</c:v>
                </c:pt>
                <c:pt idx="38">
                  <c:v>0.09</c:v>
                </c:pt>
                <c:pt idx="39">
                  <c:v>6.5000000000000002E-2</c:v>
                </c:pt>
                <c:pt idx="40">
                  <c:v>7.5999999999999998E-2</c:v>
                </c:pt>
                <c:pt idx="41">
                  <c:v>0</c:v>
                </c:pt>
                <c:pt idx="42">
                  <c:v>6.5000000000000002E-2</c:v>
                </c:pt>
                <c:pt idx="43">
                  <c:v>0.11899999999999999</c:v>
                </c:pt>
                <c:pt idx="44">
                  <c:v>0.124</c:v>
                </c:pt>
                <c:pt idx="45">
                  <c:v>0.109</c:v>
                </c:pt>
                <c:pt idx="46">
                  <c:v>7.0000000000000007E-2</c:v>
                </c:pt>
                <c:pt idx="47">
                  <c:v>4.8000000000000001E-2</c:v>
                </c:pt>
                <c:pt idx="48">
                  <c:v>0.114</c:v>
                </c:pt>
                <c:pt idx="49">
                  <c:v>9.4E-2</c:v>
                </c:pt>
                <c:pt idx="50">
                  <c:v>0.123</c:v>
                </c:pt>
                <c:pt idx="51">
                  <c:v>8.5999999999999993E-2</c:v>
                </c:pt>
                <c:pt idx="52">
                  <c:v>0.06</c:v>
                </c:pt>
                <c:pt idx="53">
                  <c:v>0.14000000000000001</c:v>
                </c:pt>
                <c:pt idx="54">
                  <c:v>7.0000000000000007E-2</c:v>
                </c:pt>
                <c:pt idx="55">
                  <c:v>0.104</c:v>
                </c:pt>
                <c:pt idx="56">
                  <c:v>9.1999999999999998E-2</c:v>
                </c:pt>
                <c:pt idx="57">
                  <c:v>8.2000000000000003E-2</c:v>
                </c:pt>
                <c:pt idx="58">
                  <c:v>0</c:v>
                </c:pt>
                <c:pt idx="59">
                  <c:v>0.14399999999999999</c:v>
                </c:pt>
                <c:pt idx="60">
                  <c:v>9.7000000000000003E-2</c:v>
                </c:pt>
                <c:pt idx="61">
                  <c:v>0.10100000000000001</c:v>
                </c:pt>
                <c:pt idx="62">
                  <c:v>0.11</c:v>
                </c:pt>
                <c:pt idx="63">
                  <c:v>0.27600000000000002</c:v>
                </c:pt>
                <c:pt idx="64">
                  <c:v>0.17</c:v>
                </c:pt>
                <c:pt idx="65">
                  <c:v>4.9000000000000002E-2</c:v>
                </c:pt>
                <c:pt idx="66">
                  <c:v>0.128</c:v>
                </c:pt>
                <c:pt idx="67">
                  <c:v>0.112</c:v>
                </c:pt>
                <c:pt idx="68">
                  <c:v>8.4000000000000005E-2</c:v>
                </c:pt>
                <c:pt idx="69">
                  <c:v>4.8000000000000001E-2</c:v>
                </c:pt>
                <c:pt idx="70">
                  <c:v>9.9000000000000005E-2</c:v>
                </c:pt>
                <c:pt idx="71">
                  <c:v>0.11899999999999999</c:v>
                </c:pt>
                <c:pt idx="72">
                  <c:v>8.5000000000000006E-2</c:v>
                </c:pt>
                <c:pt idx="73">
                  <c:v>9.7000000000000003E-2</c:v>
                </c:pt>
                <c:pt idx="74">
                  <c:v>7.8E-2</c:v>
                </c:pt>
                <c:pt idx="75">
                  <c:v>7.0999999999999994E-2</c:v>
                </c:pt>
                <c:pt idx="76">
                  <c:v>9.8000000000000004E-2</c:v>
                </c:pt>
                <c:pt idx="77">
                  <c:v>0.10299999999999999</c:v>
                </c:pt>
                <c:pt idx="78">
                  <c:v>6.2E-2</c:v>
                </c:pt>
                <c:pt idx="79">
                  <c:v>5.1999999999999998E-2</c:v>
                </c:pt>
                <c:pt idx="80">
                  <c:v>0.11799999999999999</c:v>
                </c:pt>
                <c:pt idx="81">
                  <c:v>0.129</c:v>
                </c:pt>
                <c:pt idx="82">
                  <c:v>7.6999999999999999E-2</c:v>
                </c:pt>
                <c:pt idx="83">
                  <c:v>0.127</c:v>
                </c:pt>
                <c:pt idx="84">
                  <c:v>0.06</c:v>
                </c:pt>
                <c:pt idx="85">
                  <c:v>0.13100000000000001</c:v>
                </c:pt>
                <c:pt idx="86">
                  <c:v>5.1999999999999998E-2</c:v>
                </c:pt>
                <c:pt idx="87">
                  <c:v>0.06</c:v>
                </c:pt>
                <c:pt idx="88">
                  <c:v>0.1</c:v>
                </c:pt>
                <c:pt idx="89">
                  <c:v>7.3999999999999996E-2</c:v>
                </c:pt>
                <c:pt idx="90">
                  <c:v>8.7999999999999995E-2</c:v>
                </c:pt>
                <c:pt idx="91">
                  <c:v>0.218</c:v>
                </c:pt>
                <c:pt idx="92">
                  <c:v>5.8000000000000003E-2</c:v>
                </c:pt>
                <c:pt idx="93">
                  <c:v>0.13700000000000001</c:v>
                </c:pt>
                <c:pt idx="94">
                  <c:v>0.121</c:v>
                </c:pt>
                <c:pt idx="95">
                  <c:v>8.3000000000000004E-2</c:v>
                </c:pt>
                <c:pt idx="96">
                  <c:v>7.0999999999999994E-2</c:v>
                </c:pt>
                <c:pt idx="97">
                  <c:v>5.8999999999999997E-2</c:v>
                </c:pt>
                <c:pt idx="98">
                  <c:v>0.10100000000000001</c:v>
                </c:pt>
                <c:pt idx="99">
                  <c:v>0.222</c:v>
                </c:pt>
              </c:numCache>
            </c:numRef>
          </c:yVal>
          <c:smooth val="1"/>
        </c:ser>
        <c:axId val="159105408"/>
        <c:axId val="159107712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'trade-update'!$B$2:$B$101</c:f>
              <c:numCache>
                <c:formatCode>General</c:formatCode>
                <c:ptCount val="100"/>
                <c:pt idx="0">
                  <c:v>4.7E-2</c:v>
                </c:pt>
                <c:pt idx="1">
                  <c:v>0.113</c:v>
                </c:pt>
                <c:pt idx="2">
                  <c:v>0.126</c:v>
                </c:pt>
                <c:pt idx="3">
                  <c:v>0.127</c:v>
                </c:pt>
                <c:pt idx="4">
                  <c:v>0.109</c:v>
                </c:pt>
                <c:pt idx="5">
                  <c:v>7.8E-2</c:v>
                </c:pt>
                <c:pt idx="6">
                  <c:v>0</c:v>
                </c:pt>
                <c:pt idx="7">
                  <c:v>5.8999999999999997E-2</c:v>
                </c:pt>
                <c:pt idx="8">
                  <c:v>4.7E-2</c:v>
                </c:pt>
                <c:pt idx="9">
                  <c:v>0.09</c:v>
                </c:pt>
                <c:pt idx="10">
                  <c:v>8.3000000000000004E-2</c:v>
                </c:pt>
                <c:pt idx="11">
                  <c:v>0.108</c:v>
                </c:pt>
                <c:pt idx="12">
                  <c:v>6.2E-2</c:v>
                </c:pt>
                <c:pt idx="13">
                  <c:v>6.7000000000000004E-2</c:v>
                </c:pt>
                <c:pt idx="14">
                  <c:v>0.128</c:v>
                </c:pt>
                <c:pt idx="15">
                  <c:v>9.2999999999999999E-2</c:v>
                </c:pt>
                <c:pt idx="16">
                  <c:v>9.9000000000000005E-2</c:v>
                </c:pt>
                <c:pt idx="17">
                  <c:v>0.11899999999999999</c:v>
                </c:pt>
                <c:pt idx="18">
                  <c:v>0.11</c:v>
                </c:pt>
                <c:pt idx="19">
                  <c:v>0.14899999999999999</c:v>
                </c:pt>
                <c:pt idx="20">
                  <c:v>5.0999999999999997E-2</c:v>
                </c:pt>
                <c:pt idx="21">
                  <c:v>4.4999999999999998E-2</c:v>
                </c:pt>
                <c:pt idx="22">
                  <c:v>0.08</c:v>
                </c:pt>
                <c:pt idx="23">
                  <c:v>0.17599999999999999</c:v>
                </c:pt>
                <c:pt idx="24">
                  <c:v>4.8000000000000001E-2</c:v>
                </c:pt>
                <c:pt idx="25">
                  <c:v>6.6000000000000003E-2</c:v>
                </c:pt>
                <c:pt idx="26">
                  <c:v>7.1999999999999995E-2</c:v>
                </c:pt>
                <c:pt idx="27">
                  <c:v>0</c:v>
                </c:pt>
                <c:pt idx="28">
                  <c:v>0.14599999999999999</c:v>
                </c:pt>
                <c:pt idx="29">
                  <c:v>0.122</c:v>
                </c:pt>
                <c:pt idx="30">
                  <c:v>0.10299999999999999</c:v>
                </c:pt>
                <c:pt idx="31">
                  <c:v>7.3999999999999996E-2</c:v>
                </c:pt>
                <c:pt idx="32">
                  <c:v>9.9000000000000005E-2</c:v>
                </c:pt>
                <c:pt idx="33">
                  <c:v>0.112</c:v>
                </c:pt>
                <c:pt idx="34">
                  <c:v>5.0999999999999997E-2</c:v>
                </c:pt>
                <c:pt idx="35">
                  <c:v>0.08</c:v>
                </c:pt>
                <c:pt idx="36">
                  <c:v>0.152</c:v>
                </c:pt>
                <c:pt idx="37">
                  <c:v>0.126</c:v>
                </c:pt>
                <c:pt idx="38">
                  <c:v>0.09</c:v>
                </c:pt>
                <c:pt idx="39">
                  <c:v>6.5000000000000002E-2</c:v>
                </c:pt>
                <c:pt idx="40">
                  <c:v>7.5999999999999998E-2</c:v>
                </c:pt>
                <c:pt idx="41">
                  <c:v>0</c:v>
                </c:pt>
                <c:pt idx="42">
                  <c:v>6.5000000000000002E-2</c:v>
                </c:pt>
                <c:pt idx="43">
                  <c:v>0.11899999999999999</c:v>
                </c:pt>
                <c:pt idx="44">
                  <c:v>0.124</c:v>
                </c:pt>
                <c:pt idx="45">
                  <c:v>0.109</c:v>
                </c:pt>
                <c:pt idx="46">
                  <c:v>7.0000000000000007E-2</c:v>
                </c:pt>
                <c:pt idx="47">
                  <c:v>4.8000000000000001E-2</c:v>
                </c:pt>
                <c:pt idx="48">
                  <c:v>0.114</c:v>
                </c:pt>
                <c:pt idx="49">
                  <c:v>9.4E-2</c:v>
                </c:pt>
                <c:pt idx="50">
                  <c:v>0.123</c:v>
                </c:pt>
                <c:pt idx="51">
                  <c:v>8.5999999999999993E-2</c:v>
                </c:pt>
                <c:pt idx="52">
                  <c:v>0.06</c:v>
                </c:pt>
                <c:pt idx="53">
                  <c:v>0.14000000000000001</c:v>
                </c:pt>
                <c:pt idx="54">
                  <c:v>7.0000000000000007E-2</c:v>
                </c:pt>
                <c:pt idx="55">
                  <c:v>0.104</c:v>
                </c:pt>
                <c:pt idx="56">
                  <c:v>9.1999999999999998E-2</c:v>
                </c:pt>
                <c:pt idx="57">
                  <c:v>8.2000000000000003E-2</c:v>
                </c:pt>
                <c:pt idx="58">
                  <c:v>0</c:v>
                </c:pt>
                <c:pt idx="59">
                  <c:v>0.14399999999999999</c:v>
                </c:pt>
                <c:pt idx="60">
                  <c:v>9.7000000000000003E-2</c:v>
                </c:pt>
                <c:pt idx="61">
                  <c:v>0.10100000000000001</c:v>
                </c:pt>
                <c:pt idx="62">
                  <c:v>0.11</c:v>
                </c:pt>
                <c:pt idx="63">
                  <c:v>0.27600000000000002</c:v>
                </c:pt>
                <c:pt idx="64">
                  <c:v>0.17</c:v>
                </c:pt>
                <c:pt idx="65">
                  <c:v>4.9000000000000002E-2</c:v>
                </c:pt>
                <c:pt idx="66">
                  <c:v>0.128</c:v>
                </c:pt>
                <c:pt idx="67">
                  <c:v>0.112</c:v>
                </c:pt>
                <c:pt idx="68">
                  <c:v>8.4000000000000005E-2</c:v>
                </c:pt>
                <c:pt idx="69">
                  <c:v>4.8000000000000001E-2</c:v>
                </c:pt>
                <c:pt idx="70">
                  <c:v>9.9000000000000005E-2</c:v>
                </c:pt>
                <c:pt idx="71">
                  <c:v>0.11899999999999999</c:v>
                </c:pt>
                <c:pt idx="72">
                  <c:v>8.5000000000000006E-2</c:v>
                </c:pt>
                <c:pt idx="73">
                  <c:v>9.7000000000000003E-2</c:v>
                </c:pt>
                <c:pt idx="74">
                  <c:v>7.8E-2</c:v>
                </c:pt>
                <c:pt idx="75">
                  <c:v>7.0999999999999994E-2</c:v>
                </c:pt>
                <c:pt idx="76">
                  <c:v>9.8000000000000004E-2</c:v>
                </c:pt>
                <c:pt idx="77">
                  <c:v>0.10299999999999999</c:v>
                </c:pt>
                <c:pt idx="78">
                  <c:v>6.2E-2</c:v>
                </c:pt>
                <c:pt idx="79">
                  <c:v>5.1999999999999998E-2</c:v>
                </c:pt>
                <c:pt idx="80">
                  <c:v>0.11799999999999999</c:v>
                </c:pt>
                <c:pt idx="81">
                  <c:v>0.129</c:v>
                </c:pt>
                <c:pt idx="82">
                  <c:v>7.6999999999999999E-2</c:v>
                </c:pt>
                <c:pt idx="83">
                  <c:v>0.127</c:v>
                </c:pt>
                <c:pt idx="84">
                  <c:v>0.06</c:v>
                </c:pt>
                <c:pt idx="85">
                  <c:v>0.13100000000000001</c:v>
                </c:pt>
                <c:pt idx="86">
                  <c:v>5.1999999999999998E-2</c:v>
                </c:pt>
                <c:pt idx="87">
                  <c:v>0.06</c:v>
                </c:pt>
                <c:pt idx="88">
                  <c:v>0.1</c:v>
                </c:pt>
                <c:pt idx="89">
                  <c:v>7.3999999999999996E-2</c:v>
                </c:pt>
                <c:pt idx="90">
                  <c:v>8.7999999999999995E-2</c:v>
                </c:pt>
                <c:pt idx="91">
                  <c:v>0.218</c:v>
                </c:pt>
                <c:pt idx="92">
                  <c:v>5.8000000000000003E-2</c:v>
                </c:pt>
                <c:pt idx="93">
                  <c:v>0.13700000000000001</c:v>
                </c:pt>
                <c:pt idx="94">
                  <c:v>0.121</c:v>
                </c:pt>
                <c:pt idx="95">
                  <c:v>8.3000000000000004E-2</c:v>
                </c:pt>
                <c:pt idx="96">
                  <c:v>7.0999999999999994E-2</c:v>
                </c:pt>
                <c:pt idx="97">
                  <c:v>5.8999999999999997E-2</c:v>
                </c:pt>
                <c:pt idx="98">
                  <c:v>0.10100000000000001</c:v>
                </c:pt>
                <c:pt idx="99">
                  <c:v>0.222</c:v>
                </c:pt>
              </c:numCache>
            </c:numRef>
          </c:xVal>
          <c:yVal>
            <c:numRef>
              <c:f>'trade-update'!$F$2:$F$101</c:f>
              <c:numCache>
                <c:formatCode>General</c:formatCode>
                <c:ptCount val="100"/>
                <c:pt idx="0">
                  <c:v>5.7000000000000002E-2</c:v>
                </c:pt>
                <c:pt idx="1">
                  <c:v>0.128</c:v>
                </c:pt>
                <c:pt idx="2">
                  <c:v>0.122</c:v>
                </c:pt>
                <c:pt idx="3">
                  <c:v>0.122</c:v>
                </c:pt>
                <c:pt idx="4">
                  <c:v>0.108</c:v>
                </c:pt>
                <c:pt idx="5">
                  <c:v>0.08</c:v>
                </c:pt>
                <c:pt idx="6">
                  <c:v>0</c:v>
                </c:pt>
                <c:pt idx="7">
                  <c:v>7.8E-2</c:v>
                </c:pt>
                <c:pt idx="8">
                  <c:v>6.5000000000000002E-2</c:v>
                </c:pt>
                <c:pt idx="9">
                  <c:v>0.08</c:v>
                </c:pt>
                <c:pt idx="10">
                  <c:v>7.0999999999999994E-2</c:v>
                </c:pt>
                <c:pt idx="11">
                  <c:v>0.109</c:v>
                </c:pt>
                <c:pt idx="12">
                  <c:v>7.5999999999999998E-2</c:v>
                </c:pt>
                <c:pt idx="13">
                  <c:v>4.9000000000000002E-2</c:v>
                </c:pt>
                <c:pt idx="14">
                  <c:v>0.122</c:v>
                </c:pt>
                <c:pt idx="15">
                  <c:v>8.4000000000000005E-2</c:v>
                </c:pt>
                <c:pt idx="16">
                  <c:v>8.5000000000000006E-2</c:v>
                </c:pt>
                <c:pt idx="17">
                  <c:v>0.11</c:v>
                </c:pt>
                <c:pt idx="18">
                  <c:v>0.11700000000000001</c:v>
                </c:pt>
                <c:pt idx="19">
                  <c:v>0.13700000000000001</c:v>
                </c:pt>
                <c:pt idx="20">
                  <c:v>5.7000000000000002E-2</c:v>
                </c:pt>
                <c:pt idx="21">
                  <c:v>0.06</c:v>
                </c:pt>
                <c:pt idx="22">
                  <c:v>7.8E-2</c:v>
                </c:pt>
                <c:pt idx="23">
                  <c:v>0.13900000000000001</c:v>
                </c:pt>
                <c:pt idx="24">
                  <c:v>3.5999999999999997E-2</c:v>
                </c:pt>
                <c:pt idx="25">
                  <c:v>6.9000000000000006E-2</c:v>
                </c:pt>
                <c:pt idx="26">
                  <c:v>6.5000000000000002E-2</c:v>
                </c:pt>
                <c:pt idx="27">
                  <c:v>0</c:v>
                </c:pt>
                <c:pt idx="28">
                  <c:v>0.11600000000000001</c:v>
                </c:pt>
                <c:pt idx="29">
                  <c:v>0.1</c:v>
                </c:pt>
                <c:pt idx="30">
                  <c:v>6.4000000000000001E-2</c:v>
                </c:pt>
                <c:pt idx="31">
                  <c:v>8.2000000000000003E-2</c:v>
                </c:pt>
                <c:pt idx="32">
                  <c:v>8.8999999999999996E-2</c:v>
                </c:pt>
                <c:pt idx="33">
                  <c:v>0.11</c:v>
                </c:pt>
                <c:pt idx="34">
                  <c:v>3.7999999999999999E-2</c:v>
                </c:pt>
                <c:pt idx="35">
                  <c:v>9.0999999999999998E-2</c:v>
                </c:pt>
                <c:pt idx="36">
                  <c:v>0.13400000000000001</c:v>
                </c:pt>
                <c:pt idx="37">
                  <c:v>0.124</c:v>
                </c:pt>
                <c:pt idx="38">
                  <c:v>8.3000000000000004E-2</c:v>
                </c:pt>
                <c:pt idx="39">
                  <c:v>6.0999999999999999E-2</c:v>
                </c:pt>
                <c:pt idx="40">
                  <c:v>8.6999999999999994E-2</c:v>
                </c:pt>
                <c:pt idx="41">
                  <c:v>0</c:v>
                </c:pt>
                <c:pt idx="42">
                  <c:v>7.5999999999999998E-2</c:v>
                </c:pt>
                <c:pt idx="43">
                  <c:v>9.4E-2</c:v>
                </c:pt>
                <c:pt idx="44">
                  <c:v>0.127</c:v>
                </c:pt>
                <c:pt idx="45">
                  <c:v>0.112</c:v>
                </c:pt>
                <c:pt idx="46">
                  <c:v>8.8999999999999996E-2</c:v>
                </c:pt>
                <c:pt idx="47">
                  <c:v>4.7E-2</c:v>
                </c:pt>
                <c:pt idx="48">
                  <c:v>0.11600000000000001</c:v>
                </c:pt>
                <c:pt idx="49">
                  <c:v>0.05</c:v>
                </c:pt>
                <c:pt idx="50">
                  <c:v>0.11899999999999999</c:v>
                </c:pt>
                <c:pt idx="51">
                  <c:v>9.7000000000000003E-2</c:v>
                </c:pt>
                <c:pt idx="52">
                  <c:v>4.4999999999999998E-2</c:v>
                </c:pt>
                <c:pt idx="53">
                  <c:v>0.152</c:v>
                </c:pt>
                <c:pt idx="54">
                  <c:v>9.1999999999999998E-2</c:v>
                </c:pt>
                <c:pt idx="55">
                  <c:v>0.13</c:v>
                </c:pt>
                <c:pt idx="56">
                  <c:v>9.7000000000000003E-2</c:v>
                </c:pt>
                <c:pt idx="57">
                  <c:v>0.09</c:v>
                </c:pt>
                <c:pt idx="58">
                  <c:v>0</c:v>
                </c:pt>
                <c:pt idx="59">
                  <c:v>0.114</c:v>
                </c:pt>
                <c:pt idx="60">
                  <c:v>0.1</c:v>
                </c:pt>
                <c:pt idx="61">
                  <c:v>0.11</c:v>
                </c:pt>
                <c:pt idx="62">
                  <c:v>0.13200000000000001</c:v>
                </c:pt>
                <c:pt idx="63">
                  <c:v>0.159</c:v>
                </c:pt>
                <c:pt idx="64">
                  <c:v>0.123</c:v>
                </c:pt>
                <c:pt idx="65">
                  <c:v>3.6999999999999998E-2</c:v>
                </c:pt>
                <c:pt idx="66">
                  <c:v>0.11799999999999999</c:v>
                </c:pt>
                <c:pt idx="67">
                  <c:v>8.8999999999999996E-2</c:v>
                </c:pt>
                <c:pt idx="68">
                  <c:v>0.08</c:v>
                </c:pt>
                <c:pt idx="69">
                  <c:v>2.8000000000000001E-2</c:v>
                </c:pt>
                <c:pt idx="70">
                  <c:v>9.9000000000000005E-2</c:v>
                </c:pt>
                <c:pt idx="71">
                  <c:v>0.129</c:v>
                </c:pt>
                <c:pt idx="72">
                  <c:v>0.108</c:v>
                </c:pt>
                <c:pt idx="73">
                  <c:v>0.10100000000000001</c:v>
                </c:pt>
                <c:pt idx="74">
                  <c:v>7.0999999999999994E-2</c:v>
                </c:pt>
                <c:pt idx="75">
                  <c:v>8.1000000000000003E-2</c:v>
                </c:pt>
                <c:pt idx="76">
                  <c:v>0.10299999999999999</c:v>
                </c:pt>
                <c:pt idx="77">
                  <c:v>0.115</c:v>
                </c:pt>
                <c:pt idx="78">
                  <c:v>7.1999999999999995E-2</c:v>
                </c:pt>
                <c:pt idx="79">
                  <c:v>6.9000000000000006E-2</c:v>
                </c:pt>
                <c:pt idx="80">
                  <c:v>0.114</c:v>
                </c:pt>
                <c:pt idx="81">
                  <c:v>0.13</c:v>
                </c:pt>
                <c:pt idx="82">
                  <c:v>7.9000000000000001E-2</c:v>
                </c:pt>
                <c:pt idx="83">
                  <c:v>0.108</c:v>
                </c:pt>
                <c:pt idx="84">
                  <c:v>8.4000000000000005E-2</c:v>
                </c:pt>
                <c:pt idx="85">
                  <c:v>0.13</c:v>
                </c:pt>
                <c:pt idx="86">
                  <c:v>5.8000000000000003E-2</c:v>
                </c:pt>
                <c:pt idx="87">
                  <c:v>7.4999999999999997E-2</c:v>
                </c:pt>
                <c:pt idx="88">
                  <c:v>0.113</c:v>
                </c:pt>
                <c:pt idx="89">
                  <c:v>7.9000000000000001E-2</c:v>
                </c:pt>
                <c:pt idx="90">
                  <c:v>0.09</c:v>
                </c:pt>
                <c:pt idx="91">
                  <c:v>0.14599999999999999</c:v>
                </c:pt>
                <c:pt idx="92">
                  <c:v>6.8000000000000005E-2</c:v>
                </c:pt>
                <c:pt idx="93">
                  <c:v>0.13600000000000001</c:v>
                </c:pt>
                <c:pt idx="94">
                  <c:v>0.10199999999999999</c:v>
                </c:pt>
                <c:pt idx="95">
                  <c:v>0.10299999999999999</c:v>
                </c:pt>
                <c:pt idx="96">
                  <c:v>8.3000000000000004E-2</c:v>
                </c:pt>
                <c:pt idx="97">
                  <c:v>0.06</c:v>
                </c:pt>
                <c:pt idx="98">
                  <c:v>0.109</c:v>
                </c:pt>
                <c:pt idx="99">
                  <c:v>0.129</c:v>
                </c:pt>
              </c:numCache>
            </c:numRef>
          </c:yVal>
        </c:ser>
        <c:axId val="159105408"/>
        <c:axId val="159107712"/>
      </c:scatterChart>
      <c:valAx>
        <c:axId val="1591054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  <c:layout/>
        </c:title>
        <c:numFmt formatCode="General" sourceLinked="1"/>
        <c:tickLblPos val="nextTo"/>
        <c:crossAx val="159107712"/>
        <c:crosses val="autoZero"/>
        <c:crossBetween val="midCat"/>
      </c:valAx>
      <c:valAx>
        <c:axId val="15910771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>
            <c:manualLayout>
              <c:xMode val="edge"/>
              <c:yMode val="edge"/>
              <c:x val="3.3333333333333333E-2"/>
              <c:y val="0.19225102070574512"/>
            </c:manualLayout>
          </c:layout>
        </c:title>
        <c:numFmt formatCode="General" sourceLinked="1"/>
        <c:tickLblPos val="nextTo"/>
        <c:crossAx val="159105408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68579155730533858"/>
          <c:y val="0.65721529600466766"/>
          <c:w val="0.26976399825021885"/>
          <c:h val="8.371719160104997E-2"/>
        </c:manualLayout>
      </c:layout>
      <c:overlay val="1"/>
    </c:legend>
    <c:plotVisOnly val="1"/>
    <c:dispBlanksAs val="gap"/>
  </c:chart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15</xdr:col>
      <xdr:colOff>304800</xdr:colOff>
      <xdr:row>16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0.19792</cdr:x>
      <cdr:y>0.15624</cdr:y>
    </cdr:from>
    <cdr:to>
      <cdr:x>0.6</cdr:x>
      <cdr:y>0.38888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04890" y="428607"/>
          <a:ext cx="183831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 0.97</a:t>
          </a:r>
        </a:p>
        <a:p xmlns:a="http://schemas.openxmlformats.org/drawingml/2006/main">
          <a:r>
            <a:rPr lang="en-US" sz="1100"/>
            <a:t>mean %error = -12.99%</a:t>
          </a:r>
        </a:p>
        <a:p xmlns:a="http://schemas.openxmlformats.org/drawingml/2006/main">
          <a:r>
            <a:rPr lang="en-US" sz="1100"/>
            <a:t>median %error= -5.98%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15</xdr:col>
      <xdr:colOff>304800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0.19792</cdr:x>
      <cdr:y>0.15624</cdr:y>
    </cdr:from>
    <cdr:to>
      <cdr:x>0.6</cdr:x>
      <cdr:y>0.38888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04890" y="428607"/>
          <a:ext cx="183831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 0.97</a:t>
          </a:r>
        </a:p>
        <a:p xmlns:a="http://schemas.openxmlformats.org/drawingml/2006/main">
          <a:r>
            <a:rPr lang="en-US" sz="1100"/>
            <a:t>mean %error = -14.00%</a:t>
          </a:r>
        </a:p>
        <a:p xmlns:a="http://schemas.openxmlformats.org/drawingml/2006/main">
          <a:r>
            <a:rPr lang="en-US" sz="1100"/>
            <a:t>median %error= -7.23%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15</xdr:col>
      <xdr:colOff>304800</xdr:colOff>
      <xdr:row>16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0.26042</cdr:x>
      <cdr:y>0.16318</cdr:y>
    </cdr:from>
    <cdr:to>
      <cdr:x>0.6625</cdr:x>
      <cdr:y>0.39582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190640" y="447648"/>
          <a:ext cx="183831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 0.46</a:t>
          </a:r>
        </a:p>
        <a:p xmlns:a="http://schemas.openxmlformats.org/drawingml/2006/main">
          <a:r>
            <a:rPr lang="en-US" sz="1100"/>
            <a:t>mean %error = -15.56%</a:t>
          </a:r>
        </a:p>
        <a:p xmlns:a="http://schemas.openxmlformats.org/drawingml/2006/main">
          <a:r>
            <a:rPr lang="en-US" sz="1100"/>
            <a:t>median %error= -21.38%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15</xdr:col>
      <xdr:colOff>304800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0.26042</cdr:x>
      <cdr:y>0.16318</cdr:y>
    </cdr:from>
    <cdr:to>
      <cdr:x>0.6625</cdr:x>
      <cdr:y>0.39582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190640" y="447648"/>
          <a:ext cx="183831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 0.87</a:t>
          </a:r>
        </a:p>
        <a:p xmlns:a="http://schemas.openxmlformats.org/drawingml/2006/main">
          <a:r>
            <a:rPr lang="en-US" sz="1100"/>
            <a:t>mean %error = 0.21%</a:t>
          </a:r>
        </a:p>
        <a:p xmlns:a="http://schemas.openxmlformats.org/drawingml/2006/main">
          <a:r>
            <a:rPr lang="en-US" sz="1100"/>
            <a:t>median %error= 0%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0.61042</cdr:x>
      <cdr:y>0.50001</cdr:y>
    </cdr:from>
    <cdr:to>
      <cdr:x>1</cdr:x>
      <cdr:y>0.73265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809891" y="1371615"/>
          <a:ext cx="1781159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coefficient=0.99</a:t>
          </a:r>
        </a:p>
        <a:p xmlns:a="http://schemas.openxmlformats.org/drawingml/2006/main">
          <a:r>
            <a:rPr lang="en-US" sz="1100"/>
            <a:t>mean %error= -3.50%</a:t>
          </a:r>
        </a:p>
        <a:p xmlns:a="http://schemas.openxmlformats.org/drawingml/2006/main">
          <a:r>
            <a:rPr lang="en-US" sz="1100"/>
            <a:t>median %error= -2.20%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15</xdr:col>
      <xdr:colOff>304800</xdr:colOff>
      <xdr:row>16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0.61042</cdr:x>
      <cdr:y>0.50001</cdr:y>
    </cdr:from>
    <cdr:to>
      <cdr:x>1</cdr:x>
      <cdr:y>0.73265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809891" y="1371615"/>
          <a:ext cx="1781159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coefficient=0.99</a:t>
          </a:r>
        </a:p>
        <a:p xmlns:a="http://schemas.openxmlformats.org/drawingml/2006/main">
          <a:r>
            <a:rPr lang="en-US" sz="1100"/>
            <a:t>mean %error= -1.82%</a:t>
          </a:r>
        </a:p>
        <a:p xmlns:a="http://schemas.openxmlformats.org/drawingml/2006/main">
          <a:r>
            <a:rPr lang="en-US" sz="1100"/>
            <a:t>median %error= -0.66%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0</xdr:rowOff>
    </xdr:from>
    <xdr:to>
      <xdr:col>15</xdr:col>
      <xdr:colOff>304800</xdr:colOff>
      <xdr:row>19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0.61042</cdr:x>
      <cdr:y>0.50001</cdr:y>
    </cdr:from>
    <cdr:to>
      <cdr:x>1</cdr:x>
      <cdr:y>0.73265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809891" y="1371615"/>
          <a:ext cx="1781159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coefficient=0.93</a:t>
          </a:r>
        </a:p>
        <a:p xmlns:a="http://schemas.openxmlformats.org/drawingml/2006/main">
          <a:r>
            <a:rPr lang="en-US" sz="1100"/>
            <a:t>mean %error= -1.31%</a:t>
          </a:r>
        </a:p>
        <a:p xmlns:a="http://schemas.openxmlformats.org/drawingml/2006/main">
          <a:r>
            <a:rPr lang="en-US" sz="1100"/>
            <a:t>median %error= -0.44%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15</xdr:col>
      <xdr:colOff>304800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0.61042</cdr:x>
      <cdr:y>0.50001</cdr:y>
    </cdr:from>
    <cdr:to>
      <cdr:x>1</cdr:x>
      <cdr:y>0.73265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809891" y="1371615"/>
          <a:ext cx="1781159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coefficient=0.93</a:t>
          </a:r>
        </a:p>
        <a:p xmlns:a="http://schemas.openxmlformats.org/drawingml/2006/main">
          <a:r>
            <a:rPr lang="en-US" sz="1100"/>
            <a:t>mean %error= -10.43%</a:t>
          </a:r>
        </a:p>
        <a:p xmlns:a="http://schemas.openxmlformats.org/drawingml/2006/main">
          <a:r>
            <a:rPr lang="en-US" sz="1100"/>
            <a:t>median %error= -0.65%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15</xdr:col>
      <xdr:colOff>304800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an/Documents/My%20Benchmark%20Factory/Scripts/lhs@mpl/small/small_validation_warmup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rain-timings_excluding_warmmup"/>
      <sheetName val="test-timings_excluding_warmmup"/>
      <sheetName val="Q1"/>
      <sheetName val="Q6"/>
      <sheetName val="Q12"/>
      <sheetName val="Q21"/>
      <sheetName val="new-order"/>
      <sheetName val="payment"/>
      <sheetName val="trade-order"/>
      <sheetName val="trade-order(outlier)"/>
      <sheetName val="trade-update"/>
      <sheetName val="trade-update(outlier)"/>
      <sheetName val="trade-update(outliers)"/>
      <sheetName val="trade-update(clusters)"/>
      <sheetName val="trade-update(bands)"/>
    </sheetNames>
    <sheetDataSet>
      <sheetData sheetId="0"/>
      <sheetData sheetId="1"/>
      <sheetData sheetId="2">
        <row r="2">
          <cell r="B2">
            <v>62.220999999999997</v>
          </cell>
          <cell r="F2">
            <v>75.828000000000003</v>
          </cell>
        </row>
        <row r="3">
          <cell r="B3">
            <v>78.435000000000002</v>
          </cell>
          <cell r="F3">
            <v>85.777000000000001</v>
          </cell>
        </row>
        <row r="4">
          <cell r="B4">
            <v>76.759</v>
          </cell>
          <cell r="F4">
            <v>77.106999999999999</v>
          </cell>
        </row>
        <row r="5">
          <cell r="B5">
            <v>80.573999999999998</v>
          </cell>
          <cell r="F5">
            <v>86.49</v>
          </cell>
        </row>
        <row r="6">
          <cell r="B6">
            <v>88.606999999999999</v>
          </cell>
          <cell r="F6">
            <v>82.222999999999999</v>
          </cell>
        </row>
        <row r="7">
          <cell r="B7">
            <v>129.29599999999999</v>
          </cell>
          <cell r="F7">
            <v>129.24199999999999</v>
          </cell>
        </row>
        <row r="8">
          <cell r="B8">
            <v>0</v>
          </cell>
          <cell r="F8">
            <v>0</v>
          </cell>
        </row>
        <row r="9">
          <cell r="B9">
            <v>75.409000000000006</v>
          </cell>
          <cell r="F9">
            <v>139.624</v>
          </cell>
        </row>
        <row r="10">
          <cell r="B10">
            <v>121.187</v>
          </cell>
          <cell r="F10">
            <v>100.48</v>
          </cell>
        </row>
        <row r="11">
          <cell r="B11">
            <v>106.908</v>
          </cell>
          <cell r="F11">
            <v>177.41900000000001</v>
          </cell>
        </row>
        <row r="12">
          <cell r="B12">
            <v>0</v>
          </cell>
          <cell r="F12">
            <v>0</v>
          </cell>
        </row>
        <row r="13">
          <cell r="B13">
            <v>127.21</v>
          </cell>
          <cell r="F13">
            <v>129.24199999999999</v>
          </cell>
        </row>
        <row r="14">
          <cell r="B14">
            <v>0</v>
          </cell>
          <cell r="F14">
            <v>0</v>
          </cell>
        </row>
        <row r="15">
          <cell r="B15">
            <v>111.502</v>
          </cell>
          <cell r="F15">
            <v>104.949</v>
          </cell>
        </row>
        <row r="16">
          <cell r="B16">
            <v>0</v>
          </cell>
          <cell r="F16">
            <v>0</v>
          </cell>
        </row>
        <row r="17">
          <cell r="B17">
            <v>77.932000000000002</v>
          </cell>
          <cell r="F17">
            <v>80.826999999999998</v>
          </cell>
        </row>
        <row r="18">
          <cell r="B18">
            <v>47.386000000000003</v>
          </cell>
          <cell r="F18">
            <v>59.451000000000001</v>
          </cell>
        </row>
        <row r="19">
          <cell r="B19">
            <v>0</v>
          </cell>
          <cell r="F19">
            <v>0</v>
          </cell>
        </row>
        <row r="20">
          <cell r="B20">
            <v>0</v>
          </cell>
          <cell r="F20">
            <v>0</v>
          </cell>
        </row>
        <row r="21">
          <cell r="B21">
            <v>103.89</v>
          </cell>
          <cell r="F21">
            <v>92.13</v>
          </cell>
        </row>
        <row r="22">
          <cell r="B22">
            <v>164.40199999999999</v>
          </cell>
          <cell r="F22">
            <v>139.267</v>
          </cell>
        </row>
        <row r="23">
          <cell r="B23">
            <v>0</v>
          </cell>
          <cell r="F23">
            <v>0</v>
          </cell>
        </row>
        <row r="24">
          <cell r="B24">
            <v>92.591999999999999</v>
          </cell>
          <cell r="F24">
            <v>152.53200000000001</v>
          </cell>
        </row>
        <row r="25">
          <cell r="B25">
            <v>71.391000000000005</v>
          </cell>
          <cell r="F25">
            <v>76.352000000000004</v>
          </cell>
        </row>
        <row r="26">
          <cell r="B26">
            <v>132.07300000000001</v>
          </cell>
          <cell r="F26">
            <v>134.47200000000001</v>
          </cell>
        </row>
        <row r="27">
          <cell r="B27">
            <v>0</v>
          </cell>
          <cell r="F27">
            <v>0</v>
          </cell>
        </row>
        <row r="28">
          <cell r="B28">
            <v>0</v>
          </cell>
          <cell r="F28">
            <v>0</v>
          </cell>
        </row>
        <row r="29">
          <cell r="B29">
            <v>61.542000000000002</v>
          </cell>
          <cell r="F29">
            <v>70.957999999999998</v>
          </cell>
        </row>
        <row r="30">
          <cell r="B30">
            <v>101.709</v>
          </cell>
          <cell r="F30">
            <v>84.494</v>
          </cell>
        </row>
        <row r="31">
          <cell r="B31">
            <v>69.503</v>
          </cell>
          <cell r="F31">
            <v>67.2</v>
          </cell>
        </row>
        <row r="32">
          <cell r="B32">
            <v>155.672</v>
          </cell>
          <cell r="F32">
            <v>124.24299999999999</v>
          </cell>
        </row>
        <row r="33">
          <cell r="B33">
            <v>62.448</v>
          </cell>
          <cell r="F33">
            <v>66.165999999999997</v>
          </cell>
        </row>
        <row r="34">
          <cell r="B34">
            <v>82.471000000000004</v>
          </cell>
          <cell r="F34">
            <v>82.335999999999999</v>
          </cell>
        </row>
        <row r="35">
          <cell r="B35">
            <v>71.721000000000004</v>
          </cell>
          <cell r="F35">
            <v>67.403999999999996</v>
          </cell>
        </row>
        <row r="36">
          <cell r="B36">
            <v>121.999</v>
          </cell>
          <cell r="F36">
            <v>167.26300000000001</v>
          </cell>
        </row>
        <row r="37">
          <cell r="B37">
            <v>108.02500000000001</v>
          </cell>
          <cell r="F37">
            <v>165.03299999999999</v>
          </cell>
        </row>
        <row r="38">
          <cell r="B38">
            <v>0</v>
          </cell>
          <cell r="F38">
            <v>0</v>
          </cell>
        </row>
        <row r="39">
          <cell r="B39">
            <v>126.845</v>
          </cell>
          <cell r="F39">
            <v>98.596000000000004</v>
          </cell>
        </row>
        <row r="40">
          <cell r="B40">
            <v>103.996</v>
          </cell>
          <cell r="F40">
            <v>91.168000000000006</v>
          </cell>
        </row>
        <row r="41">
          <cell r="B41">
            <v>0</v>
          </cell>
          <cell r="F41">
            <v>0</v>
          </cell>
        </row>
        <row r="42">
          <cell r="B42">
            <v>78.927999999999997</v>
          </cell>
          <cell r="F42">
            <v>142.14500000000001</v>
          </cell>
        </row>
        <row r="43">
          <cell r="B43">
            <v>0</v>
          </cell>
          <cell r="F43">
            <v>0</v>
          </cell>
        </row>
        <row r="44">
          <cell r="B44">
            <v>158.87299999999999</v>
          </cell>
          <cell r="F44">
            <v>123.32299999999999</v>
          </cell>
        </row>
        <row r="45">
          <cell r="B45">
            <v>127.492</v>
          </cell>
          <cell r="F45">
            <v>174.3</v>
          </cell>
        </row>
        <row r="46">
          <cell r="B46">
            <v>79.040000000000006</v>
          </cell>
          <cell r="F46">
            <v>98.441000000000003</v>
          </cell>
        </row>
        <row r="47">
          <cell r="B47">
            <v>62.381999999999998</v>
          </cell>
          <cell r="F47">
            <v>70.596000000000004</v>
          </cell>
        </row>
        <row r="48">
          <cell r="B48">
            <v>0</v>
          </cell>
          <cell r="F48">
            <v>0</v>
          </cell>
        </row>
        <row r="49">
          <cell r="B49">
            <v>129.529</v>
          </cell>
          <cell r="F49">
            <v>171.821</v>
          </cell>
        </row>
        <row r="50">
          <cell r="B50">
            <v>120.61199999999999</v>
          </cell>
          <cell r="F50">
            <v>90.569000000000003</v>
          </cell>
        </row>
        <row r="51">
          <cell r="B51">
            <v>124.36499999999999</v>
          </cell>
          <cell r="F51">
            <v>182.85300000000001</v>
          </cell>
        </row>
        <row r="52">
          <cell r="B52">
            <v>0</v>
          </cell>
          <cell r="F52">
            <v>0</v>
          </cell>
        </row>
        <row r="53">
          <cell r="B53">
            <v>90.027000000000001</v>
          </cell>
          <cell r="F53">
            <v>80.619</v>
          </cell>
        </row>
        <row r="54">
          <cell r="B54">
            <v>93.138000000000005</v>
          </cell>
          <cell r="F54">
            <v>150.44499999999999</v>
          </cell>
        </row>
        <row r="55">
          <cell r="B55">
            <v>0</v>
          </cell>
          <cell r="F55">
            <v>0</v>
          </cell>
        </row>
        <row r="56">
          <cell r="B56">
            <v>0</v>
          </cell>
          <cell r="F56">
            <v>0</v>
          </cell>
        </row>
        <row r="57">
          <cell r="B57">
            <v>102.31399999999999</v>
          </cell>
          <cell r="F57">
            <v>93.688000000000002</v>
          </cell>
        </row>
        <row r="58">
          <cell r="B58">
            <v>129.958</v>
          </cell>
          <cell r="F58">
            <v>104.425</v>
          </cell>
        </row>
        <row r="59">
          <cell r="B59">
            <v>0</v>
          </cell>
          <cell r="F59">
            <v>0</v>
          </cell>
        </row>
        <row r="60">
          <cell r="B60">
            <v>0</v>
          </cell>
          <cell r="F60">
            <v>0</v>
          </cell>
        </row>
        <row r="61">
          <cell r="B61">
            <v>81.08</v>
          </cell>
          <cell r="F61">
            <v>154.76</v>
          </cell>
        </row>
        <row r="62">
          <cell r="B62">
            <v>89.153999999999996</v>
          </cell>
          <cell r="F62">
            <v>92.087999999999994</v>
          </cell>
        </row>
        <row r="63">
          <cell r="B63">
            <v>0</v>
          </cell>
          <cell r="F63">
            <v>0</v>
          </cell>
        </row>
        <row r="64">
          <cell r="B64">
            <v>112.35599999999999</v>
          </cell>
          <cell r="F64">
            <v>100.871</v>
          </cell>
        </row>
        <row r="65">
          <cell r="B65">
            <v>71.114999999999995</v>
          </cell>
          <cell r="F65">
            <v>90.091999999999999</v>
          </cell>
        </row>
        <row r="66">
          <cell r="B66">
            <v>93.090999999999994</v>
          </cell>
          <cell r="F66">
            <v>82.177999999999997</v>
          </cell>
        </row>
        <row r="67">
          <cell r="B67">
            <v>0</v>
          </cell>
          <cell r="F67">
            <v>0</v>
          </cell>
        </row>
        <row r="68">
          <cell r="B68">
            <v>62.512999999999998</v>
          </cell>
          <cell r="F68">
            <v>72.798000000000002</v>
          </cell>
        </row>
        <row r="69">
          <cell r="B69">
            <v>106.235</v>
          </cell>
          <cell r="F69">
            <v>93.046999999999997</v>
          </cell>
        </row>
        <row r="70">
          <cell r="B70">
            <v>77.552000000000007</v>
          </cell>
          <cell r="F70">
            <v>80.225999999999999</v>
          </cell>
        </row>
        <row r="71">
          <cell r="B71">
            <v>0</v>
          </cell>
          <cell r="F71">
            <v>0</v>
          </cell>
        </row>
        <row r="72">
          <cell r="B72">
            <v>50.158000000000001</v>
          </cell>
          <cell r="F72">
            <v>75.391000000000005</v>
          </cell>
        </row>
        <row r="73">
          <cell r="B73">
            <v>108.377</v>
          </cell>
          <cell r="F73">
            <v>174.62</v>
          </cell>
        </row>
        <row r="74">
          <cell r="B74">
            <v>114.254</v>
          </cell>
          <cell r="F74">
            <v>92.885000000000005</v>
          </cell>
        </row>
        <row r="75">
          <cell r="B75">
            <v>0</v>
          </cell>
          <cell r="F75">
            <v>0</v>
          </cell>
        </row>
        <row r="76">
          <cell r="B76">
            <v>120.446</v>
          </cell>
          <cell r="F76">
            <v>99.516999999999996</v>
          </cell>
        </row>
        <row r="77">
          <cell r="B77">
            <v>119.973</v>
          </cell>
          <cell r="F77">
            <v>101.51</v>
          </cell>
        </row>
        <row r="78">
          <cell r="B78">
            <v>127.297</v>
          </cell>
          <cell r="F78">
            <v>122.247</v>
          </cell>
        </row>
        <row r="79">
          <cell r="B79">
            <v>92.105000000000004</v>
          </cell>
          <cell r="F79">
            <v>89.93</v>
          </cell>
        </row>
        <row r="80">
          <cell r="B80">
            <v>32.808</v>
          </cell>
          <cell r="F80">
            <v>63.808</v>
          </cell>
        </row>
        <row r="81">
          <cell r="B81">
            <v>91.671999999999997</v>
          </cell>
          <cell r="F81">
            <v>86.055000000000007</v>
          </cell>
        </row>
        <row r="82">
          <cell r="B82">
            <v>0</v>
          </cell>
          <cell r="F82">
            <v>0</v>
          </cell>
        </row>
        <row r="83">
          <cell r="B83">
            <v>0</v>
          </cell>
          <cell r="F83">
            <v>0</v>
          </cell>
        </row>
        <row r="84">
          <cell r="B84">
            <v>69.844999999999999</v>
          </cell>
          <cell r="F84">
            <v>74.793999999999997</v>
          </cell>
        </row>
        <row r="85">
          <cell r="B85">
            <v>0</v>
          </cell>
          <cell r="F85">
            <v>0</v>
          </cell>
        </row>
        <row r="86">
          <cell r="B86">
            <v>79.117999999999995</v>
          </cell>
          <cell r="F86">
            <v>74.585999999999999</v>
          </cell>
        </row>
        <row r="87">
          <cell r="B87">
            <v>60.88</v>
          </cell>
          <cell r="F87">
            <v>59.768000000000001</v>
          </cell>
        </row>
        <row r="88">
          <cell r="B88">
            <v>92.46</v>
          </cell>
          <cell r="F88">
            <v>93.164000000000001</v>
          </cell>
        </row>
        <row r="89">
          <cell r="B89">
            <v>105.685</v>
          </cell>
          <cell r="F89">
            <v>91.881</v>
          </cell>
        </row>
        <row r="90">
          <cell r="B90">
            <v>158.01599999999999</v>
          </cell>
          <cell r="F90">
            <v>125.80200000000001</v>
          </cell>
        </row>
        <row r="91">
          <cell r="B91">
            <v>103.78700000000001</v>
          </cell>
          <cell r="F91">
            <v>112.02</v>
          </cell>
        </row>
        <row r="92">
          <cell r="B92">
            <v>0</v>
          </cell>
          <cell r="F92">
            <v>0</v>
          </cell>
        </row>
        <row r="93">
          <cell r="B93">
            <v>0</v>
          </cell>
          <cell r="F93">
            <v>0</v>
          </cell>
        </row>
        <row r="94">
          <cell r="B94">
            <v>80.594999999999999</v>
          </cell>
          <cell r="F94">
            <v>86.49</v>
          </cell>
        </row>
        <row r="95">
          <cell r="B95">
            <v>0</v>
          </cell>
          <cell r="F95">
            <v>0</v>
          </cell>
        </row>
        <row r="96">
          <cell r="B96">
            <v>106.913</v>
          </cell>
          <cell r="F96">
            <v>157.923</v>
          </cell>
        </row>
        <row r="97">
          <cell r="B97">
            <v>70.61</v>
          </cell>
          <cell r="F97">
            <v>75.710999999999999</v>
          </cell>
        </row>
        <row r="98">
          <cell r="B98">
            <v>0</v>
          </cell>
          <cell r="F98">
            <v>0</v>
          </cell>
        </row>
        <row r="99">
          <cell r="B99">
            <v>118.352</v>
          </cell>
          <cell r="F99">
            <v>186.803</v>
          </cell>
        </row>
        <row r="100">
          <cell r="B100">
            <v>79.700999999999993</v>
          </cell>
          <cell r="F100">
            <v>74.585999999999999</v>
          </cell>
        </row>
        <row r="101">
          <cell r="B101">
            <v>63.405999999999999</v>
          </cell>
          <cell r="F101">
            <v>70.754000000000005</v>
          </cell>
        </row>
      </sheetData>
      <sheetData sheetId="3"/>
      <sheetData sheetId="4"/>
      <sheetData sheetId="5"/>
      <sheetData sheetId="6">
        <row r="2">
          <cell r="B2">
            <v>0</v>
          </cell>
          <cell r="F2">
            <v>0</v>
          </cell>
        </row>
        <row r="3">
          <cell r="B3">
            <v>9.1039999999999992</v>
          </cell>
          <cell r="F3">
            <v>8.4610000000000003</v>
          </cell>
        </row>
        <row r="4">
          <cell r="B4">
            <v>6.8739999999999997</v>
          </cell>
          <cell r="F4">
            <v>8.6630000000000003</v>
          </cell>
        </row>
        <row r="5">
          <cell r="B5">
            <v>8.2029999999999994</v>
          </cell>
          <cell r="F5">
            <v>7.984</v>
          </cell>
        </row>
        <row r="6">
          <cell r="B6">
            <v>0</v>
          </cell>
          <cell r="F6">
            <v>0</v>
          </cell>
        </row>
        <row r="7">
          <cell r="B7">
            <v>4.984</v>
          </cell>
          <cell r="F7">
            <v>5.2290000000000001</v>
          </cell>
        </row>
        <row r="8">
          <cell r="B8">
            <v>6.6589999999999998</v>
          </cell>
          <cell r="F8">
            <v>9.4169999999999998</v>
          </cell>
        </row>
        <row r="9">
          <cell r="B9">
            <v>0</v>
          </cell>
          <cell r="F9">
            <v>0</v>
          </cell>
        </row>
        <row r="10">
          <cell r="B10">
            <v>5.9009999999999998</v>
          </cell>
          <cell r="F10">
            <v>7.0289999999999999</v>
          </cell>
        </row>
        <row r="11">
          <cell r="B11">
            <v>0</v>
          </cell>
          <cell r="F11">
            <v>0</v>
          </cell>
        </row>
        <row r="12">
          <cell r="B12">
            <v>9.6310000000000002</v>
          </cell>
          <cell r="F12">
            <v>8.9979999999999993</v>
          </cell>
        </row>
        <row r="13">
          <cell r="B13">
            <v>4.8019999999999996</v>
          </cell>
          <cell r="F13">
            <v>5.2290000000000001</v>
          </cell>
        </row>
        <row r="14">
          <cell r="B14">
            <v>0</v>
          </cell>
          <cell r="F14">
            <v>0</v>
          </cell>
        </row>
        <row r="15">
          <cell r="B15">
            <v>6.2709999999999999</v>
          </cell>
          <cell r="F15">
            <v>6.335</v>
          </cell>
        </row>
        <row r="16">
          <cell r="B16">
            <v>14.747999999999999</v>
          </cell>
          <cell r="F16">
            <v>11.946999999999999</v>
          </cell>
        </row>
        <row r="17">
          <cell r="B17">
            <v>0</v>
          </cell>
          <cell r="F17">
            <v>0</v>
          </cell>
        </row>
        <row r="18">
          <cell r="B18">
            <v>0</v>
          </cell>
          <cell r="F18">
            <v>0</v>
          </cell>
        </row>
        <row r="19">
          <cell r="B19">
            <v>7.7270000000000003</v>
          </cell>
          <cell r="F19">
            <v>9.2590000000000003</v>
          </cell>
        </row>
        <row r="20">
          <cell r="B20">
            <v>10.384</v>
          </cell>
          <cell r="F20">
            <v>13.666</v>
          </cell>
        </row>
        <row r="21">
          <cell r="B21">
            <v>6.9180000000000001</v>
          </cell>
          <cell r="F21">
            <v>7.8739999999999997</v>
          </cell>
        </row>
        <row r="22">
          <cell r="B22">
            <v>4.6719999999999997</v>
          </cell>
          <cell r="F22">
            <v>4.5019999999999998</v>
          </cell>
        </row>
        <row r="23">
          <cell r="B23">
            <v>8.8350000000000009</v>
          </cell>
          <cell r="F23">
            <v>11.111000000000001</v>
          </cell>
        </row>
        <row r="24">
          <cell r="B24">
            <v>8.3360000000000003</v>
          </cell>
          <cell r="F24">
            <v>7.9119999999999999</v>
          </cell>
        </row>
        <row r="25">
          <cell r="B25">
            <v>7.133</v>
          </cell>
          <cell r="F25">
            <v>10.092000000000001</v>
          </cell>
        </row>
        <row r="26">
          <cell r="B26">
            <v>11.814</v>
          </cell>
          <cell r="F26">
            <v>13.46</v>
          </cell>
        </row>
        <row r="27">
          <cell r="B27">
            <v>0</v>
          </cell>
          <cell r="F27">
            <v>0</v>
          </cell>
        </row>
        <row r="28">
          <cell r="B28">
            <v>10.081</v>
          </cell>
          <cell r="F28">
            <v>13.407999999999999</v>
          </cell>
        </row>
        <row r="29">
          <cell r="B29">
            <v>19.629000000000001</v>
          </cell>
          <cell r="F29">
            <v>18.145</v>
          </cell>
        </row>
        <row r="30">
          <cell r="B30">
            <v>6.4889999999999999</v>
          </cell>
          <cell r="F30">
            <v>8.2409999999999997</v>
          </cell>
        </row>
        <row r="31">
          <cell r="B31">
            <v>0</v>
          </cell>
          <cell r="F31">
            <v>0</v>
          </cell>
        </row>
        <row r="32">
          <cell r="B32">
            <v>5.0709999999999997</v>
          </cell>
          <cell r="F32">
            <v>5.2919999999999998</v>
          </cell>
        </row>
        <row r="33">
          <cell r="B33">
            <v>0</v>
          </cell>
          <cell r="F33">
            <v>0</v>
          </cell>
        </row>
        <row r="34">
          <cell r="B34">
            <v>0</v>
          </cell>
          <cell r="F34">
            <v>0</v>
          </cell>
        </row>
        <row r="35">
          <cell r="B35">
            <v>5.048</v>
          </cell>
          <cell r="F35">
            <v>10.032999999999999</v>
          </cell>
        </row>
        <row r="36">
          <cell r="B36">
            <v>4.3179999999999996</v>
          </cell>
          <cell r="F36">
            <v>7.7039999999999997</v>
          </cell>
        </row>
        <row r="37">
          <cell r="B37">
            <v>0</v>
          </cell>
          <cell r="F37">
            <v>0</v>
          </cell>
        </row>
        <row r="38">
          <cell r="B38">
            <v>6.5880000000000001</v>
          </cell>
          <cell r="F38">
            <v>8.0470000000000006</v>
          </cell>
        </row>
        <row r="39">
          <cell r="B39">
            <v>6.1970000000000001</v>
          </cell>
          <cell r="F39">
            <v>6.9219999999999997</v>
          </cell>
        </row>
        <row r="40">
          <cell r="B40">
            <v>7.0540000000000003</v>
          </cell>
          <cell r="F40">
            <v>8.2959999999999994</v>
          </cell>
        </row>
        <row r="41">
          <cell r="B41">
            <v>22.027000000000001</v>
          </cell>
          <cell r="F41">
            <v>18.626999999999999</v>
          </cell>
        </row>
        <row r="42">
          <cell r="B42">
            <v>7.1820000000000004</v>
          </cell>
          <cell r="F42">
            <v>9.9649999999999999</v>
          </cell>
        </row>
        <row r="43">
          <cell r="B43">
            <v>16.355</v>
          </cell>
          <cell r="F43">
            <v>17.533000000000001</v>
          </cell>
        </row>
        <row r="44">
          <cell r="B44">
            <v>5.3849999999999998</v>
          </cell>
          <cell r="F44">
            <v>4.7629999999999999</v>
          </cell>
        </row>
        <row r="45">
          <cell r="B45">
            <v>5.9729999999999999</v>
          </cell>
          <cell r="F45">
            <v>6.4329999999999998</v>
          </cell>
        </row>
        <row r="46">
          <cell r="B46">
            <v>6.4390000000000001</v>
          </cell>
          <cell r="F46">
            <v>8.2370000000000001</v>
          </cell>
        </row>
        <row r="47">
          <cell r="B47">
            <v>18.395</v>
          </cell>
          <cell r="F47">
            <v>18.452999999999999</v>
          </cell>
        </row>
        <row r="48">
          <cell r="B48">
            <v>6.915</v>
          </cell>
          <cell r="F48">
            <v>8</v>
          </cell>
        </row>
        <row r="49">
          <cell r="B49">
            <v>0</v>
          </cell>
          <cell r="F49">
            <v>0</v>
          </cell>
        </row>
        <row r="50">
          <cell r="B50">
            <v>5.9960000000000004</v>
          </cell>
          <cell r="F50">
            <v>7.3920000000000003</v>
          </cell>
        </row>
        <row r="51">
          <cell r="B51">
            <v>8.7449999999999992</v>
          </cell>
          <cell r="F51">
            <v>14.481999999999999</v>
          </cell>
        </row>
        <row r="52">
          <cell r="B52">
            <v>0</v>
          </cell>
          <cell r="F52">
            <v>0</v>
          </cell>
        </row>
        <row r="53">
          <cell r="B53">
            <v>0</v>
          </cell>
          <cell r="F53">
            <v>0</v>
          </cell>
        </row>
        <row r="54">
          <cell r="B54">
            <v>0</v>
          </cell>
          <cell r="F54">
            <v>0</v>
          </cell>
        </row>
        <row r="55">
          <cell r="B55">
            <v>0</v>
          </cell>
          <cell r="F55">
            <v>0</v>
          </cell>
        </row>
        <row r="56">
          <cell r="B56">
            <v>17.010999999999999</v>
          </cell>
          <cell r="F56">
            <v>17.106999999999999</v>
          </cell>
        </row>
        <row r="57">
          <cell r="B57">
            <v>12.712999999999999</v>
          </cell>
          <cell r="F57">
            <v>16.242999999999999</v>
          </cell>
        </row>
        <row r="58">
          <cell r="B58">
            <v>0</v>
          </cell>
          <cell r="F58">
            <v>0</v>
          </cell>
        </row>
        <row r="59">
          <cell r="B59">
            <v>6.33</v>
          </cell>
          <cell r="F59">
            <v>8.5289999999999999</v>
          </cell>
        </row>
        <row r="60">
          <cell r="B60">
            <v>0</v>
          </cell>
          <cell r="F60">
            <v>0</v>
          </cell>
        </row>
        <row r="61">
          <cell r="B61">
            <v>0</v>
          </cell>
          <cell r="F61">
            <v>0</v>
          </cell>
        </row>
        <row r="62">
          <cell r="B62">
            <v>6.702</v>
          </cell>
          <cell r="F62">
            <v>8.8249999999999993</v>
          </cell>
        </row>
        <row r="63">
          <cell r="B63">
            <v>8.9749999999999996</v>
          </cell>
          <cell r="F63">
            <v>10.151</v>
          </cell>
        </row>
        <row r="64">
          <cell r="B64">
            <v>6.1959999999999997</v>
          </cell>
          <cell r="F64">
            <v>6.9260000000000002</v>
          </cell>
        </row>
        <row r="65">
          <cell r="B65">
            <v>7.0609999999999999</v>
          </cell>
          <cell r="F65">
            <v>9.0820000000000007</v>
          </cell>
        </row>
        <row r="66">
          <cell r="B66">
            <v>7.3550000000000004</v>
          </cell>
          <cell r="F66">
            <v>9.1880000000000006</v>
          </cell>
        </row>
        <row r="67">
          <cell r="B67">
            <v>0</v>
          </cell>
          <cell r="F67">
            <v>0</v>
          </cell>
        </row>
        <row r="68">
          <cell r="B68">
            <v>0</v>
          </cell>
          <cell r="F68">
            <v>0</v>
          </cell>
        </row>
        <row r="69">
          <cell r="B69">
            <v>13.497</v>
          </cell>
          <cell r="F69">
            <v>16.29</v>
          </cell>
        </row>
        <row r="70">
          <cell r="B70">
            <v>0</v>
          </cell>
          <cell r="F70">
            <v>0</v>
          </cell>
        </row>
        <row r="71">
          <cell r="B71">
            <v>8.8010000000000002</v>
          </cell>
          <cell r="F71">
            <v>8.5749999999999993</v>
          </cell>
        </row>
        <row r="72">
          <cell r="B72">
            <v>7.09</v>
          </cell>
          <cell r="F72">
            <v>9.4960000000000004</v>
          </cell>
        </row>
        <row r="73">
          <cell r="B73">
            <v>7.5609999999999999</v>
          </cell>
          <cell r="F73">
            <v>7.0759999999999996</v>
          </cell>
        </row>
        <row r="74">
          <cell r="B74">
            <v>6.09</v>
          </cell>
          <cell r="F74">
            <v>6.4450000000000003</v>
          </cell>
        </row>
        <row r="75">
          <cell r="B75">
            <v>9.26</v>
          </cell>
          <cell r="F75">
            <v>9.0570000000000004</v>
          </cell>
        </row>
        <row r="76">
          <cell r="B76">
            <v>6.2789999999999999</v>
          </cell>
          <cell r="F76">
            <v>7.4509999999999996</v>
          </cell>
        </row>
        <row r="77">
          <cell r="B77">
            <v>12.977</v>
          </cell>
          <cell r="F77">
            <v>15.081</v>
          </cell>
        </row>
        <row r="78">
          <cell r="B78">
            <v>5.4340000000000002</v>
          </cell>
          <cell r="F78">
            <v>5.5490000000000004</v>
          </cell>
        </row>
        <row r="79">
          <cell r="B79">
            <v>0</v>
          </cell>
          <cell r="F79">
            <v>0</v>
          </cell>
        </row>
        <row r="80">
          <cell r="B80">
            <v>0</v>
          </cell>
          <cell r="F80">
            <v>0</v>
          </cell>
        </row>
        <row r="81">
          <cell r="B81">
            <v>7.1820000000000004</v>
          </cell>
          <cell r="F81">
            <v>8.7230000000000008</v>
          </cell>
        </row>
        <row r="82">
          <cell r="B82">
            <v>8.07</v>
          </cell>
          <cell r="F82">
            <v>10.151</v>
          </cell>
        </row>
        <row r="83">
          <cell r="B83">
            <v>11.016</v>
          </cell>
          <cell r="F83">
            <v>10.324999999999999</v>
          </cell>
        </row>
        <row r="84">
          <cell r="B84">
            <v>0</v>
          </cell>
          <cell r="F84">
            <v>0</v>
          </cell>
        </row>
        <row r="85">
          <cell r="B85">
            <v>11.348000000000001</v>
          </cell>
          <cell r="F85">
            <v>10.853999999999999</v>
          </cell>
        </row>
        <row r="86">
          <cell r="B86">
            <v>0</v>
          </cell>
          <cell r="F86">
            <v>0</v>
          </cell>
        </row>
        <row r="87">
          <cell r="B87">
            <v>7.4240000000000004</v>
          </cell>
          <cell r="F87">
            <v>10.4</v>
          </cell>
        </row>
        <row r="88">
          <cell r="B88">
            <v>8.6300000000000008</v>
          </cell>
          <cell r="F88">
            <v>8.0389999999999997</v>
          </cell>
        </row>
        <row r="89">
          <cell r="B89">
            <v>6.7279999999999998</v>
          </cell>
          <cell r="F89">
            <v>7.8179999999999996</v>
          </cell>
        </row>
        <row r="90">
          <cell r="B90">
            <v>10.557</v>
          </cell>
          <cell r="F90">
            <v>13.662000000000001</v>
          </cell>
        </row>
        <row r="91">
          <cell r="B91">
            <v>14.285</v>
          </cell>
          <cell r="F91">
            <v>15.622999999999999</v>
          </cell>
        </row>
        <row r="92">
          <cell r="B92">
            <v>10.62</v>
          </cell>
          <cell r="F92">
            <v>9.9019999999999992</v>
          </cell>
        </row>
        <row r="93">
          <cell r="B93">
            <v>10.589</v>
          </cell>
          <cell r="F93">
            <v>10.430999999999999</v>
          </cell>
        </row>
        <row r="94">
          <cell r="B94">
            <v>8.1</v>
          </cell>
          <cell r="F94">
            <v>7.984</v>
          </cell>
        </row>
        <row r="95">
          <cell r="B95">
            <v>0</v>
          </cell>
          <cell r="F95">
            <v>0</v>
          </cell>
        </row>
        <row r="96">
          <cell r="B96">
            <v>6.2640000000000002</v>
          </cell>
          <cell r="F96">
            <v>7.7469999999999999</v>
          </cell>
        </row>
        <row r="97">
          <cell r="B97">
            <v>8.31</v>
          </cell>
          <cell r="F97">
            <v>10.138999999999999</v>
          </cell>
        </row>
        <row r="98">
          <cell r="B98">
            <v>6.875</v>
          </cell>
          <cell r="F98">
            <v>9.0540000000000003</v>
          </cell>
        </row>
        <row r="99">
          <cell r="B99">
            <v>13.196</v>
          </cell>
          <cell r="F99">
            <v>14.605</v>
          </cell>
        </row>
        <row r="100">
          <cell r="B100">
            <v>0</v>
          </cell>
          <cell r="F100">
            <v>0</v>
          </cell>
        </row>
        <row r="101">
          <cell r="B101">
            <v>9.9420000000000002</v>
          </cell>
          <cell r="F101">
            <v>9.2509999999999994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8"/>
  <sheetViews>
    <sheetView topLeftCell="A137" workbookViewId="0">
      <selection activeCell="D152" sqref="D152"/>
    </sheetView>
  </sheetViews>
  <sheetFormatPr defaultRowHeight="15"/>
  <cols>
    <col min="2" max="2" width="16.28515625" customWidth="1"/>
    <col min="3" max="3" width="15" customWidth="1"/>
  </cols>
  <sheetData>
    <row r="1" spans="1:4">
      <c r="A1" t="s">
        <v>2</v>
      </c>
      <c r="B1" t="s">
        <v>1</v>
      </c>
      <c r="C1" t="s">
        <v>0</v>
      </c>
      <c r="D1" t="s">
        <v>3</v>
      </c>
    </row>
    <row r="2" spans="1:4">
      <c r="A2">
        <v>2</v>
      </c>
      <c r="B2" s="1">
        <v>41099.712754629632</v>
      </c>
      <c r="C2" s="1">
        <v>41099.72179398148</v>
      </c>
      <c r="D2">
        <f t="shared" ref="D2:D65" si="0">(C2-B2)*24*60</f>
        <v>13.016666660550982</v>
      </c>
    </row>
    <row r="3" spans="1:4">
      <c r="A3">
        <v>4</v>
      </c>
      <c r="B3" s="1">
        <v>41099.730671296296</v>
      </c>
      <c r="C3" s="1">
        <v>41099.739293981482</v>
      </c>
      <c r="D3">
        <f t="shared" si="0"/>
        <v>12.416666666977108</v>
      </c>
    </row>
    <row r="4" spans="1:4">
      <c r="A4">
        <v>6</v>
      </c>
      <c r="B4" s="1">
        <v>41099.74722222222</v>
      </c>
      <c r="C4" s="1">
        <v>41099.754895833335</v>
      </c>
      <c r="D4">
        <f t="shared" si="0"/>
        <v>11.050000005634502</v>
      </c>
    </row>
    <row r="5" spans="1:4">
      <c r="A5">
        <v>8</v>
      </c>
      <c r="B5" s="1">
        <v>41099.763865740744</v>
      </c>
      <c r="C5" s="1">
        <v>41099.772534722222</v>
      </c>
      <c r="D5">
        <f t="shared" si="0"/>
        <v>12.483333328273147</v>
      </c>
    </row>
    <row r="6" spans="1:4">
      <c r="A6">
        <v>10</v>
      </c>
      <c r="B6" s="1">
        <v>41099.781990740739</v>
      </c>
      <c r="C6" s="1">
        <v>41099.791203703702</v>
      </c>
      <c r="D6">
        <f t="shared" si="0"/>
        <v>13.266666666604578</v>
      </c>
    </row>
    <row r="7" spans="1:4">
      <c r="A7">
        <v>12</v>
      </c>
      <c r="B7" s="1">
        <v>41099.798946759256</v>
      </c>
      <c r="C7" s="1">
        <v>41099.806458333333</v>
      </c>
      <c r="D7">
        <f t="shared" si="0"/>
        <v>10.816666670143604</v>
      </c>
    </row>
    <row r="8" spans="1:4">
      <c r="A8">
        <v>14</v>
      </c>
      <c r="B8" s="1">
        <v>41099.81523148148</v>
      </c>
      <c r="C8" s="1">
        <v>41099.823391203703</v>
      </c>
      <c r="D8">
        <f t="shared" si="0"/>
        <v>11.750000001629815</v>
      </c>
    </row>
    <row r="9" spans="1:4">
      <c r="A9">
        <v>16</v>
      </c>
      <c r="B9" s="1">
        <v>41099.832337962966</v>
      </c>
      <c r="C9" s="1">
        <v>41099.84097222222</v>
      </c>
      <c r="D9">
        <f t="shared" si="0"/>
        <v>12.433333327062428</v>
      </c>
    </row>
    <row r="10" spans="1:4">
      <c r="A10">
        <v>18</v>
      </c>
      <c r="B10" s="1">
        <v>41099.850185185183</v>
      </c>
      <c r="C10" s="1">
        <v>41099.859212962961</v>
      </c>
      <c r="D10">
        <f t="shared" si="0"/>
        <v>13.000000000465661</v>
      </c>
    </row>
    <row r="11" spans="1:4">
      <c r="A11">
        <v>20</v>
      </c>
      <c r="B11" s="1">
        <v>41099.868576388886</v>
      </c>
      <c r="C11" s="1">
        <v>41099.877708333333</v>
      </c>
      <c r="D11">
        <f t="shared" si="0"/>
        <v>13.150000004097819</v>
      </c>
    </row>
    <row r="12" spans="1:4">
      <c r="A12">
        <v>22</v>
      </c>
      <c r="B12" s="1">
        <v>41099.885462962964</v>
      </c>
      <c r="C12" s="1">
        <v>41099.892928240741</v>
      </c>
      <c r="D12">
        <f t="shared" si="0"/>
        <v>10.749999998370185</v>
      </c>
    </row>
    <row r="13" spans="1:4">
      <c r="A13">
        <v>24</v>
      </c>
      <c r="B13" s="1">
        <v>41099.901365740741</v>
      </c>
      <c r="C13" s="1">
        <v>41099.909421296295</v>
      </c>
      <c r="D13">
        <f t="shared" si="0"/>
        <v>11.599999997997656</v>
      </c>
    </row>
    <row r="14" spans="1:4">
      <c r="A14">
        <v>26</v>
      </c>
      <c r="B14" s="1">
        <v>41099.919398148151</v>
      </c>
      <c r="C14" s="1">
        <v>41099.929131944446</v>
      </c>
      <c r="D14">
        <f t="shared" si="0"/>
        <v>14.016666663810611</v>
      </c>
    </row>
    <row r="15" spans="1:4">
      <c r="A15">
        <v>28</v>
      </c>
      <c r="B15" s="1">
        <v>41099.938333333332</v>
      </c>
      <c r="C15" s="1">
        <v>41099.947210648148</v>
      </c>
      <c r="D15">
        <f t="shared" si="0"/>
        <v>12.783333335537463</v>
      </c>
    </row>
    <row r="16" spans="1:4">
      <c r="A16">
        <v>30</v>
      </c>
      <c r="B16" s="1">
        <v>41099.955752314818</v>
      </c>
      <c r="C16" s="1">
        <v>41099.964097222219</v>
      </c>
      <c r="D16">
        <f t="shared" si="0"/>
        <v>12.016666657291353</v>
      </c>
    </row>
    <row r="17" spans="1:4">
      <c r="A17">
        <v>32</v>
      </c>
      <c r="B17" s="1">
        <v>41099.973599537036</v>
      </c>
      <c r="C17" s="1">
        <v>41099.982812499999</v>
      </c>
      <c r="D17">
        <f t="shared" si="0"/>
        <v>13.266666666604578</v>
      </c>
    </row>
    <row r="18" spans="1:4">
      <c r="A18">
        <v>34</v>
      </c>
      <c r="B18" s="1">
        <v>41099.992465277777</v>
      </c>
      <c r="C18" s="1">
        <v>41100.001793981479</v>
      </c>
      <c r="D18">
        <f t="shared" si="0"/>
        <v>13.433333330322057</v>
      </c>
    </row>
    <row r="19" spans="1:4">
      <c r="A19">
        <v>36</v>
      </c>
      <c r="B19" s="1">
        <v>41100.011250000003</v>
      </c>
      <c r="C19" s="1">
        <v>41100.020497685182</v>
      </c>
      <c r="D19">
        <f t="shared" si="0"/>
        <v>13.316666657337919</v>
      </c>
    </row>
    <row r="20" spans="1:4">
      <c r="A20">
        <v>38</v>
      </c>
      <c r="B20" s="1">
        <v>41100.030995370369</v>
      </c>
      <c r="C20" s="1">
        <v>41100.04115740741</v>
      </c>
      <c r="D20">
        <f t="shared" si="0"/>
        <v>14.633333338424563</v>
      </c>
    </row>
    <row r="21" spans="1:4">
      <c r="A21">
        <v>40</v>
      </c>
      <c r="B21" s="1">
        <v>41100.050798611112</v>
      </c>
      <c r="C21" s="1">
        <v>41100.060162037036</v>
      </c>
      <c r="D21">
        <f t="shared" si="0"/>
        <v>13.483333331532776</v>
      </c>
    </row>
    <row r="22" spans="1:4">
      <c r="A22">
        <v>42</v>
      </c>
      <c r="B22" s="1">
        <v>41100.068402777775</v>
      </c>
      <c r="C22" s="1">
        <v>41100.076388888891</v>
      </c>
      <c r="D22">
        <f t="shared" si="0"/>
        <v>11.500000006053597</v>
      </c>
    </row>
    <row r="23" spans="1:4">
      <c r="A23">
        <v>44</v>
      </c>
      <c r="B23" s="1">
        <v>41100.084131944444</v>
      </c>
      <c r="C23" s="1">
        <v>41100.091493055559</v>
      </c>
      <c r="D23">
        <f t="shared" si="0"/>
        <v>10.600000005215406</v>
      </c>
    </row>
    <row r="24" spans="1:4">
      <c r="A24">
        <v>46</v>
      </c>
      <c r="B24" s="1">
        <v>41100.101180555554</v>
      </c>
      <c r="C24" s="1">
        <v>41100.110590277778</v>
      </c>
      <c r="D24">
        <f t="shared" si="0"/>
        <v>13.550000003306195</v>
      </c>
    </row>
    <row r="25" spans="1:4">
      <c r="A25">
        <v>48</v>
      </c>
      <c r="B25" s="1">
        <v>41100.119467592594</v>
      </c>
      <c r="C25" s="1">
        <v>41100.128101851849</v>
      </c>
      <c r="D25">
        <f t="shared" si="0"/>
        <v>12.433333327062428</v>
      </c>
    </row>
    <row r="26" spans="1:4">
      <c r="A26">
        <v>50</v>
      </c>
      <c r="B26" s="1">
        <v>41100.136331018519</v>
      </c>
      <c r="C26" s="1">
        <v>41100.14439814815</v>
      </c>
      <c r="D26">
        <f t="shared" si="0"/>
        <v>11.616666668560356</v>
      </c>
    </row>
    <row r="27" spans="1:4">
      <c r="A27">
        <v>52</v>
      </c>
      <c r="B27" s="1">
        <v>41100.153784722221</v>
      </c>
      <c r="C27" s="1">
        <v>41100.162928240738</v>
      </c>
      <c r="D27">
        <f t="shared" si="0"/>
        <v>13.16666666418314</v>
      </c>
    </row>
    <row r="28" spans="1:4">
      <c r="A28">
        <v>54</v>
      </c>
      <c r="B28" s="1">
        <v>41100.171886574077</v>
      </c>
      <c r="C28" s="1">
        <v>41100.180601851855</v>
      </c>
      <c r="D28">
        <f t="shared" si="0"/>
        <v>12.550000000046566</v>
      </c>
    </row>
    <row r="29" spans="1:4">
      <c r="A29">
        <v>56</v>
      </c>
      <c r="B29" s="1">
        <v>41100.19017361111</v>
      </c>
      <c r="C29" s="1">
        <v>41100.199513888889</v>
      </c>
      <c r="D29">
        <f t="shared" si="0"/>
        <v>13.450000000884756</v>
      </c>
    </row>
    <row r="30" spans="1:4">
      <c r="A30">
        <v>58</v>
      </c>
      <c r="B30" s="1">
        <v>41100.207615740743</v>
      </c>
      <c r="C30" s="1">
        <v>41100.215462962966</v>
      </c>
      <c r="D30">
        <f t="shared" si="0"/>
        <v>11.300000001210719</v>
      </c>
    </row>
    <row r="31" spans="1:4">
      <c r="A31">
        <v>60</v>
      </c>
      <c r="B31" s="1">
        <v>41100.223703703705</v>
      </c>
      <c r="C31" s="1">
        <v>41100.231689814813</v>
      </c>
      <c r="D31">
        <f t="shared" si="0"/>
        <v>11.499999995576218</v>
      </c>
    </row>
    <row r="32" spans="1:4">
      <c r="A32">
        <v>62</v>
      </c>
      <c r="B32" s="1">
        <v>41100.239837962959</v>
      </c>
      <c r="C32" s="1">
        <v>41100.247777777775</v>
      </c>
      <c r="D32">
        <f t="shared" si="0"/>
        <v>11.433333334280178</v>
      </c>
    </row>
    <row r="33" spans="1:4">
      <c r="A33">
        <v>64</v>
      </c>
      <c r="B33" s="1">
        <v>41100.255555555559</v>
      </c>
      <c r="C33" s="1">
        <v>41100.263113425928</v>
      </c>
      <c r="D33">
        <f t="shared" si="0"/>
        <v>10.883333331439644</v>
      </c>
    </row>
    <row r="34" spans="1:4">
      <c r="A34">
        <v>66</v>
      </c>
      <c r="B34" s="1">
        <v>41100.271145833336</v>
      </c>
      <c r="C34" s="1">
        <v>41100.278807870367</v>
      </c>
      <c r="D34">
        <f t="shared" si="0"/>
        <v>11.033333324594423</v>
      </c>
    </row>
    <row r="35" spans="1:4">
      <c r="A35">
        <v>68</v>
      </c>
      <c r="B35" s="1">
        <v>41100.287118055552</v>
      </c>
      <c r="C35" s="1">
        <v>41100.295231481483</v>
      </c>
      <c r="D35">
        <f t="shared" si="0"/>
        <v>11.683333340333775</v>
      </c>
    </row>
    <row r="36" spans="1:4">
      <c r="A36">
        <v>70</v>
      </c>
      <c r="B36" s="1">
        <v>41100.30364583333</v>
      </c>
      <c r="C36" s="1">
        <v>41100.311851851853</v>
      </c>
      <c r="D36">
        <f t="shared" si="0"/>
        <v>11.816666673403233</v>
      </c>
    </row>
    <row r="37" spans="1:4">
      <c r="A37">
        <v>72</v>
      </c>
      <c r="B37" s="1">
        <v>41100.320486111108</v>
      </c>
      <c r="C37" s="1">
        <v>41100.328726851854</v>
      </c>
      <c r="D37">
        <f t="shared" si="0"/>
        <v>11.866666674613953</v>
      </c>
    </row>
    <row r="38" spans="1:4">
      <c r="A38">
        <v>74</v>
      </c>
      <c r="B38" s="1">
        <v>41100.336168981485</v>
      </c>
      <c r="C38" s="1">
        <v>41100.34337962963</v>
      </c>
      <c r="D38">
        <f t="shared" si="0"/>
        <v>10.38333332980983</v>
      </c>
    </row>
    <row r="39" spans="1:4">
      <c r="A39">
        <v>76</v>
      </c>
      <c r="B39" s="1">
        <v>41100.351597222223</v>
      </c>
      <c r="C39" s="1">
        <v>41100.359594907408</v>
      </c>
      <c r="D39">
        <f t="shared" si="0"/>
        <v>11.516666666138917</v>
      </c>
    </row>
    <row r="40" spans="1:4">
      <c r="A40">
        <v>78</v>
      </c>
      <c r="B40" s="1">
        <v>41100.367303240739</v>
      </c>
      <c r="C40" s="1">
        <v>41100.374814814815</v>
      </c>
      <c r="D40">
        <f t="shared" si="0"/>
        <v>10.816666670143604</v>
      </c>
    </row>
    <row r="41" spans="1:4">
      <c r="A41">
        <v>80</v>
      </c>
      <c r="B41" s="1">
        <v>41100.383622685185</v>
      </c>
      <c r="C41" s="1">
        <v>41100.392291666663</v>
      </c>
      <c r="D41">
        <f t="shared" si="0"/>
        <v>12.483333328273147</v>
      </c>
    </row>
    <row r="42" spans="1:4">
      <c r="A42">
        <v>82</v>
      </c>
      <c r="B42" s="1">
        <v>41100.400810185187</v>
      </c>
      <c r="C42" s="1">
        <v>41100.409085648149</v>
      </c>
      <c r="D42">
        <f t="shared" si="0"/>
        <v>11.916666665347293</v>
      </c>
    </row>
    <row r="43" spans="1:4">
      <c r="A43">
        <v>84</v>
      </c>
      <c r="B43" s="1">
        <v>41100.417569444442</v>
      </c>
      <c r="C43" s="1">
        <v>41100.425787037035</v>
      </c>
      <c r="D43">
        <f t="shared" si="0"/>
        <v>11.833333333488554</v>
      </c>
    </row>
    <row r="44" spans="1:4">
      <c r="A44">
        <v>86</v>
      </c>
      <c r="B44" s="1">
        <v>41100.433668981481</v>
      </c>
      <c r="C44" s="1">
        <v>41100.441342592596</v>
      </c>
      <c r="D44">
        <f t="shared" si="0"/>
        <v>11.050000005634502</v>
      </c>
    </row>
    <row r="45" spans="1:4">
      <c r="A45">
        <v>88</v>
      </c>
      <c r="B45" s="1">
        <v>41100.449201388888</v>
      </c>
      <c r="C45" s="1">
        <v>41100.456736111111</v>
      </c>
      <c r="D45">
        <f t="shared" si="0"/>
        <v>10.850000000791624</v>
      </c>
    </row>
    <row r="46" spans="1:4">
      <c r="A46">
        <v>90</v>
      </c>
      <c r="B46" s="1">
        <v>41100.467615740738</v>
      </c>
      <c r="C46" s="1">
        <v>41100.47828703704</v>
      </c>
      <c r="D46">
        <f t="shared" si="0"/>
        <v>15.366666675545275</v>
      </c>
    </row>
    <row r="47" spans="1:4">
      <c r="A47">
        <v>92</v>
      </c>
      <c r="B47" s="1">
        <v>41100.488032407404</v>
      </c>
      <c r="C47" s="1">
        <v>41100.497395833336</v>
      </c>
      <c r="D47">
        <f t="shared" si="0"/>
        <v>13.483333342010155</v>
      </c>
    </row>
    <row r="48" spans="1:4">
      <c r="A48">
        <v>94</v>
      </c>
      <c r="B48" s="1">
        <v>41100.50582175926</v>
      </c>
      <c r="C48" s="1">
        <v>41100.51394675926</v>
      </c>
      <c r="D48">
        <f t="shared" si="0"/>
        <v>11.700000000419095</v>
      </c>
    </row>
    <row r="49" spans="1:4">
      <c r="A49">
        <v>96</v>
      </c>
      <c r="B49" s="1">
        <v>41100.52244212963</v>
      </c>
      <c r="C49" s="1">
        <v>41100.530717592592</v>
      </c>
      <c r="D49">
        <f t="shared" si="0"/>
        <v>11.916666665347293</v>
      </c>
    </row>
    <row r="50" spans="1:4">
      <c r="A50">
        <v>98</v>
      </c>
      <c r="B50" s="1">
        <v>41100.538831018515</v>
      </c>
      <c r="C50" s="1">
        <v>41100.546747685185</v>
      </c>
      <c r="D50">
        <f t="shared" si="0"/>
        <v>11.400000003632158</v>
      </c>
    </row>
    <row r="51" spans="1:4">
      <c r="A51">
        <v>100</v>
      </c>
      <c r="B51" s="1">
        <v>41100.555254629631</v>
      </c>
      <c r="C51" s="1">
        <v>41100.563587962963</v>
      </c>
      <c r="D51">
        <f t="shared" si="0"/>
        <v>11.999999997206032</v>
      </c>
    </row>
    <row r="52" spans="1:4">
      <c r="A52">
        <v>102</v>
      </c>
      <c r="B52" s="1">
        <v>41100.573414351849</v>
      </c>
      <c r="C52" s="1">
        <v>41100.583009259259</v>
      </c>
      <c r="D52">
        <f t="shared" si="0"/>
        <v>13.816666669445112</v>
      </c>
    </row>
    <row r="53" spans="1:4">
      <c r="A53">
        <v>104</v>
      </c>
      <c r="B53" s="1">
        <v>41100.592858796299</v>
      </c>
      <c r="C53" s="1">
        <v>41100.602418981478</v>
      </c>
      <c r="D53">
        <f t="shared" si="0"/>
        <v>13.766666657757014</v>
      </c>
    </row>
    <row r="54" spans="1:4">
      <c r="A54">
        <v>106</v>
      </c>
      <c r="B54" s="1">
        <v>41100.611168981479</v>
      </c>
      <c r="C54" s="1">
        <v>41100.619606481479</v>
      </c>
      <c r="D54">
        <f t="shared" si="0"/>
        <v>12.15000000083819</v>
      </c>
    </row>
    <row r="55" spans="1:4">
      <c r="A55">
        <v>108</v>
      </c>
      <c r="B55" s="1">
        <v>41100.630057870374</v>
      </c>
      <c r="C55" s="1">
        <v>41100.640219907407</v>
      </c>
      <c r="D55">
        <f t="shared" si="0"/>
        <v>14.633333327947184</v>
      </c>
    </row>
    <row r="56" spans="1:4">
      <c r="A56">
        <v>110</v>
      </c>
      <c r="B56" s="1">
        <v>41100.64880787037</v>
      </c>
      <c r="C56" s="1">
        <v>41100.657164351855</v>
      </c>
      <c r="D56">
        <f t="shared" si="0"/>
        <v>12.033333338331431</v>
      </c>
    </row>
    <row r="57" spans="1:4">
      <c r="A57">
        <v>112</v>
      </c>
      <c r="B57" s="1">
        <v>41100.665520833332</v>
      </c>
      <c r="C57" s="1">
        <v>41100.673622685186</v>
      </c>
      <c r="D57">
        <f t="shared" si="0"/>
        <v>11.666666669771075</v>
      </c>
    </row>
    <row r="58" spans="1:4">
      <c r="A58">
        <v>114</v>
      </c>
      <c r="B58" s="1">
        <v>41100.682986111111</v>
      </c>
      <c r="C58" s="1">
        <v>41100.691967592589</v>
      </c>
      <c r="D58">
        <f t="shared" si="0"/>
        <v>12.933333328692243</v>
      </c>
    </row>
    <row r="59" spans="1:4">
      <c r="A59">
        <v>116</v>
      </c>
      <c r="B59" s="1">
        <v>41100.701157407406</v>
      </c>
      <c r="C59" s="1">
        <v>41100.710277777776</v>
      </c>
      <c r="D59">
        <f t="shared" si="0"/>
        <v>13.13333333353512</v>
      </c>
    </row>
    <row r="60" spans="1:4">
      <c r="A60">
        <v>118</v>
      </c>
      <c r="B60" s="1">
        <v>41100.719247685185</v>
      </c>
      <c r="C60" s="1">
        <v>41100.727986111109</v>
      </c>
      <c r="D60">
        <f t="shared" si="0"/>
        <v>12.583333330694586</v>
      </c>
    </row>
    <row r="61" spans="1:4">
      <c r="A61">
        <v>120</v>
      </c>
      <c r="B61" s="1">
        <v>41100.73846064815</v>
      </c>
      <c r="C61" s="1">
        <v>41100.748645833337</v>
      </c>
      <c r="D61">
        <f t="shared" si="0"/>
        <v>14.666666669072583</v>
      </c>
    </row>
    <row r="62" spans="1:4">
      <c r="A62">
        <v>122</v>
      </c>
      <c r="B62" s="1">
        <v>41100.7577662037</v>
      </c>
      <c r="C62" s="1">
        <v>41100.766562500001</v>
      </c>
      <c r="D62">
        <f t="shared" si="0"/>
        <v>12.666666673030704</v>
      </c>
    </row>
    <row r="63" spans="1:4">
      <c r="A63">
        <v>124</v>
      </c>
      <c r="B63" s="1">
        <v>41100.774791666663</v>
      </c>
      <c r="C63" s="1">
        <v>41100.782650462963</v>
      </c>
      <c r="D63">
        <f t="shared" si="0"/>
        <v>11.316666671773419</v>
      </c>
    </row>
    <row r="64" spans="1:4">
      <c r="A64">
        <v>126</v>
      </c>
      <c r="B64" s="1">
        <v>41100.790856481479</v>
      </c>
      <c r="C64" s="1">
        <v>41100.79886574074</v>
      </c>
      <c r="D64">
        <f t="shared" si="0"/>
        <v>11.533333336701617</v>
      </c>
    </row>
    <row r="65" spans="1:4">
      <c r="A65">
        <v>128</v>
      </c>
      <c r="B65" s="1">
        <v>41100.807372685187</v>
      </c>
      <c r="C65" s="1">
        <v>41100.815601851849</v>
      </c>
      <c r="D65">
        <f t="shared" si="0"/>
        <v>11.849999993573874</v>
      </c>
    </row>
    <row r="66" spans="1:4">
      <c r="A66">
        <v>130</v>
      </c>
      <c r="B66" s="1">
        <v>41100.823900462965</v>
      </c>
      <c r="C66" s="1">
        <v>41100.83189814815</v>
      </c>
      <c r="D66">
        <f t="shared" ref="D66:D129" si="1">(C66-B66)*24*60</f>
        <v>11.516666666138917</v>
      </c>
    </row>
    <row r="67" spans="1:4">
      <c r="A67">
        <v>132</v>
      </c>
      <c r="B67" s="1">
        <v>41100.840370370373</v>
      </c>
      <c r="C67" s="1">
        <v>41100.84851851852</v>
      </c>
      <c r="D67">
        <f t="shared" si="1"/>
        <v>11.733333331067115</v>
      </c>
    </row>
    <row r="68" spans="1:4">
      <c r="A68">
        <v>134</v>
      </c>
      <c r="B68" s="1">
        <v>41100.856400462966</v>
      </c>
      <c r="C68" s="1">
        <v>41100.864074074074</v>
      </c>
      <c r="D68">
        <f t="shared" si="1"/>
        <v>11.049999995157123</v>
      </c>
    </row>
    <row r="69" spans="1:4">
      <c r="A69">
        <v>136</v>
      </c>
      <c r="B69" s="1">
        <v>41100.872893518521</v>
      </c>
      <c r="C69" s="1">
        <v>41100.88144675926</v>
      </c>
      <c r="D69">
        <f t="shared" si="1"/>
        <v>12.316666664555669</v>
      </c>
    </row>
    <row r="70" spans="1:4">
      <c r="A70">
        <v>138</v>
      </c>
      <c r="B70" s="1">
        <v>41100.889328703706</v>
      </c>
      <c r="C70" s="1">
        <v>41100.897013888891</v>
      </c>
      <c r="D70">
        <f t="shared" si="1"/>
        <v>11.066666665719822</v>
      </c>
    </row>
    <row r="71" spans="1:4">
      <c r="A71">
        <v>140</v>
      </c>
      <c r="B71" s="1">
        <v>41100.905138888891</v>
      </c>
      <c r="C71" s="1">
        <v>41100.912951388891</v>
      </c>
      <c r="D71">
        <f t="shared" si="1"/>
        <v>11.25</v>
      </c>
    </row>
    <row r="72" spans="1:4">
      <c r="A72">
        <v>142</v>
      </c>
      <c r="B72" s="1">
        <v>41100.922534722224</v>
      </c>
      <c r="C72" s="1">
        <v>41100.931805555556</v>
      </c>
      <c r="D72">
        <f t="shared" si="1"/>
        <v>13.349999998463318</v>
      </c>
    </row>
    <row r="73" spans="1:4">
      <c r="A73">
        <v>144</v>
      </c>
      <c r="B73" s="1">
        <v>41100.940555555557</v>
      </c>
      <c r="C73" s="1">
        <v>41100.949074074073</v>
      </c>
      <c r="D73">
        <f t="shared" si="1"/>
        <v>12.266666663344949</v>
      </c>
    </row>
    <row r="74" spans="1:4">
      <c r="A74">
        <v>146</v>
      </c>
      <c r="B74" s="1">
        <v>41100.956747685188</v>
      </c>
      <c r="C74" s="1">
        <v>41100.964085648149</v>
      </c>
      <c r="D74">
        <f t="shared" si="1"/>
        <v>10.566666664090008</v>
      </c>
    </row>
    <row r="75" spans="1:4">
      <c r="A75">
        <v>148</v>
      </c>
      <c r="B75" s="1">
        <v>41100.971817129626</v>
      </c>
      <c r="C75" s="1">
        <v>41100.979270833333</v>
      </c>
      <c r="D75">
        <f t="shared" si="1"/>
        <v>10.733333338284865</v>
      </c>
    </row>
    <row r="76" spans="1:4">
      <c r="A76">
        <v>150</v>
      </c>
      <c r="B76" s="1">
        <v>41100.986828703702</v>
      </c>
      <c r="C76" s="1">
        <v>41100.994108796294</v>
      </c>
      <c r="D76">
        <f t="shared" si="1"/>
        <v>10.483333332231268</v>
      </c>
    </row>
    <row r="77" spans="1:4">
      <c r="A77">
        <v>152</v>
      </c>
      <c r="B77" s="1">
        <v>41101.00372685185</v>
      </c>
      <c r="C77" s="1">
        <v>41101.013124999998</v>
      </c>
      <c r="D77">
        <f t="shared" si="1"/>
        <v>13.533333332743496</v>
      </c>
    </row>
    <row r="78" spans="1:4">
      <c r="A78">
        <v>154</v>
      </c>
      <c r="B78" s="1">
        <v>41101.021643518521</v>
      </c>
      <c r="C78" s="1">
        <v>41101.029976851853</v>
      </c>
      <c r="D78">
        <f t="shared" si="1"/>
        <v>11.999999997206032</v>
      </c>
    </row>
    <row r="79" spans="1:4">
      <c r="A79">
        <v>156</v>
      </c>
      <c r="B79" s="1">
        <v>41101.040972222225</v>
      </c>
      <c r="C79" s="1">
        <v>41101.051724537036</v>
      </c>
      <c r="D79">
        <f t="shared" si="1"/>
        <v>15.483333327574655</v>
      </c>
    </row>
    <row r="80" spans="1:4">
      <c r="A80">
        <v>158</v>
      </c>
      <c r="B80" s="1">
        <v>41101.05982638889</v>
      </c>
      <c r="C80" s="1">
        <v>41101.067662037036</v>
      </c>
      <c r="D80">
        <f t="shared" si="1"/>
        <v>11.28333333064802</v>
      </c>
    </row>
    <row r="81" spans="1:4">
      <c r="A81">
        <v>160</v>
      </c>
      <c r="B81" s="1">
        <v>41101.076180555552</v>
      </c>
      <c r="C81" s="1">
        <v>41101.084363425929</v>
      </c>
      <c r="D81">
        <f t="shared" si="1"/>
        <v>11.783333342755213</v>
      </c>
    </row>
    <row r="82" spans="1:4">
      <c r="A82">
        <v>162</v>
      </c>
      <c r="B82" s="1">
        <v>41101.094780092593</v>
      </c>
      <c r="C82" s="1">
        <v>41101.104942129627</v>
      </c>
      <c r="D82">
        <f t="shared" si="1"/>
        <v>14.633333327947184</v>
      </c>
    </row>
    <row r="83" spans="1:4">
      <c r="A83">
        <v>164</v>
      </c>
      <c r="B83" s="1">
        <v>41101.112349537034</v>
      </c>
      <c r="C83" s="1">
        <v>41101.119606481479</v>
      </c>
      <c r="D83">
        <f t="shared" si="1"/>
        <v>10.450000001583248</v>
      </c>
    </row>
    <row r="84" spans="1:4">
      <c r="A84">
        <v>166</v>
      </c>
      <c r="B84" s="1">
        <v>41101.127951388888</v>
      </c>
      <c r="C84" s="1">
        <v>41101.136111111111</v>
      </c>
      <c r="D84">
        <f t="shared" si="1"/>
        <v>11.750000001629815</v>
      </c>
    </row>
    <row r="85" spans="1:4">
      <c r="A85">
        <v>168</v>
      </c>
      <c r="B85" s="1">
        <v>41101.144131944442</v>
      </c>
      <c r="C85" s="1">
        <v>41101.151932870373</v>
      </c>
      <c r="D85">
        <f t="shared" si="1"/>
        <v>11.23333333991468</v>
      </c>
    </row>
    <row r="86" spans="1:4">
      <c r="A86">
        <v>170</v>
      </c>
      <c r="B86" s="1">
        <v>41101.161041666666</v>
      </c>
      <c r="C86" s="1">
        <v>41101.16983796296</v>
      </c>
      <c r="D86">
        <f t="shared" si="1"/>
        <v>12.666666662553325</v>
      </c>
    </row>
    <row r="87" spans="1:4">
      <c r="A87">
        <v>172</v>
      </c>
      <c r="B87" s="1">
        <v>41101.177488425928</v>
      </c>
      <c r="C87" s="1">
        <v>41101.184907407405</v>
      </c>
      <c r="D87">
        <f t="shared" si="1"/>
        <v>10.683333326596767</v>
      </c>
    </row>
    <row r="88" spans="1:4">
      <c r="A88">
        <v>174</v>
      </c>
      <c r="B88" s="1">
        <v>41101.194872685184</v>
      </c>
      <c r="C88" s="1">
        <v>41101.20449074074</v>
      </c>
      <c r="D88">
        <f t="shared" si="1"/>
        <v>13.850000000093132</v>
      </c>
    </row>
    <row r="89" spans="1:4">
      <c r="A89">
        <v>176</v>
      </c>
      <c r="B89" s="1">
        <v>41101.212326388886</v>
      </c>
      <c r="C89" s="1">
        <v>41101.219895833332</v>
      </c>
      <c r="D89">
        <f t="shared" si="1"/>
        <v>10.900000002002344</v>
      </c>
    </row>
    <row r="90" spans="1:4">
      <c r="A90">
        <v>178</v>
      </c>
      <c r="B90" s="1">
        <v>41101.229456018518</v>
      </c>
      <c r="C90" s="1">
        <v>41101.238715277781</v>
      </c>
      <c r="D90">
        <f t="shared" si="1"/>
        <v>13.333333338377997</v>
      </c>
    </row>
    <row r="91" spans="1:4">
      <c r="A91">
        <v>180</v>
      </c>
      <c r="B91" s="1">
        <v>41101.248622685183</v>
      </c>
      <c r="C91" s="1">
        <v>41101.258217592593</v>
      </c>
      <c r="D91">
        <f t="shared" si="1"/>
        <v>13.816666669445112</v>
      </c>
    </row>
    <row r="92" spans="1:4">
      <c r="A92">
        <v>182</v>
      </c>
      <c r="B92" s="1">
        <v>41101.266712962963</v>
      </c>
      <c r="C92" s="1">
        <v>41101.274918981479</v>
      </c>
      <c r="D92">
        <f t="shared" si="1"/>
        <v>11.816666662925854</v>
      </c>
    </row>
    <row r="93" spans="1:4">
      <c r="A93">
        <v>184</v>
      </c>
      <c r="B93" s="1">
        <v>41101.282881944448</v>
      </c>
      <c r="C93" s="1">
        <v>41101.290648148148</v>
      </c>
      <c r="D93">
        <f t="shared" si="1"/>
        <v>11.183333328226581</v>
      </c>
    </row>
    <row r="94" spans="1:4">
      <c r="A94">
        <v>186</v>
      </c>
      <c r="B94" s="1">
        <v>41101.299108796295</v>
      </c>
      <c r="C94" s="1">
        <v>41101.307303240741</v>
      </c>
      <c r="D94">
        <f t="shared" si="1"/>
        <v>11.800000002840534</v>
      </c>
    </row>
    <row r="95" spans="1:4">
      <c r="A95">
        <v>188</v>
      </c>
      <c r="B95" s="1">
        <v>41101.316504629627</v>
      </c>
      <c r="C95" s="1">
        <v>41101.325439814813</v>
      </c>
      <c r="D95">
        <f t="shared" si="1"/>
        <v>12.866666667396203</v>
      </c>
    </row>
    <row r="96" spans="1:4">
      <c r="A96">
        <v>190</v>
      </c>
      <c r="B96" s="1">
        <v>41101.333749999998</v>
      </c>
      <c r="C96" s="1">
        <v>41101.341817129629</v>
      </c>
      <c r="D96">
        <f t="shared" si="1"/>
        <v>11.616666668560356</v>
      </c>
    </row>
    <row r="97" spans="1:4">
      <c r="A97">
        <v>192</v>
      </c>
      <c r="B97" s="1">
        <v>41101.350624999999</v>
      </c>
      <c r="C97" s="1">
        <v>41101.359131944446</v>
      </c>
      <c r="D97">
        <f t="shared" si="1"/>
        <v>12.250000003259629</v>
      </c>
    </row>
    <row r="98" spans="1:4">
      <c r="A98">
        <v>194</v>
      </c>
      <c r="B98" s="1">
        <v>41101.368564814817</v>
      </c>
      <c r="C98" s="1">
        <v>41101.377789351849</v>
      </c>
      <c r="D98">
        <f t="shared" si="1"/>
        <v>13.283333326689899</v>
      </c>
    </row>
    <row r="99" spans="1:4">
      <c r="A99">
        <v>196</v>
      </c>
      <c r="B99" s="1">
        <v>41101.387106481481</v>
      </c>
      <c r="C99" s="1">
        <v>41101.396157407406</v>
      </c>
      <c r="D99">
        <f t="shared" si="1"/>
        <v>13.033333331113681</v>
      </c>
    </row>
    <row r="100" spans="1:4">
      <c r="A100">
        <v>198</v>
      </c>
      <c r="B100" s="1">
        <v>41101.405590277776</v>
      </c>
      <c r="C100" s="1">
        <v>41101.4143287037</v>
      </c>
      <c r="D100">
        <f t="shared" si="1"/>
        <v>12.583333330694586</v>
      </c>
    </row>
    <row r="101" spans="1:4">
      <c r="A101">
        <v>200</v>
      </c>
      <c r="B101" s="1">
        <v>41101.424317129633</v>
      </c>
      <c r="C101" s="1">
        <v>41101.434074074074</v>
      </c>
      <c r="D101">
        <f t="shared" si="1"/>
        <v>14.049999994458631</v>
      </c>
    </row>
    <row r="102" spans="1:4">
      <c r="A102">
        <v>202</v>
      </c>
      <c r="B102" s="1">
        <v>41101.442962962959</v>
      </c>
      <c r="C102" s="1">
        <v>41101.451666666668</v>
      </c>
      <c r="D102">
        <f t="shared" si="1"/>
        <v>12.533333339961246</v>
      </c>
    </row>
    <row r="103" spans="1:4">
      <c r="A103">
        <v>204</v>
      </c>
      <c r="B103" s="1">
        <v>41101.459594907406</v>
      </c>
      <c r="C103" s="1">
        <v>41101.467314814814</v>
      </c>
      <c r="D103">
        <f t="shared" si="1"/>
        <v>11.116666666930541</v>
      </c>
    </row>
    <row r="104" spans="1:4">
      <c r="A104">
        <v>206</v>
      </c>
      <c r="B104" s="1">
        <v>41101.476157407407</v>
      </c>
      <c r="C104" s="1">
        <v>41101.484849537039</v>
      </c>
      <c r="D104">
        <f t="shared" si="1"/>
        <v>12.516666669398546</v>
      </c>
    </row>
    <row r="105" spans="1:4">
      <c r="A105">
        <v>208</v>
      </c>
      <c r="B105" s="1">
        <v>41101.494050925925</v>
      </c>
      <c r="C105" s="1">
        <v>41101.502905092595</v>
      </c>
      <c r="D105">
        <f t="shared" si="1"/>
        <v>12.750000004889444</v>
      </c>
    </row>
    <row r="106" spans="1:4">
      <c r="A106">
        <v>210</v>
      </c>
      <c r="B106" s="1">
        <v>41101.511550925927</v>
      </c>
      <c r="C106" s="1">
        <v>41101.519907407404</v>
      </c>
      <c r="D106">
        <f t="shared" si="1"/>
        <v>12.033333327854052</v>
      </c>
    </row>
    <row r="107" spans="1:4">
      <c r="A107">
        <v>212</v>
      </c>
      <c r="B107" s="1">
        <v>41101.528541666667</v>
      </c>
      <c r="C107" s="1">
        <v>41101.536886574075</v>
      </c>
      <c r="D107">
        <f t="shared" si="1"/>
        <v>12.016666667768732</v>
      </c>
    </row>
    <row r="108" spans="1:4">
      <c r="A108">
        <v>214</v>
      </c>
      <c r="B108" s="1">
        <v>41101.545104166667</v>
      </c>
      <c r="C108" s="1">
        <v>41101.553020833337</v>
      </c>
      <c r="D108">
        <f t="shared" si="1"/>
        <v>11.400000003632158</v>
      </c>
    </row>
    <row r="109" spans="1:4">
      <c r="A109">
        <v>216</v>
      </c>
      <c r="B109" s="1">
        <v>41101.561273148145</v>
      </c>
      <c r="C109" s="1">
        <v>41101.56931712963</v>
      </c>
      <c r="D109">
        <f t="shared" si="1"/>
        <v>11.583333337912336</v>
      </c>
    </row>
    <row r="110" spans="1:4">
      <c r="A110">
        <v>218</v>
      </c>
      <c r="B110" s="1">
        <v>41101.577476851853</v>
      </c>
      <c r="C110" s="1">
        <v>41101.585370370369</v>
      </c>
      <c r="D110">
        <f t="shared" si="1"/>
        <v>11.366666662506759</v>
      </c>
    </row>
    <row r="111" spans="1:4">
      <c r="A111">
        <v>220</v>
      </c>
      <c r="B111" s="1">
        <v>41101.595034722224</v>
      </c>
      <c r="C111" s="1">
        <v>41101.604386574072</v>
      </c>
      <c r="D111">
        <f t="shared" si="1"/>
        <v>13.466666660970077</v>
      </c>
    </row>
    <row r="112" spans="1:4">
      <c r="A112">
        <v>222</v>
      </c>
      <c r="B112" s="1">
        <v>41101.613935185182</v>
      </c>
      <c r="C112" s="1">
        <v>41101.623240740744</v>
      </c>
      <c r="D112">
        <f t="shared" si="1"/>
        <v>13.400000010151416</v>
      </c>
    </row>
    <row r="113" spans="1:4">
      <c r="A113">
        <v>224</v>
      </c>
      <c r="B113" s="1">
        <v>41101.631736111114</v>
      </c>
      <c r="C113" s="1">
        <v>41101.640011574076</v>
      </c>
      <c r="D113">
        <f t="shared" si="1"/>
        <v>11.916666665347293</v>
      </c>
    </row>
    <row r="114" spans="1:4">
      <c r="A114">
        <v>226</v>
      </c>
      <c r="B114" s="1">
        <v>41101.649386574078</v>
      </c>
      <c r="C114" s="1">
        <v>41101.658368055556</v>
      </c>
      <c r="D114">
        <f t="shared" si="1"/>
        <v>12.933333328692243</v>
      </c>
    </row>
    <row r="115" spans="1:4">
      <c r="A115">
        <v>228</v>
      </c>
      <c r="B115" s="1">
        <v>41101.666203703702</v>
      </c>
      <c r="C115" s="1">
        <v>41101.673761574071</v>
      </c>
      <c r="D115">
        <f t="shared" si="1"/>
        <v>10.883333331439644</v>
      </c>
    </row>
    <row r="116" spans="1:4">
      <c r="A116">
        <v>230</v>
      </c>
      <c r="B116" s="1">
        <v>41101.681574074071</v>
      </c>
      <c r="C116" s="1">
        <v>41101.689247685186</v>
      </c>
      <c r="D116">
        <f t="shared" si="1"/>
        <v>11.050000005634502</v>
      </c>
    </row>
    <row r="117" spans="1:4">
      <c r="A117">
        <v>232</v>
      </c>
      <c r="B117" s="1">
        <v>41101.697939814818</v>
      </c>
      <c r="C117" s="1">
        <v>41101.706909722219</v>
      </c>
      <c r="D117">
        <f t="shared" si="1"/>
        <v>12.916666658129543</v>
      </c>
    </row>
    <row r="118" spans="1:4">
      <c r="A118">
        <v>234</v>
      </c>
      <c r="B118" s="1">
        <v>41101.717094907406</v>
      </c>
      <c r="C118" s="1">
        <v>41101.726921296293</v>
      </c>
      <c r="D118">
        <f t="shared" si="1"/>
        <v>14.149999996880069</v>
      </c>
    </row>
    <row r="119" spans="1:4">
      <c r="A119">
        <v>236</v>
      </c>
      <c r="B119" s="1">
        <v>41101.738078703704</v>
      </c>
      <c r="C119" s="1">
        <v>41101.748993055553</v>
      </c>
      <c r="D119">
        <f t="shared" si="1"/>
        <v>15.716666663065553</v>
      </c>
    </row>
    <row r="120" spans="1:4">
      <c r="A120">
        <v>238</v>
      </c>
      <c r="B120" s="1">
        <v>41101.75744212963</v>
      </c>
      <c r="C120" s="1">
        <v>41101.765520833331</v>
      </c>
      <c r="D120">
        <f t="shared" si="1"/>
        <v>11.633333328645676</v>
      </c>
    </row>
    <row r="121" spans="1:4">
      <c r="A121">
        <v>240</v>
      </c>
      <c r="B121" s="1">
        <v>41101.774988425925</v>
      </c>
      <c r="C121" s="1">
        <v>41101.784143518518</v>
      </c>
      <c r="D121">
        <f t="shared" si="1"/>
        <v>13.183333334745839</v>
      </c>
    </row>
    <row r="122" spans="1:4">
      <c r="A122">
        <v>242</v>
      </c>
      <c r="B122" s="1">
        <v>41101.792754629627</v>
      </c>
      <c r="C122" s="1">
        <v>41101.800937499997</v>
      </c>
      <c r="D122">
        <f t="shared" si="1"/>
        <v>11.783333332277834</v>
      </c>
    </row>
    <row r="123" spans="1:4">
      <c r="A123">
        <v>244</v>
      </c>
      <c r="B123" s="1">
        <v>41101.810532407406</v>
      </c>
      <c r="C123" s="1">
        <v>41101.819872685184</v>
      </c>
      <c r="D123">
        <f t="shared" si="1"/>
        <v>13.450000000884756</v>
      </c>
    </row>
    <row r="124" spans="1:4">
      <c r="A124">
        <v>246</v>
      </c>
      <c r="B124" s="1">
        <v>41101.829409722224</v>
      </c>
      <c r="C124" s="1">
        <v>41101.83865740741</v>
      </c>
      <c r="D124">
        <f t="shared" si="1"/>
        <v>13.316666667815298</v>
      </c>
    </row>
    <row r="125" spans="1:4">
      <c r="A125">
        <v>248</v>
      </c>
      <c r="B125" s="1">
        <v>41101.84884259259</v>
      </c>
      <c r="C125" s="1">
        <v>41101.858807870369</v>
      </c>
      <c r="D125">
        <f t="shared" si="1"/>
        <v>14.350000001722947</v>
      </c>
    </row>
    <row r="126" spans="1:4">
      <c r="A126">
        <v>250</v>
      </c>
      <c r="B126" s="1">
        <v>41101.867164351854</v>
      </c>
      <c r="C126" s="1">
        <v>41101.875196759262</v>
      </c>
      <c r="D126">
        <f t="shared" si="1"/>
        <v>11.566666667349637</v>
      </c>
    </row>
    <row r="127" spans="1:4">
      <c r="A127">
        <v>252</v>
      </c>
      <c r="B127" s="1">
        <v>41101.883009259262</v>
      </c>
      <c r="C127" s="1">
        <v>41101.890543981484</v>
      </c>
      <c r="D127">
        <f t="shared" si="1"/>
        <v>10.850000000791624</v>
      </c>
    </row>
    <row r="128" spans="1:4">
      <c r="A128">
        <v>254</v>
      </c>
      <c r="B128" s="1">
        <v>41101.898275462961</v>
      </c>
      <c r="C128" s="1">
        <v>41101.905775462961</v>
      </c>
      <c r="D128">
        <f t="shared" si="1"/>
        <v>10.799999999580905</v>
      </c>
    </row>
    <row r="129" spans="1:4">
      <c r="A129">
        <v>256</v>
      </c>
      <c r="B129" s="1">
        <v>41101.91369212963</v>
      </c>
      <c r="C129" s="1">
        <v>41101.921307870369</v>
      </c>
      <c r="D129">
        <f t="shared" si="1"/>
        <v>10.966666663298383</v>
      </c>
    </row>
    <row r="130" spans="1:4">
      <c r="A130">
        <v>258</v>
      </c>
      <c r="B130" s="1">
        <v>41101.93037037037</v>
      </c>
      <c r="C130" s="1">
        <v>41101.939189814817</v>
      </c>
      <c r="D130">
        <f t="shared" ref="D130:D150" si="2">(C130-B130)*24*60</f>
        <v>12.700000003678724</v>
      </c>
    </row>
    <row r="131" spans="1:4">
      <c r="A131">
        <v>260</v>
      </c>
      <c r="B131" s="1">
        <v>41101.948125000003</v>
      </c>
      <c r="C131" s="1">
        <v>41101.956724537034</v>
      </c>
      <c r="D131">
        <f t="shared" si="2"/>
        <v>12.383333325851709</v>
      </c>
    </row>
    <row r="132" spans="1:4">
      <c r="A132">
        <v>262</v>
      </c>
      <c r="B132" s="1">
        <v>41101.965011574073</v>
      </c>
      <c r="C132" s="1">
        <v>41101.973055555558</v>
      </c>
      <c r="D132">
        <f t="shared" si="2"/>
        <v>11.583333337912336</v>
      </c>
    </row>
    <row r="133" spans="1:4">
      <c r="A133">
        <v>264</v>
      </c>
      <c r="B133" s="1">
        <v>41101.981006944443</v>
      </c>
      <c r="C133" s="1">
        <v>41101.988680555558</v>
      </c>
      <c r="D133">
        <f t="shared" si="2"/>
        <v>11.050000005634502</v>
      </c>
    </row>
    <row r="134" spans="1:4">
      <c r="A134">
        <v>266</v>
      </c>
      <c r="B134" s="1">
        <v>41101.997233796297</v>
      </c>
      <c r="C134" s="1">
        <v>41102.005590277775</v>
      </c>
      <c r="D134">
        <f t="shared" si="2"/>
        <v>12.033333327854052</v>
      </c>
    </row>
    <row r="135" spans="1:4">
      <c r="A135">
        <v>268</v>
      </c>
      <c r="B135" s="1">
        <v>41102.013275462959</v>
      </c>
      <c r="C135" s="1">
        <v>41102.02065972222</v>
      </c>
      <c r="D135">
        <f t="shared" si="2"/>
        <v>10.633333335863426</v>
      </c>
    </row>
    <row r="136" spans="1:4">
      <c r="A136">
        <v>270</v>
      </c>
      <c r="B136" s="1">
        <v>41102.029328703706</v>
      </c>
      <c r="C136" s="1">
        <v>41102.037673611114</v>
      </c>
      <c r="D136">
        <f t="shared" si="2"/>
        <v>12.016666667768732</v>
      </c>
    </row>
    <row r="137" spans="1:4">
      <c r="A137">
        <v>272</v>
      </c>
      <c r="B137" s="1">
        <v>41102.047465277778</v>
      </c>
      <c r="C137" s="1">
        <v>41102.057002314818</v>
      </c>
      <c r="D137">
        <f t="shared" si="2"/>
        <v>13.733333337586373</v>
      </c>
    </row>
    <row r="138" spans="1:4">
      <c r="A138">
        <v>274</v>
      </c>
      <c r="B138" s="1">
        <v>41102.065497685187</v>
      </c>
      <c r="C138" s="1">
        <v>41102.073645833334</v>
      </c>
      <c r="D138">
        <f t="shared" si="2"/>
        <v>11.733333331067115</v>
      </c>
    </row>
    <row r="139" spans="1:4">
      <c r="A139">
        <v>276</v>
      </c>
      <c r="B139" s="1">
        <v>41102.082824074074</v>
      </c>
      <c r="C139" s="1">
        <v>41102.091793981483</v>
      </c>
      <c r="D139">
        <f t="shared" si="2"/>
        <v>12.916666668606922</v>
      </c>
    </row>
    <row r="140" spans="1:4">
      <c r="A140">
        <v>278</v>
      </c>
      <c r="B140" s="1">
        <v>41102.100115740737</v>
      </c>
      <c r="C140" s="1">
        <v>41102.108148148145</v>
      </c>
      <c r="D140">
        <f t="shared" si="2"/>
        <v>11.566666667349637</v>
      </c>
    </row>
    <row r="141" spans="1:4">
      <c r="A141">
        <v>280</v>
      </c>
      <c r="B141" s="1">
        <v>41102.115798611114</v>
      </c>
      <c r="C141" s="1">
        <v>41102.123136574075</v>
      </c>
      <c r="D141">
        <f t="shared" si="2"/>
        <v>10.566666664090008</v>
      </c>
    </row>
    <row r="142" spans="1:4">
      <c r="A142">
        <v>282</v>
      </c>
      <c r="B142" s="1">
        <v>41102.1325462963</v>
      </c>
      <c r="C142" s="1">
        <v>41102.141701388886</v>
      </c>
      <c r="D142">
        <f t="shared" si="2"/>
        <v>13.18333332426846</v>
      </c>
    </row>
    <row r="143" spans="1:4">
      <c r="A143">
        <v>284</v>
      </c>
      <c r="B143" s="1">
        <v>41102.149606481478</v>
      </c>
      <c r="C143" s="1">
        <v>41102.157187500001</v>
      </c>
      <c r="D143">
        <f t="shared" si="2"/>
        <v>10.916666672565043</v>
      </c>
    </row>
    <row r="144" spans="1:4">
      <c r="A144">
        <v>286</v>
      </c>
      <c r="B144" s="1">
        <v>41102.167037037034</v>
      </c>
      <c r="C144" s="1">
        <v>41102.176655092589</v>
      </c>
      <c r="D144">
        <f t="shared" si="2"/>
        <v>13.850000000093132</v>
      </c>
    </row>
    <row r="145" spans="1:5">
      <c r="A145">
        <v>288</v>
      </c>
      <c r="B145" s="1">
        <v>41102.185960648145</v>
      </c>
      <c r="C145" s="1">
        <v>41102.195</v>
      </c>
      <c r="D145">
        <f t="shared" si="2"/>
        <v>13.016666671028361</v>
      </c>
    </row>
    <row r="146" spans="1:5">
      <c r="A146">
        <v>290</v>
      </c>
      <c r="B146" s="1">
        <v>41102.202407407407</v>
      </c>
      <c r="C146" s="1">
        <v>41102.209583333337</v>
      </c>
      <c r="D146">
        <f t="shared" si="2"/>
        <v>10.333333339076489</v>
      </c>
    </row>
    <row r="147" spans="1:5">
      <c r="A147">
        <v>292</v>
      </c>
      <c r="B147" s="1">
        <v>41102.217997685184</v>
      </c>
      <c r="C147" s="1">
        <v>41102.226145833331</v>
      </c>
      <c r="D147">
        <f t="shared" si="2"/>
        <v>11.733333331067115</v>
      </c>
    </row>
    <row r="148" spans="1:5">
      <c r="A148">
        <v>294</v>
      </c>
      <c r="B148" s="1">
        <v>41102.234351851854</v>
      </c>
      <c r="C148" s="1">
        <v>41102.241608796299</v>
      </c>
      <c r="D148">
        <f t="shared" si="2"/>
        <v>10.450000001583248</v>
      </c>
    </row>
    <row r="149" spans="1:5">
      <c r="A149">
        <v>296</v>
      </c>
      <c r="B149" s="1">
        <v>41102.250497685185</v>
      </c>
      <c r="C149" s="1">
        <v>41102.259201388886</v>
      </c>
      <c r="D149">
        <f t="shared" si="2"/>
        <v>12.533333329483867</v>
      </c>
    </row>
    <row r="150" spans="1:5">
      <c r="A150">
        <v>298</v>
      </c>
      <c r="B150" s="1">
        <v>41102.268865740742</v>
      </c>
      <c r="C150" s="1">
        <v>41102.278298611112</v>
      </c>
      <c r="D150">
        <f t="shared" si="2"/>
        <v>13.583333333954215</v>
      </c>
    </row>
    <row r="151" spans="1:5">
      <c r="A151">
        <v>300</v>
      </c>
      <c r="B151" s="1">
        <v>41102.288668981484</v>
      </c>
      <c r="C151" s="1">
        <v>41102.298784722225</v>
      </c>
      <c r="D151">
        <f>(C151-B151)*24*60</f>
        <v>14.566666666651145</v>
      </c>
    </row>
    <row r="152" spans="1:5">
      <c r="D152" s="2">
        <f>SUM(D2:D151)/60</f>
        <v>30.658055555366445</v>
      </c>
      <c r="E152" t="s">
        <v>4</v>
      </c>
    </row>
    <row r="153" spans="1:5">
      <c r="D153" s="2">
        <f>MEDIAN(D2:D151)</f>
        <v>12.016666662530042</v>
      </c>
      <c r="E153" t="s">
        <v>5</v>
      </c>
    </row>
    <row r="154" spans="1:5">
      <c r="D154" s="2">
        <f>AVERAGE(D2:D151)</f>
        <v>12.263222222146577</v>
      </c>
      <c r="E154" t="s">
        <v>6</v>
      </c>
    </row>
    <row r="155" spans="1:5">
      <c r="D155" s="2">
        <f>STDEV(D2:D151)</f>
        <v>1.1804495793182475</v>
      </c>
      <c r="E155" t="s">
        <v>7</v>
      </c>
    </row>
    <row r="156" spans="1:5">
      <c r="D156" s="2">
        <f>D155/D154</f>
        <v>9.6259332003821363E-2</v>
      </c>
      <c r="E156" t="s">
        <v>8</v>
      </c>
    </row>
    <row r="157" spans="1:5">
      <c r="D157" s="2">
        <f>MIN(D2:D151)</f>
        <v>10.333333339076489</v>
      </c>
      <c r="E157" t="s">
        <v>9</v>
      </c>
    </row>
    <row r="158" spans="1:5">
      <c r="D158" s="2">
        <f>MAX(D2:D151)</f>
        <v>15.716666663065553</v>
      </c>
      <c r="E158" t="s">
        <v>10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108"/>
  <sheetViews>
    <sheetView topLeftCell="A2" workbookViewId="0">
      <selection activeCell="A103" sqref="A103:G108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77.881</v>
      </c>
      <c r="C2">
        <v>94.86</v>
      </c>
      <c r="D2">
        <v>16.978999999999999</v>
      </c>
      <c r="E2">
        <f t="shared" ref="E2:E65" si="0">IF(B2,(B2-C2)/B2,0)</f>
        <v>-0.21801209537627919</v>
      </c>
      <c r="F2">
        <f>IF(B2,C2,0)</f>
        <v>94.86</v>
      </c>
      <c r="G2" s="4">
        <f>IF(B2,(B2-F2)/B2,0)</f>
        <v>-0.21801209537627919</v>
      </c>
    </row>
    <row r="3" spans="1:7">
      <c r="A3">
        <v>2</v>
      </c>
      <c r="B3">
        <v>39.673999999999999</v>
      </c>
      <c r="C3">
        <v>44.805999999999997</v>
      </c>
      <c r="D3">
        <v>5.1319999999999997</v>
      </c>
      <c r="E3" s="4">
        <f t="shared" si="0"/>
        <v>-0.1293542370318092</v>
      </c>
      <c r="F3">
        <f t="shared" ref="F3:F66" si="1">IF(B3,C3,0)</f>
        <v>44.805999999999997</v>
      </c>
      <c r="G3" s="4">
        <f t="shared" ref="G3:G66" si="2">IF(B3,(B3-F3)/B3,0)</f>
        <v>-0.1293542370318092</v>
      </c>
    </row>
    <row r="4" spans="1:7">
      <c r="A4">
        <v>3</v>
      </c>
      <c r="B4">
        <v>95.923000000000002</v>
      </c>
      <c r="C4">
        <v>114.126</v>
      </c>
      <c r="D4">
        <v>18.202999999999999</v>
      </c>
      <c r="E4" s="4">
        <f t="shared" si="0"/>
        <v>-0.18976679211450853</v>
      </c>
      <c r="F4">
        <f t="shared" si="1"/>
        <v>114.126</v>
      </c>
      <c r="G4" s="4">
        <f t="shared" si="2"/>
        <v>-0.18976679211450853</v>
      </c>
    </row>
    <row r="5" spans="1:7">
      <c r="A5">
        <v>4</v>
      </c>
      <c r="B5">
        <v>37.335000000000001</v>
      </c>
      <c r="C5">
        <v>51.298000000000002</v>
      </c>
      <c r="D5">
        <v>13.962999999999999</v>
      </c>
      <c r="E5" s="4">
        <f t="shared" si="0"/>
        <v>-0.37399223248962099</v>
      </c>
      <c r="F5">
        <f t="shared" si="1"/>
        <v>51.298000000000002</v>
      </c>
      <c r="G5" s="4">
        <f t="shared" si="2"/>
        <v>-0.37399223248962099</v>
      </c>
    </row>
    <row r="6" spans="1:7">
      <c r="A6">
        <v>5</v>
      </c>
      <c r="B6">
        <v>24.626000000000001</v>
      </c>
      <c r="C6">
        <v>29.079000000000001</v>
      </c>
      <c r="D6">
        <v>4.4530000000000003</v>
      </c>
      <c r="E6" s="4">
        <f t="shared" si="0"/>
        <v>-0.18082514415658243</v>
      </c>
      <c r="F6">
        <f t="shared" si="1"/>
        <v>29.079000000000001</v>
      </c>
      <c r="G6" s="4">
        <f t="shared" si="2"/>
        <v>-0.18082514415658243</v>
      </c>
    </row>
    <row r="7" spans="1:7">
      <c r="A7">
        <v>6</v>
      </c>
      <c r="B7">
        <v>73.587000000000003</v>
      </c>
      <c r="C7">
        <v>80.358000000000004</v>
      </c>
      <c r="D7">
        <v>6.7720000000000002</v>
      </c>
      <c r="E7" s="4">
        <f t="shared" si="0"/>
        <v>-9.2013534999388483E-2</v>
      </c>
      <c r="F7">
        <f t="shared" si="1"/>
        <v>80.358000000000004</v>
      </c>
      <c r="G7" s="4">
        <f t="shared" si="2"/>
        <v>-9.2013534999388483E-2</v>
      </c>
    </row>
    <row r="8" spans="1:7">
      <c r="A8">
        <v>7</v>
      </c>
      <c r="B8">
        <v>64.956999999999994</v>
      </c>
      <c r="C8">
        <v>83.524000000000001</v>
      </c>
      <c r="D8">
        <v>18.567</v>
      </c>
      <c r="E8" s="4">
        <f t="shared" si="0"/>
        <v>-0.28583524485428835</v>
      </c>
      <c r="F8">
        <f t="shared" si="1"/>
        <v>83.524000000000001</v>
      </c>
      <c r="G8" s="4">
        <f t="shared" si="2"/>
        <v>-0.28583524485428835</v>
      </c>
    </row>
    <row r="9" spans="1:7">
      <c r="A9">
        <v>8</v>
      </c>
      <c r="B9">
        <v>35.319000000000003</v>
      </c>
      <c r="C9">
        <v>43.545999999999999</v>
      </c>
      <c r="D9">
        <v>8.2270000000000003</v>
      </c>
      <c r="E9" s="4">
        <f t="shared" si="0"/>
        <v>-0.23293411478241163</v>
      </c>
      <c r="F9">
        <f t="shared" si="1"/>
        <v>43.545999999999999</v>
      </c>
      <c r="G9" s="4">
        <f t="shared" si="2"/>
        <v>-0.23293411478241163</v>
      </c>
    </row>
    <row r="10" spans="1:7">
      <c r="A10">
        <v>9</v>
      </c>
      <c r="B10">
        <v>73.42</v>
      </c>
      <c r="C10">
        <v>81.798000000000002</v>
      </c>
      <c r="D10">
        <v>8.3780000000000001</v>
      </c>
      <c r="E10" s="4">
        <f t="shared" si="0"/>
        <v>-0.11411059656769272</v>
      </c>
      <c r="F10">
        <f t="shared" si="1"/>
        <v>81.798000000000002</v>
      </c>
      <c r="G10" s="4">
        <f t="shared" si="2"/>
        <v>-0.11411059656769272</v>
      </c>
    </row>
    <row r="11" spans="1:7">
      <c r="A11">
        <v>10</v>
      </c>
      <c r="B11">
        <v>30.693999999999999</v>
      </c>
      <c r="C11">
        <v>30.587</v>
      </c>
      <c r="D11">
        <v>-0.107</v>
      </c>
      <c r="E11" s="4">
        <f t="shared" si="0"/>
        <v>3.4860233270345774E-3</v>
      </c>
      <c r="F11">
        <f t="shared" si="1"/>
        <v>30.587</v>
      </c>
      <c r="G11" s="4">
        <f t="shared" si="2"/>
        <v>3.4860233270345774E-3</v>
      </c>
    </row>
    <row r="12" spans="1:7">
      <c r="A12">
        <v>11</v>
      </c>
      <c r="B12">
        <v>77.006</v>
      </c>
      <c r="C12">
        <v>87.816000000000003</v>
      </c>
      <c r="D12">
        <v>10.811</v>
      </c>
      <c r="E12" s="4">
        <f t="shared" si="0"/>
        <v>-0.14037867179180846</v>
      </c>
      <c r="F12">
        <f t="shared" si="1"/>
        <v>87.816000000000003</v>
      </c>
      <c r="G12" s="4">
        <f t="shared" si="2"/>
        <v>-0.14037867179180846</v>
      </c>
    </row>
    <row r="13" spans="1:7">
      <c r="A13">
        <v>12</v>
      </c>
      <c r="B13">
        <v>71.528000000000006</v>
      </c>
      <c r="C13">
        <v>75.753</v>
      </c>
      <c r="D13">
        <v>4.2249999999999996</v>
      </c>
      <c r="E13" s="4">
        <f t="shared" si="0"/>
        <v>-5.9067777653506237E-2</v>
      </c>
      <c r="F13">
        <f t="shared" si="1"/>
        <v>75.753</v>
      </c>
      <c r="G13" s="4">
        <f t="shared" si="2"/>
        <v>-5.9067777653506237E-2</v>
      </c>
    </row>
    <row r="14" spans="1:7">
      <c r="A14">
        <v>13</v>
      </c>
      <c r="B14">
        <v>72.236000000000004</v>
      </c>
      <c r="C14">
        <v>90.355000000000004</v>
      </c>
      <c r="D14">
        <v>18.119</v>
      </c>
      <c r="E14" s="4">
        <f t="shared" si="0"/>
        <v>-0.25083061077579044</v>
      </c>
      <c r="F14">
        <f t="shared" si="1"/>
        <v>90.355000000000004</v>
      </c>
      <c r="G14" s="4">
        <f t="shared" si="2"/>
        <v>-0.25083061077579044</v>
      </c>
    </row>
    <row r="15" spans="1:7">
      <c r="A15">
        <v>14</v>
      </c>
      <c r="B15">
        <v>13.329000000000001</v>
      </c>
      <c r="C15">
        <v>6.2939999999999996</v>
      </c>
      <c r="D15">
        <v>-7.0350000000000001</v>
      </c>
      <c r="E15" s="4">
        <f t="shared" si="0"/>
        <v>0.52779653387350889</v>
      </c>
      <c r="F15">
        <f t="shared" si="1"/>
        <v>6.2939999999999996</v>
      </c>
      <c r="G15" s="4">
        <f t="shared" si="2"/>
        <v>0.52779653387350889</v>
      </c>
    </row>
    <row r="16" spans="1:7">
      <c r="A16">
        <v>15</v>
      </c>
      <c r="B16">
        <v>83.887</v>
      </c>
      <c r="C16">
        <v>92.245000000000005</v>
      </c>
      <c r="D16">
        <v>8.3580000000000005</v>
      </c>
      <c r="E16" s="4">
        <f t="shared" si="0"/>
        <v>-9.9634031494748934E-2</v>
      </c>
      <c r="F16">
        <f t="shared" si="1"/>
        <v>92.245000000000005</v>
      </c>
      <c r="G16" s="4">
        <f t="shared" si="2"/>
        <v>-9.9634031494748934E-2</v>
      </c>
    </row>
    <row r="17" spans="1:7">
      <c r="A17">
        <v>16</v>
      </c>
      <c r="B17">
        <v>25.113</v>
      </c>
      <c r="C17">
        <v>20.108000000000001</v>
      </c>
      <c r="D17">
        <v>-5.0049999999999999</v>
      </c>
      <c r="E17" s="4">
        <f t="shared" si="0"/>
        <v>0.19929916776171699</v>
      </c>
      <c r="F17">
        <f t="shared" si="1"/>
        <v>20.108000000000001</v>
      </c>
      <c r="G17" s="4">
        <f t="shared" si="2"/>
        <v>0.19929916776171699</v>
      </c>
    </row>
    <row r="18" spans="1:7">
      <c r="A18">
        <v>17</v>
      </c>
      <c r="B18">
        <v>0</v>
      </c>
      <c r="C18">
        <v>-0.69</v>
      </c>
      <c r="D18">
        <v>-0.69</v>
      </c>
      <c r="E18" s="4">
        <f t="shared" si="0"/>
        <v>0</v>
      </c>
      <c r="F18">
        <f t="shared" si="1"/>
        <v>0</v>
      </c>
      <c r="G18" s="4">
        <f t="shared" si="2"/>
        <v>0</v>
      </c>
    </row>
    <row r="19" spans="1:7">
      <c r="A19">
        <v>18</v>
      </c>
      <c r="B19">
        <v>47.433999999999997</v>
      </c>
      <c r="C19">
        <v>57.695</v>
      </c>
      <c r="D19">
        <v>10.260999999999999</v>
      </c>
      <c r="E19" s="4">
        <f t="shared" si="0"/>
        <v>-0.21632162583800657</v>
      </c>
      <c r="F19">
        <f t="shared" si="1"/>
        <v>57.695</v>
      </c>
      <c r="G19" s="4">
        <f t="shared" si="2"/>
        <v>-0.21632162583800657</v>
      </c>
    </row>
    <row r="20" spans="1:7">
      <c r="A20">
        <v>19</v>
      </c>
      <c r="B20">
        <v>7.1520000000000001</v>
      </c>
      <c r="C20">
        <v>36.79</v>
      </c>
      <c r="D20">
        <v>29.638000000000002</v>
      </c>
      <c r="E20" s="4">
        <f t="shared" si="0"/>
        <v>-4.1440156599552571</v>
      </c>
      <c r="F20">
        <f t="shared" si="1"/>
        <v>36.79</v>
      </c>
      <c r="G20" s="4">
        <f t="shared" si="2"/>
        <v>-4.1440156599552571</v>
      </c>
    </row>
    <row r="21" spans="1:7">
      <c r="A21">
        <v>20</v>
      </c>
      <c r="B21">
        <v>9.4730000000000008</v>
      </c>
      <c r="C21">
        <v>17.079999999999998</v>
      </c>
      <c r="D21">
        <v>7.6070000000000002</v>
      </c>
      <c r="E21" s="4">
        <f t="shared" si="0"/>
        <v>-0.8030191069355006</v>
      </c>
      <c r="F21">
        <f t="shared" si="1"/>
        <v>17.079999999999998</v>
      </c>
      <c r="G21" s="4">
        <f t="shared" si="2"/>
        <v>-0.8030191069355006</v>
      </c>
    </row>
    <row r="22" spans="1:7">
      <c r="A22">
        <v>21</v>
      </c>
      <c r="B22">
        <v>47.720999999999997</v>
      </c>
      <c r="C22">
        <v>48.978999999999999</v>
      </c>
      <c r="D22">
        <v>1.2569999999999999</v>
      </c>
      <c r="E22" s="4">
        <f t="shared" si="0"/>
        <v>-2.6361559900253614E-2</v>
      </c>
      <c r="F22">
        <f t="shared" si="1"/>
        <v>48.978999999999999</v>
      </c>
      <c r="G22" s="4">
        <f t="shared" si="2"/>
        <v>-2.6361559900253614E-2</v>
      </c>
    </row>
    <row r="23" spans="1:7">
      <c r="A23">
        <v>22</v>
      </c>
      <c r="B23">
        <v>74.644000000000005</v>
      </c>
      <c r="C23">
        <v>82.289000000000001</v>
      </c>
      <c r="D23">
        <v>7.6449999999999996</v>
      </c>
      <c r="E23" s="4">
        <f t="shared" si="0"/>
        <v>-0.10241948448636187</v>
      </c>
      <c r="F23">
        <f t="shared" si="1"/>
        <v>82.289000000000001</v>
      </c>
      <c r="G23" s="4">
        <f t="shared" si="2"/>
        <v>-0.10241948448636187</v>
      </c>
    </row>
    <row r="24" spans="1:7">
      <c r="A24">
        <v>23</v>
      </c>
      <c r="B24">
        <v>21.545999999999999</v>
      </c>
      <c r="C24">
        <v>18.169</v>
      </c>
      <c r="D24">
        <v>-3.3769999999999998</v>
      </c>
      <c r="E24" s="4">
        <f t="shared" si="0"/>
        <v>0.15673442866425319</v>
      </c>
      <c r="F24">
        <f t="shared" si="1"/>
        <v>18.169</v>
      </c>
      <c r="G24" s="4">
        <f t="shared" si="2"/>
        <v>0.15673442866425319</v>
      </c>
    </row>
    <row r="25" spans="1:7">
      <c r="A25">
        <v>24</v>
      </c>
      <c r="B25">
        <v>101.922</v>
      </c>
      <c r="C25">
        <v>109.292</v>
      </c>
      <c r="D25">
        <v>7.3710000000000004</v>
      </c>
      <c r="E25" s="4">
        <f t="shared" si="0"/>
        <v>-7.2310197994544897E-2</v>
      </c>
      <c r="F25">
        <f t="shared" si="1"/>
        <v>109.292</v>
      </c>
      <c r="G25" s="4">
        <f t="shared" si="2"/>
        <v>-7.2310197994544897E-2</v>
      </c>
    </row>
    <row r="26" spans="1:7">
      <c r="A26">
        <v>25</v>
      </c>
      <c r="B26">
        <v>30.507000000000001</v>
      </c>
      <c r="C26">
        <v>28.58</v>
      </c>
      <c r="D26">
        <v>-1.927</v>
      </c>
      <c r="E26" s="4">
        <f t="shared" si="0"/>
        <v>6.3165830792932864E-2</v>
      </c>
      <c r="F26">
        <f t="shared" si="1"/>
        <v>28.58</v>
      </c>
      <c r="G26" s="4">
        <f t="shared" si="2"/>
        <v>6.3165830792932864E-2</v>
      </c>
    </row>
    <row r="27" spans="1:7">
      <c r="A27">
        <v>26</v>
      </c>
      <c r="B27">
        <v>24.693000000000001</v>
      </c>
      <c r="C27">
        <v>20.239999999999998</v>
      </c>
      <c r="D27">
        <v>-4.4530000000000003</v>
      </c>
      <c r="E27" s="4">
        <f t="shared" si="0"/>
        <v>0.18033450775523438</v>
      </c>
      <c r="F27">
        <f t="shared" si="1"/>
        <v>20.239999999999998</v>
      </c>
      <c r="G27" s="4">
        <f t="shared" si="2"/>
        <v>0.18033450775523438</v>
      </c>
    </row>
    <row r="28" spans="1:7">
      <c r="A28">
        <v>27</v>
      </c>
      <c r="B28">
        <v>55.127000000000002</v>
      </c>
      <c r="C28">
        <v>59.701000000000001</v>
      </c>
      <c r="D28">
        <v>4.5739999999999998</v>
      </c>
      <c r="E28" s="4">
        <f t="shared" si="0"/>
        <v>-8.2972046365664701E-2</v>
      </c>
      <c r="F28">
        <f t="shared" si="1"/>
        <v>59.701000000000001</v>
      </c>
      <c r="G28" s="4">
        <f t="shared" si="2"/>
        <v>-8.2972046365664701E-2</v>
      </c>
    </row>
    <row r="29" spans="1:7">
      <c r="A29">
        <v>28</v>
      </c>
      <c r="B29">
        <v>36.247</v>
      </c>
      <c r="C29">
        <v>67.760999999999996</v>
      </c>
      <c r="D29">
        <v>31.515000000000001</v>
      </c>
      <c r="E29" s="4">
        <f t="shared" si="0"/>
        <v>-0.86942367644218821</v>
      </c>
      <c r="F29">
        <f t="shared" si="1"/>
        <v>67.760999999999996</v>
      </c>
      <c r="G29" s="4">
        <f t="shared" si="2"/>
        <v>-0.86942367644218821</v>
      </c>
    </row>
    <row r="30" spans="1:7">
      <c r="A30">
        <v>29</v>
      </c>
      <c r="B30">
        <v>51.408000000000001</v>
      </c>
      <c r="C30">
        <v>63.527999999999999</v>
      </c>
      <c r="D30">
        <v>12.12</v>
      </c>
      <c r="E30" s="4">
        <f t="shared" si="0"/>
        <v>-0.23576097105508864</v>
      </c>
      <c r="F30">
        <f t="shared" si="1"/>
        <v>63.527999999999999</v>
      </c>
      <c r="G30" s="4">
        <f t="shared" si="2"/>
        <v>-0.23576097105508864</v>
      </c>
    </row>
    <row r="31" spans="1:7">
      <c r="A31">
        <v>30</v>
      </c>
      <c r="B31">
        <v>60.993000000000002</v>
      </c>
      <c r="C31">
        <v>70.099000000000004</v>
      </c>
      <c r="D31">
        <v>9.1059999999999999</v>
      </c>
      <c r="E31" s="4">
        <f t="shared" si="0"/>
        <v>-0.14929582083189877</v>
      </c>
      <c r="F31">
        <f t="shared" si="1"/>
        <v>70.099000000000004</v>
      </c>
      <c r="G31" s="4">
        <f t="shared" si="2"/>
        <v>-0.14929582083189877</v>
      </c>
    </row>
    <row r="32" spans="1:7">
      <c r="A32">
        <v>31</v>
      </c>
      <c r="B32">
        <v>14.516</v>
      </c>
      <c r="C32">
        <v>17.553000000000001</v>
      </c>
      <c r="D32">
        <v>3.0379999999999998</v>
      </c>
      <c r="E32" s="4">
        <f t="shared" si="0"/>
        <v>-0.20921741526591353</v>
      </c>
      <c r="F32">
        <f t="shared" si="1"/>
        <v>17.553000000000001</v>
      </c>
      <c r="G32" s="4">
        <f t="shared" si="2"/>
        <v>-0.20921741526591353</v>
      </c>
    </row>
    <row r="33" spans="1:7">
      <c r="A33">
        <v>32</v>
      </c>
      <c r="B33">
        <v>62.683999999999997</v>
      </c>
      <c r="C33">
        <v>76.403000000000006</v>
      </c>
      <c r="D33">
        <v>13.72</v>
      </c>
      <c r="E33" s="4">
        <f t="shared" si="0"/>
        <v>-0.21885967711058657</v>
      </c>
      <c r="F33">
        <f t="shared" si="1"/>
        <v>76.403000000000006</v>
      </c>
      <c r="G33" s="4">
        <f t="shared" si="2"/>
        <v>-0.21885967711058657</v>
      </c>
    </row>
    <row r="34" spans="1:7">
      <c r="A34">
        <v>33</v>
      </c>
      <c r="B34">
        <v>67.667000000000002</v>
      </c>
      <c r="C34">
        <v>68.355999999999995</v>
      </c>
      <c r="D34">
        <v>0.68899999999999995</v>
      </c>
      <c r="E34" s="4">
        <f t="shared" si="0"/>
        <v>-1.0182215851153338E-2</v>
      </c>
      <c r="F34">
        <f t="shared" si="1"/>
        <v>68.355999999999995</v>
      </c>
      <c r="G34" s="4">
        <f t="shared" si="2"/>
        <v>-1.0182215851153338E-2</v>
      </c>
    </row>
    <row r="35" spans="1:7">
      <c r="A35">
        <v>34</v>
      </c>
      <c r="B35">
        <v>76.873000000000005</v>
      </c>
      <c r="C35">
        <v>78.686999999999998</v>
      </c>
      <c r="D35">
        <v>1.8140000000000001</v>
      </c>
      <c r="E35" s="4">
        <f t="shared" si="0"/>
        <v>-2.3597361882585471E-2</v>
      </c>
      <c r="F35">
        <f t="shared" si="1"/>
        <v>78.686999999999998</v>
      </c>
      <c r="G35" s="4">
        <f t="shared" si="2"/>
        <v>-2.3597361882585471E-2</v>
      </c>
    </row>
    <row r="36" spans="1:7">
      <c r="A36">
        <v>35</v>
      </c>
      <c r="B36">
        <v>57.283999999999999</v>
      </c>
      <c r="C36">
        <v>58.829000000000001</v>
      </c>
      <c r="D36">
        <v>1.546</v>
      </c>
      <c r="E36" s="4">
        <f t="shared" si="0"/>
        <v>-2.6970881921653547E-2</v>
      </c>
      <c r="F36">
        <f t="shared" si="1"/>
        <v>58.829000000000001</v>
      </c>
      <c r="G36" s="4">
        <f t="shared" si="2"/>
        <v>-2.6970881921653547E-2</v>
      </c>
    </row>
    <row r="37" spans="1:7">
      <c r="A37">
        <v>36</v>
      </c>
      <c r="B37">
        <v>66.373000000000005</v>
      </c>
      <c r="C37">
        <v>71.343999999999994</v>
      </c>
      <c r="D37">
        <v>4.9720000000000004</v>
      </c>
      <c r="E37" s="4">
        <f t="shared" si="0"/>
        <v>-7.489491208774636E-2</v>
      </c>
      <c r="F37">
        <f t="shared" si="1"/>
        <v>71.343999999999994</v>
      </c>
      <c r="G37" s="4">
        <f t="shared" si="2"/>
        <v>-7.489491208774636E-2</v>
      </c>
    </row>
    <row r="38" spans="1:7">
      <c r="A38">
        <v>37</v>
      </c>
      <c r="B38">
        <v>61.478999999999999</v>
      </c>
      <c r="C38">
        <v>70.227999999999994</v>
      </c>
      <c r="D38">
        <v>8.7490000000000006</v>
      </c>
      <c r="E38" s="4">
        <f t="shared" si="0"/>
        <v>-0.14230875583532582</v>
      </c>
      <c r="F38">
        <f t="shared" si="1"/>
        <v>70.227999999999994</v>
      </c>
      <c r="G38" s="4">
        <f t="shared" si="2"/>
        <v>-0.14230875583532582</v>
      </c>
    </row>
    <row r="39" spans="1:7">
      <c r="A39">
        <v>38</v>
      </c>
      <c r="B39">
        <v>87.186000000000007</v>
      </c>
      <c r="C39">
        <v>85.504999999999995</v>
      </c>
      <c r="D39">
        <v>-1.6819999999999999</v>
      </c>
      <c r="E39" s="4">
        <f t="shared" si="0"/>
        <v>1.9280618447916082E-2</v>
      </c>
      <c r="F39">
        <f t="shared" si="1"/>
        <v>85.504999999999995</v>
      </c>
      <c r="G39" s="4">
        <f t="shared" si="2"/>
        <v>1.9280618447916082E-2</v>
      </c>
    </row>
    <row r="40" spans="1:7">
      <c r="A40">
        <v>39</v>
      </c>
      <c r="B40">
        <v>39.201999999999998</v>
      </c>
      <c r="C40">
        <v>43.58</v>
      </c>
      <c r="D40">
        <v>4.3780000000000001</v>
      </c>
      <c r="E40" s="4">
        <f t="shared" si="0"/>
        <v>-0.11167797561348912</v>
      </c>
      <c r="F40">
        <f t="shared" si="1"/>
        <v>43.58</v>
      </c>
      <c r="G40" s="4">
        <f t="shared" si="2"/>
        <v>-0.11167797561348912</v>
      </c>
    </row>
    <row r="41" spans="1:7">
      <c r="A41">
        <v>40</v>
      </c>
      <c r="B41">
        <v>28.908999999999999</v>
      </c>
      <c r="C41">
        <v>26.125</v>
      </c>
      <c r="D41">
        <v>-2.7839999999999998</v>
      </c>
      <c r="E41" s="4">
        <f t="shared" si="0"/>
        <v>9.6302189629527107E-2</v>
      </c>
      <c r="F41">
        <f t="shared" si="1"/>
        <v>26.125</v>
      </c>
      <c r="G41" s="4">
        <f t="shared" si="2"/>
        <v>9.6302189629527107E-2</v>
      </c>
    </row>
    <row r="42" spans="1:7">
      <c r="A42">
        <v>41</v>
      </c>
      <c r="B42">
        <v>59.881999999999998</v>
      </c>
      <c r="C42">
        <v>90.923000000000002</v>
      </c>
      <c r="D42">
        <v>31.04</v>
      </c>
      <c r="E42" s="4">
        <f t="shared" si="0"/>
        <v>-0.51836945993787786</v>
      </c>
      <c r="F42">
        <f t="shared" si="1"/>
        <v>90.923000000000002</v>
      </c>
      <c r="G42" s="4">
        <f t="shared" si="2"/>
        <v>-0.51836945993787786</v>
      </c>
    </row>
    <row r="43" spans="1:7">
      <c r="A43">
        <v>42</v>
      </c>
      <c r="B43">
        <v>20.422000000000001</v>
      </c>
      <c r="C43">
        <v>30.007000000000001</v>
      </c>
      <c r="D43">
        <v>9.5850000000000009</v>
      </c>
      <c r="E43" s="4">
        <f t="shared" si="0"/>
        <v>-0.46934678288120657</v>
      </c>
      <c r="F43">
        <f t="shared" si="1"/>
        <v>30.007000000000001</v>
      </c>
      <c r="G43" s="4">
        <f t="shared" si="2"/>
        <v>-0.46934678288120657</v>
      </c>
    </row>
    <row r="44" spans="1:7">
      <c r="A44">
        <v>43</v>
      </c>
      <c r="B44">
        <v>36.027000000000001</v>
      </c>
      <c r="C44">
        <v>35.253</v>
      </c>
      <c r="D44">
        <v>-0.77500000000000002</v>
      </c>
      <c r="E44" s="4">
        <f t="shared" si="0"/>
        <v>2.1483887084686511E-2</v>
      </c>
      <c r="F44">
        <f t="shared" si="1"/>
        <v>35.253</v>
      </c>
      <c r="G44" s="4">
        <f t="shared" si="2"/>
        <v>2.1483887084686511E-2</v>
      </c>
    </row>
    <row r="45" spans="1:7">
      <c r="A45">
        <v>44</v>
      </c>
      <c r="B45">
        <v>86.215000000000003</v>
      </c>
      <c r="C45">
        <v>100.804</v>
      </c>
      <c r="D45">
        <v>14.589</v>
      </c>
      <c r="E45" s="4">
        <f t="shared" si="0"/>
        <v>-0.16921649364959693</v>
      </c>
      <c r="F45">
        <f t="shared" si="1"/>
        <v>100.804</v>
      </c>
      <c r="G45" s="4">
        <f t="shared" si="2"/>
        <v>-0.16921649364959693</v>
      </c>
    </row>
    <row r="46" spans="1:7">
      <c r="A46">
        <v>45</v>
      </c>
      <c r="B46">
        <v>107.059</v>
      </c>
      <c r="C46">
        <v>108.488</v>
      </c>
      <c r="D46">
        <v>1.43</v>
      </c>
      <c r="E46" s="4">
        <f t="shared" si="0"/>
        <v>-1.3347780195966729E-2</v>
      </c>
      <c r="F46">
        <f t="shared" si="1"/>
        <v>108.488</v>
      </c>
      <c r="G46" s="4">
        <f t="shared" si="2"/>
        <v>-1.3347780195966729E-2</v>
      </c>
    </row>
    <row r="47" spans="1:7">
      <c r="A47">
        <v>46</v>
      </c>
      <c r="B47">
        <v>22.428000000000001</v>
      </c>
      <c r="C47">
        <v>21.385000000000002</v>
      </c>
      <c r="D47">
        <v>-1.0429999999999999</v>
      </c>
      <c r="E47" s="4">
        <f t="shared" si="0"/>
        <v>4.6504369538077371E-2</v>
      </c>
      <c r="F47">
        <f t="shared" si="1"/>
        <v>21.385000000000002</v>
      </c>
      <c r="G47" s="4">
        <f t="shared" si="2"/>
        <v>4.6504369538077371E-2</v>
      </c>
    </row>
    <row r="48" spans="1:7">
      <c r="A48">
        <v>47</v>
      </c>
      <c r="B48">
        <v>44.857999999999997</v>
      </c>
      <c r="C48">
        <v>52.341999999999999</v>
      </c>
      <c r="D48">
        <v>7.4850000000000003</v>
      </c>
      <c r="E48" s="4">
        <f t="shared" si="0"/>
        <v>-0.16683757635204427</v>
      </c>
      <c r="F48">
        <f t="shared" si="1"/>
        <v>52.341999999999999</v>
      </c>
      <c r="G48" s="4">
        <f t="shared" si="2"/>
        <v>-0.16683757635204427</v>
      </c>
    </row>
    <row r="49" spans="1:7">
      <c r="A49">
        <v>48</v>
      </c>
      <c r="B49">
        <v>28.280999999999999</v>
      </c>
      <c r="C49">
        <v>26.234999999999999</v>
      </c>
      <c r="D49">
        <v>-2.0459999999999998</v>
      </c>
      <c r="E49" s="4">
        <f t="shared" si="0"/>
        <v>7.2345390898483061E-2</v>
      </c>
      <c r="F49">
        <f t="shared" si="1"/>
        <v>26.234999999999999</v>
      </c>
      <c r="G49" s="4">
        <f t="shared" si="2"/>
        <v>7.2345390898483061E-2</v>
      </c>
    </row>
    <row r="50" spans="1:7">
      <c r="A50">
        <v>49</v>
      </c>
      <c r="B50">
        <v>76.268000000000001</v>
      </c>
      <c r="C50">
        <v>73.385999999999996</v>
      </c>
      <c r="D50">
        <v>-2.8820000000000001</v>
      </c>
      <c r="E50" s="4">
        <f t="shared" si="0"/>
        <v>3.7787800912571522E-2</v>
      </c>
      <c r="F50">
        <f t="shared" si="1"/>
        <v>73.385999999999996</v>
      </c>
      <c r="G50" s="4">
        <f t="shared" si="2"/>
        <v>3.7787800912571522E-2</v>
      </c>
    </row>
    <row r="51" spans="1:7">
      <c r="A51">
        <v>50</v>
      </c>
      <c r="B51">
        <v>32.006999999999998</v>
      </c>
      <c r="C51">
        <v>24.690999999999999</v>
      </c>
      <c r="D51">
        <v>-7.3159999999999998</v>
      </c>
      <c r="E51" s="4">
        <f t="shared" si="0"/>
        <v>0.22857499921892085</v>
      </c>
      <c r="F51">
        <f t="shared" si="1"/>
        <v>24.690999999999999</v>
      </c>
      <c r="G51" s="4">
        <f t="shared" si="2"/>
        <v>0.22857499921892085</v>
      </c>
    </row>
    <row r="52" spans="1:7">
      <c r="A52">
        <v>51</v>
      </c>
      <c r="B52">
        <v>106.48399999999999</v>
      </c>
      <c r="C52">
        <v>112.274</v>
      </c>
      <c r="D52">
        <v>5.79</v>
      </c>
      <c r="E52" s="4">
        <f t="shared" si="0"/>
        <v>-5.437436610194965E-2</v>
      </c>
      <c r="F52">
        <f t="shared" si="1"/>
        <v>112.274</v>
      </c>
      <c r="G52" s="4">
        <f t="shared" si="2"/>
        <v>-5.437436610194965E-2</v>
      </c>
    </row>
    <row r="53" spans="1:7">
      <c r="A53">
        <v>52</v>
      </c>
      <c r="B53">
        <v>77.626000000000005</v>
      </c>
      <c r="C53">
        <v>83.313999999999993</v>
      </c>
      <c r="D53">
        <v>5.6879999999999997</v>
      </c>
      <c r="E53" s="4">
        <f t="shared" si="0"/>
        <v>-7.3274418364980651E-2</v>
      </c>
      <c r="F53">
        <f t="shared" si="1"/>
        <v>83.313999999999993</v>
      </c>
      <c r="G53" s="4">
        <f t="shared" si="2"/>
        <v>-7.3274418364980651E-2</v>
      </c>
    </row>
    <row r="54" spans="1:7">
      <c r="A54">
        <v>53</v>
      </c>
      <c r="B54">
        <v>5.2039999999999997</v>
      </c>
      <c r="C54">
        <v>5.28</v>
      </c>
      <c r="D54">
        <v>7.5999999999999998E-2</v>
      </c>
      <c r="E54" s="4">
        <f t="shared" si="0"/>
        <v>-1.4604150653343681E-2</v>
      </c>
      <c r="F54">
        <f t="shared" si="1"/>
        <v>5.28</v>
      </c>
      <c r="G54" s="4">
        <f t="shared" si="2"/>
        <v>-1.4604150653343681E-2</v>
      </c>
    </row>
    <row r="55" spans="1:7">
      <c r="A55">
        <v>54</v>
      </c>
      <c r="B55">
        <v>63.042000000000002</v>
      </c>
      <c r="C55">
        <v>61.667999999999999</v>
      </c>
      <c r="D55">
        <v>-1.3740000000000001</v>
      </c>
      <c r="E55" s="4">
        <f t="shared" si="0"/>
        <v>2.1794993813648082E-2</v>
      </c>
      <c r="F55">
        <f t="shared" si="1"/>
        <v>61.667999999999999</v>
      </c>
      <c r="G55" s="4">
        <f t="shared" si="2"/>
        <v>2.1794993813648082E-2</v>
      </c>
    </row>
    <row r="56" spans="1:7">
      <c r="A56">
        <v>55</v>
      </c>
      <c r="B56">
        <v>61.881999999999998</v>
      </c>
      <c r="C56">
        <v>60.357999999999997</v>
      </c>
      <c r="D56">
        <v>-1.5249999999999999</v>
      </c>
      <c r="E56" s="4">
        <f t="shared" si="0"/>
        <v>2.4627516886978458E-2</v>
      </c>
      <c r="F56">
        <f t="shared" si="1"/>
        <v>60.357999999999997</v>
      </c>
      <c r="G56" s="4">
        <f t="shared" si="2"/>
        <v>2.4627516886978458E-2</v>
      </c>
    </row>
    <row r="57" spans="1:7">
      <c r="A57">
        <v>56</v>
      </c>
      <c r="B57">
        <v>0</v>
      </c>
      <c r="C57">
        <v>19.295000000000002</v>
      </c>
      <c r="D57">
        <v>19.295000000000002</v>
      </c>
      <c r="E57" s="4">
        <f t="shared" si="0"/>
        <v>0</v>
      </c>
      <c r="F57">
        <f t="shared" si="1"/>
        <v>0</v>
      </c>
      <c r="G57" s="4">
        <f t="shared" si="2"/>
        <v>0</v>
      </c>
    </row>
    <row r="58" spans="1:7">
      <c r="A58">
        <v>57</v>
      </c>
      <c r="B58">
        <v>8.7769999999999992</v>
      </c>
      <c r="C58">
        <v>8.4429999999999996</v>
      </c>
      <c r="D58">
        <v>-0.33400000000000002</v>
      </c>
      <c r="E58" s="4">
        <f t="shared" si="0"/>
        <v>3.8054004785234095E-2</v>
      </c>
      <c r="F58">
        <f t="shared" si="1"/>
        <v>8.4429999999999996</v>
      </c>
      <c r="G58" s="4">
        <f t="shared" si="2"/>
        <v>3.8054004785234095E-2</v>
      </c>
    </row>
    <row r="59" spans="1:7">
      <c r="A59">
        <v>58</v>
      </c>
      <c r="B59">
        <v>48.792000000000002</v>
      </c>
      <c r="C59">
        <v>48.527999999999999</v>
      </c>
      <c r="D59">
        <v>-0.26500000000000001</v>
      </c>
      <c r="E59" s="4">
        <f t="shared" si="0"/>
        <v>5.4107230693556914E-3</v>
      </c>
      <c r="F59">
        <f t="shared" si="1"/>
        <v>48.527999999999999</v>
      </c>
      <c r="G59" s="4">
        <f t="shared" si="2"/>
        <v>5.4107230693556914E-3</v>
      </c>
    </row>
    <row r="60" spans="1:7">
      <c r="A60">
        <v>59</v>
      </c>
      <c r="B60">
        <v>57.395000000000003</v>
      </c>
      <c r="C60">
        <v>63.826999999999998</v>
      </c>
      <c r="D60">
        <v>6.4329999999999998</v>
      </c>
      <c r="E60" s="4">
        <f t="shared" si="0"/>
        <v>-0.11206551093300801</v>
      </c>
      <c r="F60">
        <f t="shared" si="1"/>
        <v>63.826999999999998</v>
      </c>
      <c r="G60" s="4">
        <f t="shared" si="2"/>
        <v>-0.11206551093300801</v>
      </c>
    </row>
    <row r="61" spans="1:7">
      <c r="A61">
        <v>60</v>
      </c>
      <c r="B61">
        <v>79.381</v>
      </c>
      <c r="C61">
        <v>88.27</v>
      </c>
      <c r="D61">
        <v>8.89</v>
      </c>
      <c r="E61" s="4">
        <f t="shared" si="0"/>
        <v>-0.11197893702523269</v>
      </c>
      <c r="F61">
        <f t="shared" si="1"/>
        <v>88.27</v>
      </c>
      <c r="G61" s="4">
        <f t="shared" si="2"/>
        <v>-0.11197893702523269</v>
      </c>
    </row>
    <row r="62" spans="1:7">
      <c r="A62">
        <v>61</v>
      </c>
      <c r="B62">
        <v>99.494</v>
      </c>
      <c r="C62">
        <v>110.889</v>
      </c>
      <c r="D62">
        <v>11.395</v>
      </c>
      <c r="E62" s="4">
        <f t="shared" si="0"/>
        <v>-0.11452951936800206</v>
      </c>
      <c r="F62">
        <f t="shared" si="1"/>
        <v>110.889</v>
      </c>
      <c r="G62" s="4">
        <f t="shared" si="2"/>
        <v>-0.11452951936800206</v>
      </c>
    </row>
    <row r="63" spans="1:7">
      <c r="A63">
        <v>62</v>
      </c>
      <c r="B63">
        <v>50.424999999999997</v>
      </c>
      <c r="C63">
        <v>52.034999999999997</v>
      </c>
      <c r="D63">
        <v>1.61</v>
      </c>
      <c r="E63" s="4">
        <f t="shared" si="0"/>
        <v>-3.1928606841844315E-2</v>
      </c>
      <c r="F63">
        <f t="shared" si="1"/>
        <v>52.034999999999997</v>
      </c>
      <c r="G63" s="4">
        <f t="shared" si="2"/>
        <v>-3.1928606841844315E-2</v>
      </c>
    </row>
    <row r="64" spans="1:7">
      <c r="A64">
        <v>63</v>
      </c>
      <c r="B64">
        <v>75.001000000000005</v>
      </c>
      <c r="C64">
        <v>73.668000000000006</v>
      </c>
      <c r="D64">
        <v>-1.333</v>
      </c>
      <c r="E64" s="4">
        <f t="shared" si="0"/>
        <v>1.7773096358715195E-2</v>
      </c>
      <c r="F64">
        <f t="shared" si="1"/>
        <v>73.668000000000006</v>
      </c>
      <c r="G64" s="4">
        <f t="shared" si="2"/>
        <v>1.7773096358715195E-2</v>
      </c>
    </row>
    <row r="65" spans="1:7">
      <c r="A65">
        <v>64</v>
      </c>
      <c r="B65">
        <v>60.726999999999997</v>
      </c>
      <c r="C65">
        <v>53.871000000000002</v>
      </c>
      <c r="D65">
        <v>-6.8559999999999999</v>
      </c>
      <c r="E65" s="4">
        <f t="shared" si="0"/>
        <v>0.11289871062295181</v>
      </c>
      <c r="F65">
        <f t="shared" si="1"/>
        <v>53.871000000000002</v>
      </c>
      <c r="G65" s="4">
        <f t="shared" si="2"/>
        <v>0.11289871062295181</v>
      </c>
    </row>
    <row r="66" spans="1:7">
      <c r="A66">
        <v>65</v>
      </c>
      <c r="B66">
        <v>0</v>
      </c>
      <c r="C66">
        <v>20.134</v>
      </c>
      <c r="D66">
        <v>20.134</v>
      </c>
      <c r="E66" s="4">
        <f t="shared" ref="E66:E101" si="3">IF(B66,(B66-C66)/B66,0)</f>
        <v>0</v>
      </c>
      <c r="F66">
        <f t="shared" si="1"/>
        <v>0</v>
      </c>
      <c r="G66" s="4">
        <f t="shared" si="2"/>
        <v>0</v>
      </c>
    </row>
    <row r="67" spans="1:7">
      <c r="A67">
        <v>66</v>
      </c>
      <c r="B67">
        <v>63.566000000000003</v>
      </c>
      <c r="C67">
        <v>69.292000000000002</v>
      </c>
      <c r="D67">
        <v>5.726</v>
      </c>
      <c r="E67" s="4">
        <f t="shared" si="3"/>
        <v>-9.0079602303117998E-2</v>
      </c>
      <c r="F67">
        <f t="shared" ref="F67:F101" si="4">IF(B67,C67,0)</f>
        <v>69.292000000000002</v>
      </c>
      <c r="G67" s="4">
        <f t="shared" ref="G67:G101" si="5">IF(B67,(B67-F67)/B67,0)</f>
        <v>-9.0079602303117998E-2</v>
      </c>
    </row>
    <row r="68" spans="1:7">
      <c r="A68">
        <v>67</v>
      </c>
      <c r="B68">
        <v>8.5869999999999997</v>
      </c>
      <c r="C68">
        <v>18.667000000000002</v>
      </c>
      <c r="D68">
        <v>10.08</v>
      </c>
      <c r="E68" s="4">
        <f t="shared" si="3"/>
        <v>-1.1738674740887391</v>
      </c>
      <c r="F68">
        <f t="shared" si="4"/>
        <v>18.667000000000002</v>
      </c>
      <c r="G68" s="4">
        <f t="shared" si="5"/>
        <v>-1.1738674740887391</v>
      </c>
    </row>
    <row r="69" spans="1:7">
      <c r="A69">
        <v>68</v>
      </c>
      <c r="B69">
        <v>62.935000000000002</v>
      </c>
      <c r="C69">
        <v>69.605000000000004</v>
      </c>
      <c r="D69">
        <v>6.67</v>
      </c>
      <c r="E69" s="4">
        <f t="shared" si="3"/>
        <v>-0.10598236275522367</v>
      </c>
      <c r="F69">
        <f t="shared" si="4"/>
        <v>69.605000000000004</v>
      </c>
      <c r="G69" s="4">
        <f t="shared" si="5"/>
        <v>-0.10598236275522367</v>
      </c>
    </row>
    <row r="70" spans="1:7">
      <c r="A70">
        <v>69</v>
      </c>
      <c r="B70">
        <v>32.405999999999999</v>
      </c>
      <c r="C70">
        <v>24.988</v>
      </c>
      <c r="D70">
        <v>-7.4180000000000001</v>
      </c>
      <c r="E70" s="4">
        <f t="shared" si="3"/>
        <v>0.22890822687156698</v>
      </c>
      <c r="F70">
        <f t="shared" si="4"/>
        <v>24.988</v>
      </c>
      <c r="G70" s="4">
        <f t="shared" si="5"/>
        <v>0.22890822687156698</v>
      </c>
    </row>
    <row r="71" spans="1:7">
      <c r="A71">
        <v>70</v>
      </c>
      <c r="B71">
        <v>48.506999999999998</v>
      </c>
      <c r="C71">
        <v>48.624000000000002</v>
      </c>
      <c r="D71">
        <v>0.11700000000000001</v>
      </c>
      <c r="E71" s="4">
        <f t="shared" si="3"/>
        <v>-2.4120230069887734E-3</v>
      </c>
      <c r="F71">
        <f t="shared" si="4"/>
        <v>48.624000000000002</v>
      </c>
      <c r="G71" s="4">
        <f t="shared" si="5"/>
        <v>-2.4120230069887734E-3</v>
      </c>
    </row>
    <row r="72" spans="1:7">
      <c r="A72">
        <v>71</v>
      </c>
      <c r="B72">
        <v>7.9740000000000002</v>
      </c>
      <c r="C72">
        <v>12.436999999999999</v>
      </c>
      <c r="D72">
        <v>4.4640000000000004</v>
      </c>
      <c r="E72" s="4">
        <f t="shared" si="3"/>
        <v>-0.55969400551793314</v>
      </c>
      <c r="F72">
        <f t="shared" si="4"/>
        <v>12.436999999999999</v>
      </c>
      <c r="G72" s="4">
        <f t="shared" si="5"/>
        <v>-0.55969400551793314</v>
      </c>
    </row>
    <row r="73" spans="1:7">
      <c r="A73">
        <v>72</v>
      </c>
      <c r="B73">
        <v>64.613</v>
      </c>
      <c r="C73">
        <v>67.188000000000002</v>
      </c>
      <c r="D73">
        <v>2.5750000000000002</v>
      </c>
      <c r="E73" s="4">
        <f t="shared" si="3"/>
        <v>-3.9852661229164456E-2</v>
      </c>
      <c r="F73">
        <f t="shared" si="4"/>
        <v>67.188000000000002</v>
      </c>
      <c r="G73" s="4">
        <f t="shared" si="5"/>
        <v>-3.9852661229164456E-2</v>
      </c>
    </row>
    <row r="74" spans="1:7">
      <c r="A74">
        <v>73</v>
      </c>
      <c r="B74">
        <v>78.349000000000004</v>
      </c>
      <c r="C74">
        <v>82.597999999999999</v>
      </c>
      <c r="D74">
        <v>4.2489999999999997</v>
      </c>
      <c r="E74" s="4">
        <f t="shared" si="3"/>
        <v>-5.4231706850119271E-2</v>
      </c>
      <c r="F74">
        <f t="shared" si="4"/>
        <v>82.597999999999999</v>
      </c>
      <c r="G74" s="4">
        <f t="shared" si="5"/>
        <v>-5.4231706850119271E-2</v>
      </c>
    </row>
    <row r="75" spans="1:7">
      <c r="A75">
        <v>74</v>
      </c>
      <c r="B75">
        <v>92.831999999999994</v>
      </c>
      <c r="C75">
        <v>108.357</v>
      </c>
      <c r="D75">
        <v>15.525</v>
      </c>
      <c r="E75" s="4">
        <f t="shared" si="3"/>
        <v>-0.16723759048603937</v>
      </c>
      <c r="F75">
        <f t="shared" si="4"/>
        <v>108.357</v>
      </c>
      <c r="G75" s="4">
        <f t="shared" si="5"/>
        <v>-0.16723759048603937</v>
      </c>
    </row>
    <row r="76" spans="1:7">
      <c r="A76">
        <v>75</v>
      </c>
      <c r="B76">
        <v>37.103999999999999</v>
      </c>
      <c r="C76">
        <v>36.338000000000001</v>
      </c>
      <c r="D76">
        <v>-0.76600000000000001</v>
      </c>
      <c r="E76" s="4">
        <f t="shared" si="3"/>
        <v>2.0644674428632985E-2</v>
      </c>
      <c r="F76">
        <f t="shared" si="4"/>
        <v>36.338000000000001</v>
      </c>
      <c r="G76" s="4">
        <f t="shared" si="5"/>
        <v>2.0644674428632985E-2</v>
      </c>
    </row>
    <row r="77" spans="1:7">
      <c r="A77">
        <v>76</v>
      </c>
      <c r="B77">
        <v>76.927000000000007</v>
      </c>
      <c r="C77">
        <v>85.106999999999999</v>
      </c>
      <c r="D77">
        <v>8.18</v>
      </c>
      <c r="E77" s="4">
        <f t="shared" si="3"/>
        <v>-0.10633457693657614</v>
      </c>
      <c r="F77">
        <f t="shared" si="4"/>
        <v>85.106999999999999</v>
      </c>
      <c r="G77" s="4">
        <f t="shared" si="5"/>
        <v>-0.10633457693657614</v>
      </c>
    </row>
    <row r="78" spans="1:7">
      <c r="A78">
        <v>77</v>
      </c>
      <c r="B78">
        <v>70.957999999999998</v>
      </c>
      <c r="C78">
        <v>72.179000000000002</v>
      </c>
      <c r="D78">
        <v>1.2210000000000001</v>
      </c>
      <c r="E78" s="4">
        <f t="shared" si="3"/>
        <v>-1.7207362101524896E-2</v>
      </c>
      <c r="F78">
        <f t="shared" si="4"/>
        <v>72.179000000000002</v>
      </c>
      <c r="G78" s="4">
        <f t="shared" si="5"/>
        <v>-1.7207362101524896E-2</v>
      </c>
    </row>
    <row r="79" spans="1:7">
      <c r="A79">
        <v>78</v>
      </c>
      <c r="B79">
        <v>8.1259999999999994</v>
      </c>
      <c r="C79">
        <v>9.9659999999999993</v>
      </c>
      <c r="D79">
        <v>1.84</v>
      </c>
      <c r="E79" s="4">
        <f t="shared" si="3"/>
        <v>-0.2264336697021905</v>
      </c>
      <c r="F79">
        <f t="shared" si="4"/>
        <v>9.9659999999999993</v>
      </c>
      <c r="G79" s="4">
        <f t="shared" si="5"/>
        <v>-0.2264336697021905</v>
      </c>
    </row>
    <row r="80" spans="1:7">
      <c r="A80">
        <v>79</v>
      </c>
      <c r="B80">
        <v>36.798999999999999</v>
      </c>
      <c r="C80">
        <v>42.16</v>
      </c>
      <c r="D80">
        <v>5.3609999999999998</v>
      </c>
      <c r="E80" s="4">
        <f t="shared" si="3"/>
        <v>-0.14568330661159262</v>
      </c>
      <c r="F80">
        <f t="shared" si="4"/>
        <v>42.16</v>
      </c>
      <c r="G80" s="4">
        <f t="shared" si="5"/>
        <v>-0.14568330661159262</v>
      </c>
    </row>
    <row r="81" spans="1:7">
      <c r="A81">
        <v>80</v>
      </c>
      <c r="B81">
        <v>91.941000000000003</v>
      </c>
      <c r="C81">
        <v>100.00700000000001</v>
      </c>
      <c r="D81">
        <v>8.0660000000000007</v>
      </c>
      <c r="E81" s="4">
        <f t="shared" si="3"/>
        <v>-8.7730174786004089E-2</v>
      </c>
      <c r="F81">
        <f t="shared" si="4"/>
        <v>100.00700000000001</v>
      </c>
      <c r="G81" s="4">
        <f t="shared" si="5"/>
        <v>-8.7730174786004089E-2</v>
      </c>
    </row>
    <row r="82" spans="1:7">
      <c r="A82">
        <v>81</v>
      </c>
      <c r="B82">
        <v>53.793999999999997</v>
      </c>
      <c r="C82">
        <v>55.786999999999999</v>
      </c>
      <c r="D82">
        <v>1.9930000000000001</v>
      </c>
      <c r="E82" s="4">
        <f t="shared" si="3"/>
        <v>-3.7048741495334096E-2</v>
      </c>
      <c r="F82">
        <f t="shared" si="4"/>
        <v>55.786999999999999</v>
      </c>
      <c r="G82" s="4">
        <f t="shared" si="5"/>
        <v>-3.7048741495334096E-2</v>
      </c>
    </row>
    <row r="83" spans="1:7">
      <c r="A83">
        <v>82</v>
      </c>
      <c r="B83">
        <v>0</v>
      </c>
      <c r="C83">
        <v>18.82</v>
      </c>
      <c r="D83">
        <v>18.82</v>
      </c>
      <c r="E83" s="4">
        <f t="shared" si="3"/>
        <v>0</v>
      </c>
      <c r="F83">
        <f t="shared" si="4"/>
        <v>0</v>
      </c>
      <c r="G83" s="4">
        <f t="shared" si="5"/>
        <v>0</v>
      </c>
    </row>
    <row r="84" spans="1:7">
      <c r="A84">
        <v>83</v>
      </c>
      <c r="B84">
        <v>20.032</v>
      </c>
      <c r="C84">
        <v>16.786999999999999</v>
      </c>
      <c r="D84">
        <v>-3.2450000000000001</v>
      </c>
      <c r="E84" s="4">
        <f t="shared" si="3"/>
        <v>0.16199081469648569</v>
      </c>
      <c r="F84">
        <f t="shared" si="4"/>
        <v>16.786999999999999</v>
      </c>
      <c r="G84" s="4">
        <f t="shared" si="5"/>
        <v>0.16199081469648569</v>
      </c>
    </row>
    <row r="85" spans="1:7">
      <c r="A85">
        <v>84</v>
      </c>
      <c r="B85">
        <v>48.817999999999998</v>
      </c>
      <c r="C85">
        <v>48.924999999999997</v>
      </c>
      <c r="D85">
        <v>0.107</v>
      </c>
      <c r="E85" s="4">
        <f t="shared" si="3"/>
        <v>-2.1918144946535974E-3</v>
      </c>
      <c r="F85">
        <f t="shared" si="4"/>
        <v>48.924999999999997</v>
      </c>
      <c r="G85" s="4">
        <f t="shared" si="5"/>
        <v>-2.1918144946535974E-3</v>
      </c>
    </row>
    <row r="86" spans="1:7">
      <c r="A86">
        <v>85</v>
      </c>
      <c r="B86">
        <v>82.007000000000005</v>
      </c>
      <c r="C86">
        <v>107.15900000000001</v>
      </c>
      <c r="D86">
        <v>25.152000000000001</v>
      </c>
      <c r="E86" s="4">
        <f t="shared" si="3"/>
        <v>-0.30670552513809796</v>
      </c>
      <c r="F86">
        <f t="shared" si="4"/>
        <v>107.15900000000001</v>
      </c>
      <c r="G86" s="4">
        <f t="shared" si="5"/>
        <v>-0.30670552513809796</v>
      </c>
    </row>
    <row r="87" spans="1:7">
      <c r="A87">
        <v>86</v>
      </c>
      <c r="B87">
        <v>60.148000000000003</v>
      </c>
      <c r="C87">
        <v>63.128999999999998</v>
      </c>
      <c r="D87">
        <v>2.9809999999999999</v>
      </c>
      <c r="E87" s="4">
        <f t="shared" si="3"/>
        <v>-4.9561082662765085E-2</v>
      </c>
      <c r="F87">
        <f t="shared" si="4"/>
        <v>63.128999999999998</v>
      </c>
      <c r="G87" s="4">
        <f t="shared" si="5"/>
        <v>-4.9561082662765085E-2</v>
      </c>
    </row>
    <row r="88" spans="1:7">
      <c r="A88">
        <v>87</v>
      </c>
      <c r="B88">
        <v>77.350999999999999</v>
      </c>
      <c r="C88">
        <v>91.465999999999994</v>
      </c>
      <c r="D88">
        <v>14.115</v>
      </c>
      <c r="E88" s="4">
        <f t="shared" si="3"/>
        <v>-0.18247986451371018</v>
      </c>
      <c r="F88">
        <f t="shared" si="4"/>
        <v>91.465999999999994</v>
      </c>
      <c r="G88" s="4">
        <f t="shared" si="5"/>
        <v>-0.18247986451371018</v>
      </c>
    </row>
    <row r="89" spans="1:7">
      <c r="A89">
        <v>88</v>
      </c>
      <c r="B89">
        <v>38.985999999999997</v>
      </c>
      <c r="C89">
        <v>41.531999999999996</v>
      </c>
      <c r="D89">
        <v>2.5470000000000002</v>
      </c>
      <c r="E89" s="4">
        <f t="shared" si="3"/>
        <v>-6.5305494279997933E-2</v>
      </c>
      <c r="F89">
        <f t="shared" si="4"/>
        <v>41.531999999999996</v>
      </c>
      <c r="G89" s="4">
        <f t="shared" si="5"/>
        <v>-6.5305494279997933E-2</v>
      </c>
    </row>
    <row r="90" spans="1:7">
      <c r="A90">
        <v>89</v>
      </c>
      <c r="B90">
        <v>73.215000000000003</v>
      </c>
      <c r="C90">
        <v>73.671000000000006</v>
      </c>
      <c r="D90">
        <v>0.45600000000000002</v>
      </c>
      <c r="E90" s="4">
        <f t="shared" si="3"/>
        <v>-6.2282319196886298E-3</v>
      </c>
      <c r="F90">
        <f t="shared" si="4"/>
        <v>73.671000000000006</v>
      </c>
      <c r="G90" s="4">
        <f t="shared" si="5"/>
        <v>-6.2282319196886298E-3</v>
      </c>
    </row>
    <row r="91" spans="1:7">
      <c r="A91">
        <v>90</v>
      </c>
      <c r="B91">
        <v>15.358000000000001</v>
      </c>
      <c r="C91">
        <v>16.286999999999999</v>
      </c>
      <c r="D91">
        <v>0.92900000000000005</v>
      </c>
      <c r="E91" s="4">
        <f t="shared" si="3"/>
        <v>-6.0489647089464672E-2</v>
      </c>
      <c r="F91">
        <f t="shared" si="4"/>
        <v>16.286999999999999</v>
      </c>
      <c r="G91" s="4">
        <f t="shared" si="5"/>
        <v>-6.0489647089464672E-2</v>
      </c>
    </row>
    <row r="92" spans="1:7">
      <c r="A92">
        <v>91</v>
      </c>
      <c r="B92">
        <v>15.388</v>
      </c>
      <c r="C92">
        <v>17.248000000000001</v>
      </c>
      <c r="D92">
        <v>1.86</v>
      </c>
      <c r="E92" s="4">
        <f t="shared" si="3"/>
        <v>-0.12087340785027302</v>
      </c>
      <c r="F92">
        <f t="shared" si="4"/>
        <v>17.248000000000001</v>
      </c>
      <c r="G92" s="4">
        <f t="shared" si="5"/>
        <v>-0.12087340785027302</v>
      </c>
    </row>
    <row r="93" spans="1:7">
      <c r="A93">
        <v>92</v>
      </c>
      <c r="B93">
        <v>77.837999999999994</v>
      </c>
      <c r="C93">
        <v>90.313000000000002</v>
      </c>
      <c r="D93">
        <v>12.474</v>
      </c>
      <c r="E93" s="4">
        <f t="shared" si="3"/>
        <v>-0.16026876332896542</v>
      </c>
      <c r="F93">
        <f t="shared" si="4"/>
        <v>90.313000000000002</v>
      </c>
      <c r="G93" s="4">
        <f t="shared" si="5"/>
        <v>-0.16026876332896542</v>
      </c>
    </row>
    <row r="94" spans="1:7">
      <c r="A94">
        <v>93</v>
      </c>
      <c r="B94">
        <v>33.752000000000002</v>
      </c>
      <c r="C94">
        <v>31.507999999999999</v>
      </c>
      <c r="D94">
        <v>-2.2440000000000002</v>
      </c>
      <c r="E94" s="4">
        <f t="shared" si="3"/>
        <v>6.6484949040056973E-2</v>
      </c>
      <c r="F94">
        <f t="shared" si="4"/>
        <v>31.507999999999999</v>
      </c>
      <c r="G94" s="4">
        <f t="shared" si="5"/>
        <v>6.6484949040056973E-2</v>
      </c>
    </row>
    <row r="95" spans="1:7">
      <c r="A95">
        <v>94</v>
      </c>
      <c r="B95">
        <v>123.004</v>
      </c>
      <c r="C95">
        <v>115.66200000000001</v>
      </c>
      <c r="D95">
        <v>-7.3419999999999996</v>
      </c>
      <c r="E95" s="4">
        <f t="shared" si="3"/>
        <v>5.968911580111215E-2</v>
      </c>
      <c r="F95">
        <f t="shared" si="4"/>
        <v>115.66200000000001</v>
      </c>
      <c r="G95" s="4">
        <f t="shared" si="5"/>
        <v>5.968911580111215E-2</v>
      </c>
    </row>
    <row r="96" spans="1:7">
      <c r="A96">
        <v>95</v>
      </c>
      <c r="B96">
        <v>47.225000000000001</v>
      </c>
      <c r="C96">
        <v>50.680999999999997</v>
      </c>
      <c r="D96">
        <v>3.456</v>
      </c>
      <c r="E96" s="4">
        <f t="shared" si="3"/>
        <v>-7.3181577554261426E-2</v>
      </c>
      <c r="F96">
        <f t="shared" si="4"/>
        <v>50.680999999999997</v>
      </c>
      <c r="G96" s="4">
        <f t="shared" si="5"/>
        <v>-7.3181577554261426E-2</v>
      </c>
    </row>
    <row r="97" spans="1:7">
      <c r="A97">
        <v>96</v>
      </c>
      <c r="B97">
        <v>90.375</v>
      </c>
      <c r="C97">
        <v>90.19</v>
      </c>
      <c r="D97">
        <v>-0.185</v>
      </c>
      <c r="E97" s="4">
        <f t="shared" si="3"/>
        <v>2.0470262793914496E-3</v>
      </c>
      <c r="F97">
        <f t="shared" si="4"/>
        <v>90.19</v>
      </c>
      <c r="G97" s="4">
        <f t="shared" si="5"/>
        <v>2.0470262793914496E-3</v>
      </c>
    </row>
    <row r="98" spans="1:7">
      <c r="A98">
        <v>97</v>
      </c>
      <c r="B98">
        <v>84.900999999999996</v>
      </c>
      <c r="C98">
        <v>88.674999999999997</v>
      </c>
      <c r="D98">
        <v>3.774</v>
      </c>
      <c r="E98" s="4">
        <f t="shared" si="3"/>
        <v>-4.4451773241775731E-2</v>
      </c>
      <c r="F98">
        <f t="shared" si="4"/>
        <v>88.674999999999997</v>
      </c>
      <c r="G98" s="4">
        <f t="shared" si="5"/>
        <v>-4.4451773241775731E-2</v>
      </c>
    </row>
    <row r="99" spans="1:7">
      <c r="A99">
        <v>98</v>
      </c>
      <c r="B99">
        <v>47.44</v>
      </c>
      <c r="C99">
        <v>44.09</v>
      </c>
      <c r="D99">
        <v>-3.351</v>
      </c>
      <c r="E99" s="4">
        <f t="shared" si="3"/>
        <v>7.0615514333895332E-2</v>
      </c>
      <c r="F99">
        <f t="shared" si="4"/>
        <v>44.09</v>
      </c>
      <c r="G99" s="4">
        <f t="shared" si="5"/>
        <v>7.0615514333895332E-2</v>
      </c>
    </row>
    <row r="100" spans="1:7">
      <c r="A100">
        <v>99</v>
      </c>
      <c r="B100">
        <v>104.41</v>
      </c>
      <c r="C100">
        <v>99.89</v>
      </c>
      <c r="D100">
        <v>-4.5199999999999996</v>
      </c>
      <c r="E100" s="4">
        <f t="shared" si="3"/>
        <v>4.3290872521789064E-2</v>
      </c>
      <c r="F100">
        <f t="shared" si="4"/>
        <v>99.89</v>
      </c>
      <c r="G100" s="4">
        <f t="shared" si="5"/>
        <v>4.3290872521789064E-2</v>
      </c>
    </row>
    <row r="101" spans="1:7">
      <c r="A101">
        <v>100</v>
      </c>
      <c r="B101">
        <v>80.91</v>
      </c>
      <c r="C101">
        <v>72.061999999999998</v>
      </c>
      <c r="D101">
        <v>-8.8480000000000008</v>
      </c>
      <c r="E101" s="4">
        <f t="shared" si="3"/>
        <v>0.10935607465084661</v>
      </c>
      <c r="F101">
        <f t="shared" si="4"/>
        <v>72.061999999999998</v>
      </c>
      <c r="G101" s="4">
        <f t="shared" si="5"/>
        <v>0.10935607465084661</v>
      </c>
    </row>
    <row r="103" spans="1:7">
      <c r="A103" s="5" t="s">
        <v>16</v>
      </c>
      <c r="B103" s="5">
        <f t="shared" ref="B103:G103" si="6">MIN(B2:B101)</f>
        <v>0</v>
      </c>
      <c r="C103" s="5">
        <f t="shared" si="6"/>
        <v>-0.69</v>
      </c>
      <c r="D103" s="5">
        <f t="shared" si="6"/>
        <v>-8.8480000000000008</v>
      </c>
      <c r="E103" s="6">
        <f t="shared" si="6"/>
        <v>-4.1440156599552571</v>
      </c>
      <c r="F103" s="5">
        <f t="shared" si="6"/>
        <v>0</v>
      </c>
      <c r="G103" s="6">
        <f t="shared" si="6"/>
        <v>-4.1440156599552571</v>
      </c>
    </row>
    <row r="104" spans="1:7">
      <c r="A104" s="5" t="s">
        <v>17</v>
      </c>
      <c r="B104" s="5">
        <f t="shared" ref="B104:G104" si="7">MAX(B2:B101)</f>
        <v>123.004</v>
      </c>
      <c r="C104" s="5">
        <f t="shared" si="7"/>
        <v>115.66200000000001</v>
      </c>
      <c r="D104" s="5">
        <f t="shared" si="7"/>
        <v>31.515000000000001</v>
      </c>
      <c r="E104" s="6">
        <f t="shared" si="7"/>
        <v>0.52779653387350889</v>
      </c>
      <c r="F104" s="5">
        <f t="shared" si="7"/>
        <v>115.66200000000001</v>
      </c>
      <c r="G104" s="6">
        <f t="shared" si="7"/>
        <v>0.52779653387350889</v>
      </c>
    </row>
    <row r="105" spans="1:7">
      <c r="A105" s="5" t="s">
        <v>18</v>
      </c>
      <c r="B105" s="5">
        <f t="shared" ref="B105:G105" si="8">AVERAGE(B2:B101)</f>
        <v>52.918080000000003</v>
      </c>
      <c r="C105" s="5">
        <f t="shared" si="8"/>
        <v>58.094390000000004</v>
      </c>
      <c r="D105" s="5">
        <f t="shared" si="8"/>
        <v>5.176370000000003</v>
      </c>
      <c r="E105" s="6">
        <f t="shared" si="8"/>
        <v>-0.12985088409645384</v>
      </c>
      <c r="F105" s="5">
        <f t="shared" si="8"/>
        <v>57.518799999999999</v>
      </c>
      <c r="G105" s="6">
        <f t="shared" si="8"/>
        <v>-0.12985088409645384</v>
      </c>
    </row>
    <row r="106" spans="1:7">
      <c r="A106" s="5" t="s">
        <v>19</v>
      </c>
      <c r="B106" s="5">
        <f t="shared" ref="B106:G106" si="9">MEDIAN(B2:B101)</f>
        <v>56.205500000000001</v>
      </c>
      <c r="C106" s="5">
        <f t="shared" si="9"/>
        <v>60.029499999999999</v>
      </c>
      <c r="D106" s="5">
        <f t="shared" si="9"/>
        <v>3.9994999999999998</v>
      </c>
      <c r="E106" s="6">
        <f t="shared" si="9"/>
        <v>-5.9778712371485451E-2</v>
      </c>
      <c r="F106" s="5">
        <f t="shared" si="9"/>
        <v>60.029499999999999</v>
      </c>
      <c r="G106" s="6">
        <f t="shared" si="9"/>
        <v>-5.9778712371485451E-2</v>
      </c>
    </row>
    <row r="107" spans="1:7">
      <c r="A107" s="5" t="s">
        <v>20</v>
      </c>
      <c r="B107" s="5">
        <f t="shared" ref="B107:G107" si="10">STDEV(B2:B101)</f>
        <v>29.227542864091774</v>
      </c>
      <c r="C107" s="5">
        <f t="shared" si="10"/>
        <v>30.827655832370596</v>
      </c>
      <c r="D107" s="5">
        <f t="shared" si="10"/>
        <v>8.3409484111263197</v>
      </c>
      <c r="E107" s="6">
        <f t="shared" si="10"/>
        <v>0.45925153873418578</v>
      </c>
      <c r="F107" s="5">
        <f t="shared" si="10"/>
        <v>31.71946605744963</v>
      </c>
      <c r="G107" s="6">
        <f t="shared" si="10"/>
        <v>0.45925153873418578</v>
      </c>
    </row>
    <row r="108" spans="1:7">
      <c r="A108" s="5" t="s">
        <v>21</v>
      </c>
      <c r="B108" s="5"/>
      <c r="C108" s="5">
        <f>CORREL($B1:$B101,C1:C101)</f>
        <v>0.96281411862328303</v>
      </c>
      <c r="D108" s="5"/>
      <c r="E108" s="5"/>
      <c r="F108" s="5">
        <f>CORREL($B1:$B101,F1:F101)</f>
        <v>0.9689307612589998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108"/>
  <sheetViews>
    <sheetView workbookViewId="0">
      <selection activeCell="E1" sqref="E1:G101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145.458</v>
      </c>
      <c r="C2">
        <v>111.13</v>
      </c>
      <c r="D2">
        <v>-34.328000000000003</v>
      </c>
      <c r="E2">
        <f t="shared" ref="E2:E65" si="0">IF(B2,(B2-C2)/B2,0)</f>
        <v>0.23599939501436842</v>
      </c>
      <c r="F2">
        <f>IF(B2,C2,0)</f>
        <v>111.13</v>
      </c>
      <c r="G2" s="4">
        <f>IF(B2,(B2-F2)/B2,0)</f>
        <v>0.23599939501436842</v>
      </c>
    </row>
    <row r="3" spans="1:7">
      <c r="A3">
        <v>2</v>
      </c>
      <c r="B3">
        <v>80.738</v>
      </c>
      <c r="C3">
        <v>173.423</v>
      </c>
      <c r="D3">
        <v>92.685000000000002</v>
      </c>
      <c r="E3" s="4">
        <f t="shared" si="0"/>
        <v>-1.1479724541108276</v>
      </c>
      <c r="F3">
        <f t="shared" ref="F3:F66" si="1">IF(B3,C3,0)</f>
        <v>173.423</v>
      </c>
      <c r="G3" s="4">
        <f t="shared" ref="G3:G66" si="2">IF(B3,(B3-F3)/B3,0)</f>
        <v>-1.1479724541108276</v>
      </c>
    </row>
    <row r="4" spans="1:7">
      <c r="A4">
        <v>3</v>
      </c>
      <c r="B4">
        <v>245.27699999999999</v>
      </c>
      <c r="C4">
        <v>292.84699999999998</v>
      </c>
      <c r="D4">
        <v>47.57</v>
      </c>
      <c r="E4" s="4">
        <f t="shared" si="0"/>
        <v>-0.19394398985636646</v>
      </c>
      <c r="F4">
        <f t="shared" si="1"/>
        <v>292.84699999999998</v>
      </c>
      <c r="G4" s="4">
        <f t="shared" si="2"/>
        <v>-0.19394398985636646</v>
      </c>
    </row>
    <row r="5" spans="1:7">
      <c r="A5">
        <v>4</v>
      </c>
      <c r="B5">
        <v>454.92700000000002</v>
      </c>
      <c r="C5">
        <v>551.30999999999995</v>
      </c>
      <c r="D5">
        <v>96.382999999999996</v>
      </c>
      <c r="E5" s="4">
        <f t="shared" si="0"/>
        <v>-0.21186476071985158</v>
      </c>
      <c r="F5">
        <f t="shared" si="1"/>
        <v>551.30999999999995</v>
      </c>
      <c r="G5" s="4">
        <f t="shared" si="2"/>
        <v>-0.21186476071985158</v>
      </c>
    </row>
    <row r="6" spans="1:7">
      <c r="A6">
        <v>5</v>
      </c>
      <c r="B6">
        <v>497.16</v>
      </c>
      <c r="C6">
        <v>527.03800000000001</v>
      </c>
      <c r="D6">
        <v>29.878</v>
      </c>
      <c r="E6" s="4">
        <f t="shared" si="0"/>
        <v>-6.0097352964840263E-2</v>
      </c>
      <c r="F6">
        <f t="shared" si="1"/>
        <v>527.03800000000001</v>
      </c>
      <c r="G6" s="4">
        <f t="shared" si="2"/>
        <v>-6.0097352964840263E-2</v>
      </c>
    </row>
    <row r="7" spans="1:7">
      <c r="A7">
        <v>6</v>
      </c>
      <c r="B7">
        <v>234.898</v>
      </c>
      <c r="C7">
        <v>250.548</v>
      </c>
      <c r="D7">
        <v>15.65</v>
      </c>
      <c r="E7" s="4">
        <f t="shared" si="0"/>
        <v>-6.6624662619519992E-2</v>
      </c>
      <c r="F7">
        <f t="shared" si="1"/>
        <v>250.548</v>
      </c>
      <c r="G7" s="4">
        <f t="shared" si="2"/>
        <v>-6.6624662619519992E-2</v>
      </c>
    </row>
    <row r="8" spans="1:7">
      <c r="A8">
        <v>7</v>
      </c>
      <c r="B8">
        <v>236.345</v>
      </c>
      <c r="C8">
        <v>275.99</v>
      </c>
      <c r="D8">
        <v>39.645000000000003</v>
      </c>
      <c r="E8" s="4">
        <f t="shared" si="0"/>
        <v>-0.16774207197105931</v>
      </c>
      <c r="F8">
        <f t="shared" si="1"/>
        <v>275.99</v>
      </c>
      <c r="G8" s="4">
        <f t="shared" si="2"/>
        <v>-0.16774207197105931</v>
      </c>
    </row>
    <row r="9" spans="1:7">
      <c r="A9">
        <v>8</v>
      </c>
      <c r="B9">
        <v>321.07799999999997</v>
      </c>
      <c r="C9">
        <v>337.85199999999998</v>
      </c>
      <c r="D9">
        <v>16.774000000000001</v>
      </c>
      <c r="E9" s="4">
        <f t="shared" si="0"/>
        <v>-5.2242757211643287E-2</v>
      </c>
      <c r="F9">
        <f t="shared" si="1"/>
        <v>337.85199999999998</v>
      </c>
      <c r="G9" s="4">
        <f t="shared" si="2"/>
        <v>-5.2242757211643287E-2</v>
      </c>
    </row>
    <row r="10" spans="1:7">
      <c r="A10">
        <v>9</v>
      </c>
      <c r="B10">
        <v>236.69399999999999</v>
      </c>
      <c r="C10">
        <v>241.65299999999999</v>
      </c>
      <c r="D10">
        <v>4.9580000000000002</v>
      </c>
      <c r="E10" s="4">
        <f t="shared" si="0"/>
        <v>-2.0951101422089294E-2</v>
      </c>
      <c r="F10">
        <f t="shared" si="1"/>
        <v>241.65299999999999</v>
      </c>
      <c r="G10" s="4">
        <f t="shared" si="2"/>
        <v>-2.0951101422089294E-2</v>
      </c>
    </row>
    <row r="11" spans="1:7">
      <c r="A11">
        <v>10</v>
      </c>
      <c r="B11">
        <v>233.12700000000001</v>
      </c>
      <c r="C11">
        <v>251.399</v>
      </c>
      <c r="D11">
        <v>18.271999999999998</v>
      </c>
      <c r="E11" s="4">
        <f t="shared" si="0"/>
        <v>-7.8377879868054709E-2</v>
      </c>
      <c r="F11">
        <f t="shared" si="1"/>
        <v>251.399</v>
      </c>
      <c r="G11" s="4">
        <f t="shared" si="2"/>
        <v>-7.8377879868054709E-2</v>
      </c>
    </row>
    <row r="12" spans="1:7">
      <c r="A12">
        <v>11</v>
      </c>
      <c r="B12">
        <v>256.745</v>
      </c>
      <c r="C12">
        <v>276.70299999999997</v>
      </c>
      <c r="D12">
        <v>19.957999999999998</v>
      </c>
      <c r="E12" s="4">
        <f t="shared" si="0"/>
        <v>-7.7734717326530103E-2</v>
      </c>
      <c r="F12">
        <f t="shared" si="1"/>
        <v>276.70299999999997</v>
      </c>
      <c r="G12" s="4">
        <f t="shared" si="2"/>
        <v>-7.7734717326530103E-2</v>
      </c>
    </row>
    <row r="13" spans="1:7">
      <c r="A13">
        <v>12</v>
      </c>
      <c r="B13">
        <v>145.21100000000001</v>
      </c>
      <c r="C13">
        <v>156.72900000000001</v>
      </c>
      <c r="D13">
        <v>11.519</v>
      </c>
      <c r="E13" s="4">
        <f t="shared" si="0"/>
        <v>-7.9319059850837745E-2</v>
      </c>
      <c r="F13">
        <f t="shared" si="1"/>
        <v>156.72900000000001</v>
      </c>
      <c r="G13" s="4">
        <f t="shared" si="2"/>
        <v>-7.9319059850837745E-2</v>
      </c>
    </row>
    <row r="14" spans="1:7">
      <c r="A14">
        <v>13</v>
      </c>
      <c r="B14">
        <v>423.81799999999998</v>
      </c>
      <c r="C14">
        <v>529.49699999999996</v>
      </c>
      <c r="D14">
        <v>105.679</v>
      </c>
      <c r="E14" s="4">
        <f t="shared" si="0"/>
        <v>-0.24934995682108824</v>
      </c>
      <c r="F14">
        <f t="shared" si="1"/>
        <v>529.49699999999996</v>
      </c>
      <c r="G14" s="4">
        <f t="shared" si="2"/>
        <v>-0.24934995682108824</v>
      </c>
    </row>
    <row r="15" spans="1:7">
      <c r="A15">
        <v>14</v>
      </c>
      <c r="B15">
        <v>162.87299999999999</v>
      </c>
      <c r="C15">
        <v>145.583</v>
      </c>
      <c r="D15">
        <v>-17.29</v>
      </c>
      <c r="E15" s="4">
        <f t="shared" si="0"/>
        <v>0.10615633039239157</v>
      </c>
      <c r="F15">
        <f t="shared" si="1"/>
        <v>145.583</v>
      </c>
      <c r="G15" s="4">
        <f t="shared" si="2"/>
        <v>0.10615633039239157</v>
      </c>
    </row>
    <row r="16" spans="1:7">
      <c r="A16">
        <v>15</v>
      </c>
      <c r="B16">
        <v>178.11699999999999</v>
      </c>
      <c r="C16">
        <v>197.22499999999999</v>
      </c>
      <c r="D16">
        <v>19.108000000000001</v>
      </c>
      <c r="E16" s="4">
        <f t="shared" si="0"/>
        <v>-0.1072778005468316</v>
      </c>
      <c r="F16">
        <f t="shared" si="1"/>
        <v>197.22499999999999</v>
      </c>
      <c r="G16" s="4">
        <f t="shared" si="2"/>
        <v>-0.1072778005468316</v>
      </c>
    </row>
    <row r="17" spans="1:7">
      <c r="A17">
        <v>16</v>
      </c>
      <c r="B17">
        <v>267.85399999999998</v>
      </c>
      <c r="C17">
        <v>281.08199999999999</v>
      </c>
      <c r="D17">
        <v>13.228</v>
      </c>
      <c r="E17" s="4">
        <f t="shared" si="0"/>
        <v>-4.9385112785323385E-2</v>
      </c>
      <c r="F17">
        <f t="shared" si="1"/>
        <v>281.08199999999999</v>
      </c>
      <c r="G17" s="4">
        <f t="shared" si="2"/>
        <v>-4.9385112785323385E-2</v>
      </c>
    </row>
    <row r="18" spans="1:7">
      <c r="A18">
        <v>17</v>
      </c>
      <c r="B18">
        <v>485.53399999999999</v>
      </c>
      <c r="C18">
        <v>526.99800000000005</v>
      </c>
      <c r="D18">
        <v>41.463000000000001</v>
      </c>
      <c r="E18" s="4">
        <f t="shared" si="0"/>
        <v>-8.5398756832683304E-2</v>
      </c>
      <c r="F18">
        <f t="shared" si="1"/>
        <v>526.99800000000005</v>
      </c>
      <c r="G18" s="4">
        <f t="shared" si="2"/>
        <v>-8.5398756832683304E-2</v>
      </c>
    </row>
    <row r="19" spans="1:7">
      <c r="A19">
        <v>18</v>
      </c>
      <c r="B19">
        <v>531.66499999999996</v>
      </c>
      <c r="C19">
        <v>613.31500000000005</v>
      </c>
      <c r="D19">
        <v>81.650000000000006</v>
      </c>
      <c r="E19" s="4">
        <f t="shared" si="0"/>
        <v>-0.15357414913526393</v>
      </c>
      <c r="F19">
        <f t="shared" si="1"/>
        <v>613.31500000000005</v>
      </c>
      <c r="G19" s="4">
        <f t="shared" si="2"/>
        <v>-0.15357414913526393</v>
      </c>
    </row>
    <row r="20" spans="1:7">
      <c r="A20">
        <v>19</v>
      </c>
      <c r="B20">
        <v>177.38300000000001</v>
      </c>
      <c r="C20">
        <v>342.07100000000003</v>
      </c>
      <c r="D20">
        <v>164.68899999999999</v>
      </c>
      <c r="E20" s="4">
        <f t="shared" si="0"/>
        <v>-0.92843169864079422</v>
      </c>
      <c r="F20">
        <f t="shared" si="1"/>
        <v>342.07100000000003</v>
      </c>
      <c r="G20" s="4">
        <f t="shared" si="2"/>
        <v>-0.92843169864079422</v>
      </c>
    </row>
    <row r="21" spans="1:7">
      <c r="A21">
        <v>20</v>
      </c>
      <c r="B21">
        <v>410.48200000000003</v>
      </c>
      <c r="C21">
        <v>406.45100000000002</v>
      </c>
      <c r="D21">
        <v>-4.03</v>
      </c>
      <c r="E21" s="4">
        <f t="shared" si="0"/>
        <v>9.8201626380694049E-3</v>
      </c>
      <c r="F21">
        <f t="shared" si="1"/>
        <v>406.45100000000002</v>
      </c>
      <c r="G21" s="4">
        <f t="shared" si="2"/>
        <v>9.8201626380694049E-3</v>
      </c>
    </row>
    <row r="22" spans="1:7">
      <c r="A22">
        <v>21</v>
      </c>
      <c r="B22">
        <v>289.16699999999997</v>
      </c>
      <c r="C22">
        <v>297.17</v>
      </c>
      <c r="D22">
        <v>8.0039999999999996</v>
      </c>
      <c r="E22" s="4">
        <f t="shared" si="0"/>
        <v>-2.7676048788416532E-2</v>
      </c>
      <c r="F22">
        <f t="shared" si="1"/>
        <v>297.17</v>
      </c>
      <c r="G22" s="4">
        <f t="shared" si="2"/>
        <v>-2.7676048788416532E-2</v>
      </c>
    </row>
    <row r="23" spans="1:7">
      <c r="A23">
        <v>22</v>
      </c>
      <c r="B23">
        <v>364.178</v>
      </c>
      <c r="C23">
        <v>404.23</v>
      </c>
      <c r="D23">
        <v>40.052999999999997</v>
      </c>
      <c r="E23" s="4">
        <f t="shared" si="0"/>
        <v>-0.10997918600244941</v>
      </c>
      <c r="F23">
        <f t="shared" si="1"/>
        <v>404.23</v>
      </c>
      <c r="G23" s="4">
        <f t="shared" si="2"/>
        <v>-0.10997918600244941</v>
      </c>
    </row>
    <row r="24" spans="1:7">
      <c r="A24">
        <v>23</v>
      </c>
      <c r="B24">
        <v>261.56599999999997</v>
      </c>
      <c r="C24">
        <v>275.24</v>
      </c>
      <c r="D24">
        <v>13.673999999999999</v>
      </c>
      <c r="E24" s="4">
        <f t="shared" si="0"/>
        <v>-5.2277436669903719E-2</v>
      </c>
      <c r="F24">
        <f t="shared" si="1"/>
        <v>275.24</v>
      </c>
      <c r="G24" s="4">
        <f t="shared" si="2"/>
        <v>-5.2277436669903719E-2</v>
      </c>
    </row>
    <row r="25" spans="1:7">
      <c r="A25">
        <v>24</v>
      </c>
      <c r="B25">
        <v>283.95600000000002</v>
      </c>
      <c r="C25">
        <v>320.99599999999998</v>
      </c>
      <c r="D25">
        <v>37.04</v>
      </c>
      <c r="E25" s="4">
        <f t="shared" si="0"/>
        <v>-0.13044274465057953</v>
      </c>
      <c r="F25">
        <f t="shared" si="1"/>
        <v>320.99599999999998</v>
      </c>
      <c r="G25" s="4">
        <f t="shared" si="2"/>
        <v>-0.13044274465057953</v>
      </c>
    </row>
    <row r="26" spans="1:7">
      <c r="A26">
        <v>25</v>
      </c>
      <c r="B26">
        <v>335.05900000000003</v>
      </c>
      <c r="C26">
        <v>351.46100000000001</v>
      </c>
      <c r="D26">
        <v>16.402000000000001</v>
      </c>
      <c r="E26" s="4">
        <f t="shared" si="0"/>
        <v>-4.8952572532001783E-2</v>
      </c>
      <c r="F26">
        <f t="shared" si="1"/>
        <v>351.46100000000001</v>
      </c>
      <c r="G26" s="4">
        <f t="shared" si="2"/>
        <v>-4.8952572532001783E-2</v>
      </c>
    </row>
    <row r="27" spans="1:7">
      <c r="A27">
        <v>26</v>
      </c>
      <c r="B27">
        <v>301.38799999999998</v>
      </c>
      <c r="C27">
        <v>328.70499999999998</v>
      </c>
      <c r="D27">
        <v>27.318000000000001</v>
      </c>
      <c r="E27" s="4">
        <f t="shared" si="0"/>
        <v>-9.0637318008679871E-2</v>
      </c>
      <c r="F27">
        <f t="shared" si="1"/>
        <v>328.70499999999998</v>
      </c>
      <c r="G27" s="4">
        <f t="shared" si="2"/>
        <v>-9.0637318008679871E-2</v>
      </c>
    </row>
    <row r="28" spans="1:7">
      <c r="A28">
        <v>27</v>
      </c>
      <c r="B28">
        <v>95.507000000000005</v>
      </c>
      <c r="C28">
        <v>99.388999999999996</v>
      </c>
      <c r="D28">
        <v>3.8820000000000001</v>
      </c>
      <c r="E28" s="4">
        <f t="shared" si="0"/>
        <v>-4.0646235354476534E-2</v>
      </c>
      <c r="F28">
        <f t="shared" si="1"/>
        <v>99.388999999999996</v>
      </c>
      <c r="G28" s="4">
        <f t="shared" si="2"/>
        <v>-4.0646235354476534E-2</v>
      </c>
    </row>
    <row r="29" spans="1:7">
      <c r="A29">
        <v>28</v>
      </c>
      <c r="B29">
        <v>279.471</v>
      </c>
      <c r="C29">
        <v>484.35599999999999</v>
      </c>
      <c r="D29">
        <v>204.88499999999999</v>
      </c>
      <c r="E29" s="4">
        <f t="shared" si="0"/>
        <v>-0.73311721073027247</v>
      </c>
      <c r="F29">
        <f t="shared" si="1"/>
        <v>484.35599999999999</v>
      </c>
      <c r="G29" s="4">
        <f t="shared" si="2"/>
        <v>-0.73311721073027247</v>
      </c>
    </row>
    <row r="30" spans="1:7">
      <c r="A30">
        <v>29</v>
      </c>
      <c r="B30">
        <v>462.05700000000002</v>
      </c>
      <c r="C30">
        <v>556.88</v>
      </c>
      <c r="D30">
        <v>94.822999999999993</v>
      </c>
      <c r="E30" s="4">
        <f t="shared" si="0"/>
        <v>-0.20521926948406793</v>
      </c>
      <c r="F30">
        <f t="shared" si="1"/>
        <v>556.88</v>
      </c>
      <c r="G30" s="4">
        <f t="shared" si="2"/>
        <v>-0.20521926948406793</v>
      </c>
    </row>
    <row r="31" spans="1:7">
      <c r="A31">
        <v>30</v>
      </c>
      <c r="B31">
        <v>453.69200000000001</v>
      </c>
      <c r="C31">
        <v>490.66199999999998</v>
      </c>
      <c r="D31">
        <v>36.97</v>
      </c>
      <c r="E31" s="4">
        <f t="shared" si="0"/>
        <v>-8.1486999991183376E-2</v>
      </c>
      <c r="F31">
        <f t="shared" si="1"/>
        <v>490.66199999999998</v>
      </c>
      <c r="G31" s="4">
        <f t="shared" si="2"/>
        <v>-8.1486999991183376E-2</v>
      </c>
    </row>
    <row r="32" spans="1:7">
      <c r="A32">
        <v>31</v>
      </c>
      <c r="B32">
        <v>443.63400000000001</v>
      </c>
      <c r="C32">
        <v>466.77300000000002</v>
      </c>
      <c r="D32">
        <v>23.138999999999999</v>
      </c>
      <c r="E32" s="4">
        <f t="shared" si="0"/>
        <v>-5.2157859857450084E-2</v>
      </c>
      <c r="F32">
        <f t="shared" si="1"/>
        <v>466.77300000000002</v>
      </c>
      <c r="G32" s="4">
        <f t="shared" si="2"/>
        <v>-5.2157859857450084E-2</v>
      </c>
    </row>
    <row r="33" spans="1:7">
      <c r="A33">
        <v>32</v>
      </c>
      <c r="B33">
        <v>397.72300000000001</v>
      </c>
      <c r="C33">
        <v>488.08800000000002</v>
      </c>
      <c r="D33">
        <v>90.364999999999995</v>
      </c>
      <c r="E33" s="4">
        <f t="shared" si="0"/>
        <v>-0.22720586941162568</v>
      </c>
      <c r="F33">
        <f t="shared" si="1"/>
        <v>488.08800000000002</v>
      </c>
      <c r="G33" s="4">
        <f t="shared" si="2"/>
        <v>-0.22720586941162568</v>
      </c>
    </row>
    <row r="34" spans="1:7">
      <c r="A34">
        <v>33</v>
      </c>
      <c r="B34">
        <v>94.090999999999994</v>
      </c>
      <c r="C34">
        <v>105.485</v>
      </c>
      <c r="D34">
        <v>11.394</v>
      </c>
      <c r="E34" s="4">
        <f t="shared" si="0"/>
        <v>-0.12109553517339604</v>
      </c>
      <c r="F34">
        <f t="shared" si="1"/>
        <v>105.485</v>
      </c>
      <c r="G34" s="4">
        <f t="shared" si="2"/>
        <v>-0.12109553517339604</v>
      </c>
    </row>
    <row r="35" spans="1:7">
      <c r="A35">
        <v>34</v>
      </c>
      <c r="B35">
        <v>466.19499999999999</v>
      </c>
      <c r="C35">
        <v>458.16500000000002</v>
      </c>
      <c r="D35">
        <v>-8.0299999999999994</v>
      </c>
      <c r="E35" s="4">
        <f t="shared" si="0"/>
        <v>1.7224551957871648E-2</v>
      </c>
      <c r="F35">
        <f t="shared" si="1"/>
        <v>458.16500000000002</v>
      </c>
      <c r="G35" s="4">
        <f t="shared" si="2"/>
        <v>1.7224551957871648E-2</v>
      </c>
    </row>
    <row r="36" spans="1:7">
      <c r="A36">
        <v>35</v>
      </c>
      <c r="B36">
        <v>472.02300000000002</v>
      </c>
      <c r="C36">
        <v>538.14700000000005</v>
      </c>
      <c r="D36">
        <v>66.123999999999995</v>
      </c>
      <c r="E36" s="4">
        <f t="shared" si="0"/>
        <v>-0.14008639409520304</v>
      </c>
      <c r="F36">
        <f t="shared" si="1"/>
        <v>538.14700000000005</v>
      </c>
      <c r="G36" s="4">
        <f t="shared" si="2"/>
        <v>-0.14008639409520304</v>
      </c>
    </row>
    <row r="37" spans="1:7">
      <c r="A37">
        <v>36</v>
      </c>
      <c r="B37">
        <v>309.18900000000002</v>
      </c>
      <c r="C37">
        <v>323.31400000000002</v>
      </c>
      <c r="D37">
        <v>14.125</v>
      </c>
      <c r="E37" s="4">
        <f t="shared" si="0"/>
        <v>-4.5684031450019244E-2</v>
      </c>
      <c r="F37">
        <f t="shared" si="1"/>
        <v>323.31400000000002</v>
      </c>
      <c r="G37" s="4">
        <f t="shared" si="2"/>
        <v>-4.5684031450019244E-2</v>
      </c>
    </row>
    <row r="38" spans="1:7">
      <c r="A38">
        <v>37</v>
      </c>
      <c r="B38">
        <v>459.1</v>
      </c>
      <c r="C38">
        <v>511.12099999999998</v>
      </c>
      <c r="D38">
        <v>52.021000000000001</v>
      </c>
      <c r="E38" s="4">
        <f t="shared" si="0"/>
        <v>-0.11331082552820726</v>
      </c>
      <c r="F38">
        <f t="shared" si="1"/>
        <v>511.12099999999998</v>
      </c>
      <c r="G38" s="4">
        <f t="shared" si="2"/>
        <v>-0.11331082552820726</v>
      </c>
    </row>
    <row r="39" spans="1:7">
      <c r="A39">
        <v>38</v>
      </c>
      <c r="B39">
        <v>54.514000000000003</v>
      </c>
      <c r="C39">
        <v>91.917000000000002</v>
      </c>
      <c r="D39">
        <v>37.402999999999999</v>
      </c>
      <c r="E39" s="4">
        <f t="shared" si="0"/>
        <v>-0.68611732765894995</v>
      </c>
      <c r="F39">
        <f t="shared" si="1"/>
        <v>91.917000000000002</v>
      </c>
      <c r="G39" s="4">
        <f t="shared" si="2"/>
        <v>-0.68611732765894995</v>
      </c>
    </row>
    <row r="40" spans="1:7">
      <c r="A40">
        <v>39</v>
      </c>
      <c r="B40">
        <v>0</v>
      </c>
      <c r="C40">
        <v>66.846000000000004</v>
      </c>
      <c r="D40">
        <v>66.846000000000004</v>
      </c>
      <c r="E40" s="4">
        <f t="shared" si="0"/>
        <v>0</v>
      </c>
      <c r="F40">
        <f t="shared" si="1"/>
        <v>0</v>
      </c>
      <c r="G40" s="4">
        <f t="shared" si="2"/>
        <v>0</v>
      </c>
    </row>
    <row r="41" spans="1:7">
      <c r="A41">
        <v>40</v>
      </c>
      <c r="B41">
        <v>220.321</v>
      </c>
      <c r="C41">
        <v>215.16</v>
      </c>
      <c r="D41">
        <v>-5.16</v>
      </c>
      <c r="E41" s="4">
        <f t="shared" si="0"/>
        <v>2.3424911833188854E-2</v>
      </c>
      <c r="F41">
        <f t="shared" si="1"/>
        <v>215.16</v>
      </c>
      <c r="G41" s="4">
        <f t="shared" si="2"/>
        <v>2.3424911833188854E-2</v>
      </c>
    </row>
    <row r="42" spans="1:7">
      <c r="A42">
        <v>41</v>
      </c>
      <c r="B42">
        <v>223.37799999999999</v>
      </c>
      <c r="C42">
        <v>334.91899999999998</v>
      </c>
      <c r="D42">
        <v>111.54</v>
      </c>
      <c r="E42" s="4">
        <f t="shared" si="0"/>
        <v>-0.4993374459436471</v>
      </c>
      <c r="F42">
        <f t="shared" si="1"/>
        <v>334.91899999999998</v>
      </c>
      <c r="G42" s="4">
        <f t="shared" si="2"/>
        <v>-0.4993374459436471</v>
      </c>
    </row>
    <row r="43" spans="1:7">
      <c r="A43">
        <v>42</v>
      </c>
      <c r="B43">
        <v>437.08800000000002</v>
      </c>
      <c r="C43">
        <v>407.11399999999998</v>
      </c>
      <c r="D43">
        <v>-29.974</v>
      </c>
      <c r="E43" s="4">
        <f t="shared" si="0"/>
        <v>6.8576579544622693E-2</v>
      </c>
      <c r="F43">
        <f t="shared" si="1"/>
        <v>407.11399999999998</v>
      </c>
      <c r="G43" s="4">
        <f t="shared" si="2"/>
        <v>6.8576579544622693E-2</v>
      </c>
    </row>
    <row r="44" spans="1:7">
      <c r="A44">
        <v>43</v>
      </c>
      <c r="B44">
        <v>621.29100000000005</v>
      </c>
      <c r="C44">
        <v>632.43100000000004</v>
      </c>
      <c r="D44">
        <v>11.14</v>
      </c>
      <c r="E44" s="4">
        <f t="shared" si="0"/>
        <v>-1.79304062025685E-2</v>
      </c>
      <c r="F44">
        <f t="shared" si="1"/>
        <v>632.43100000000004</v>
      </c>
      <c r="G44" s="4">
        <f t="shared" si="2"/>
        <v>-1.79304062025685E-2</v>
      </c>
    </row>
    <row r="45" spans="1:7">
      <c r="A45">
        <v>44</v>
      </c>
      <c r="B45">
        <v>435.04</v>
      </c>
      <c r="C45">
        <v>499.36</v>
      </c>
      <c r="D45">
        <v>64.319000000000003</v>
      </c>
      <c r="E45" s="4">
        <f t="shared" si="0"/>
        <v>-0.14784847370356746</v>
      </c>
      <c r="F45">
        <f t="shared" si="1"/>
        <v>499.36</v>
      </c>
      <c r="G45" s="4">
        <f t="shared" si="2"/>
        <v>-0.14784847370356746</v>
      </c>
    </row>
    <row r="46" spans="1:7">
      <c r="A46">
        <v>45</v>
      </c>
      <c r="B46">
        <v>225.50899999999999</v>
      </c>
      <c r="C46">
        <v>270.928</v>
      </c>
      <c r="D46">
        <v>45.418999999999997</v>
      </c>
      <c r="E46" s="4">
        <f t="shared" si="0"/>
        <v>-0.20140659574562442</v>
      </c>
      <c r="F46">
        <f t="shared" si="1"/>
        <v>270.928</v>
      </c>
      <c r="G46" s="4">
        <f t="shared" si="2"/>
        <v>-0.20140659574562442</v>
      </c>
    </row>
    <row r="47" spans="1:7">
      <c r="A47">
        <v>46</v>
      </c>
      <c r="B47">
        <v>551.31299999999999</v>
      </c>
      <c r="C47">
        <v>581.625</v>
      </c>
      <c r="D47">
        <v>30.312000000000001</v>
      </c>
      <c r="E47" s="4">
        <f t="shared" si="0"/>
        <v>-5.4981471505297377E-2</v>
      </c>
      <c r="F47">
        <f t="shared" si="1"/>
        <v>581.625</v>
      </c>
      <c r="G47" s="4">
        <f t="shared" si="2"/>
        <v>-5.4981471505297377E-2</v>
      </c>
    </row>
    <row r="48" spans="1:7">
      <c r="A48">
        <v>47</v>
      </c>
      <c r="B48">
        <v>608.88400000000001</v>
      </c>
      <c r="C48">
        <v>604.62800000000004</v>
      </c>
      <c r="D48">
        <v>-4.2560000000000002</v>
      </c>
      <c r="E48" s="4">
        <f t="shared" si="0"/>
        <v>6.9898371446777572E-3</v>
      </c>
      <c r="F48">
        <f t="shared" si="1"/>
        <v>604.62800000000004</v>
      </c>
      <c r="G48" s="4">
        <f t="shared" si="2"/>
        <v>6.9898371446777572E-3</v>
      </c>
    </row>
    <row r="49" spans="1:7">
      <c r="A49">
        <v>48</v>
      </c>
      <c r="B49">
        <v>215.822</v>
      </c>
      <c r="C49">
        <v>210.50299999999999</v>
      </c>
      <c r="D49">
        <v>-5.319</v>
      </c>
      <c r="E49" s="4">
        <f t="shared" si="0"/>
        <v>2.4645309560656546E-2</v>
      </c>
      <c r="F49">
        <f t="shared" si="1"/>
        <v>210.50299999999999</v>
      </c>
      <c r="G49" s="4">
        <f t="shared" si="2"/>
        <v>2.4645309560656546E-2</v>
      </c>
    </row>
    <row r="50" spans="1:7">
      <c r="A50">
        <v>49</v>
      </c>
      <c r="B50">
        <v>196.28200000000001</v>
      </c>
      <c r="C50">
        <v>219.191</v>
      </c>
      <c r="D50">
        <v>22.908999999999999</v>
      </c>
      <c r="E50" s="4">
        <f t="shared" si="0"/>
        <v>-0.11671472677066665</v>
      </c>
      <c r="F50">
        <f t="shared" si="1"/>
        <v>219.191</v>
      </c>
      <c r="G50" s="4">
        <f t="shared" si="2"/>
        <v>-0.11671472677066665</v>
      </c>
    </row>
    <row r="51" spans="1:7">
      <c r="A51">
        <v>50</v>
      </c>
      <c r="B51">
        <v>456.04300000000001</v>
      </c>
      <c r="C51">
        <v>527.69600000000003</v>
      </c>
      <c r="D51">
        <v>71.653000000000006</v>
      </c>
      <c r="E51" s="4">
        <f t="shared" si="0"/>
        <v>-0.15711895588793165</v>
      </c>
      <c r="F51">
        <f t="shared" si="1"/>
        <v>527.69600000000003</v>
      </c>
      <c r="G51" s="4">
        <f t="shared" si="2"/>
        <v>-0.15711895588793165</v>
      </c>
    </row>
    <row r="52" spans="1:7">
      <c r="A52">
        <v>51</v>
      </c>
      <c r="B52">
        <v>98.658000000000001</v>
      </c>
      <c r="C52">
        <v>116.98699999999999</v>
      </c>
      <c r="D52">
        <v>18.327999999999999</v>
      </c>
      <c r="E52" s="4">
        <f t="shared" si="0"/>
        <v>-0.18578321068742518</v>
      </c>
      <c r="F52">
        <f t="shared" si="1"/>
        <v>116.98699999999999</v>
      </c>
      <c r="G52" s="4">
        <f t="shared" si="2"/>
        <v>-0.18578321068742518</v>
      </c>
    </row>
    <row r="53" spans="1:7">
      <c r="A53">
        <v>52</v>
      </c>
      <c r="B53">
        <v>0</v>
      </c>
      <c r="C53">
        <v>12.115</v>
      </c>
      <c r="D53">
        <v>12.115</v>
      </c>
      <c r="E53" s="4">
        <f t="shared" si="0"/>
        <v>0</v>
      </c>
      <c r="F53">
        <f t="shared" si="1"/>
        <v>0</v>
      </c>
      <c r="G53" s="4">
        <f t="shared" si="2"/>
        <v>0</v>
      </c>
    </row>
    <row r="54" spans="1:7">
      <c r="A54">
        <v>53</v>
      </c>
      <c r="B54">
        <v>420.38200000000001</v>
      </c>
      <c r="C54">
        <v>538.58100000000002</v>
      </c>
      <c r="D54">
        <v>118.199</v>
      </c>
      <c r="E54" s="4">
        <f t="shared" si="0"/>
        <v>-0.28117045924896883</v>
      </c>
      <c r="F54">
        <f t="shared" si="1"/>
        <v>538.58100000000002</v>
      </c>
      <c r="G54" s="4">
        <f t="shared" si="2"/>
        <v>-0.28117045924896883</v>
      </c>
    </row>
    <row r="55" spans="1:7">
      <c r="A55">
        <v>54</v>
      </c>
      <c r="B55">
        <v>78.114999999999995</v>
      </c>
      <c r="C55">
        <v>173.691</v>
      </c>
      <c r="D55">
        <v>95.576999999999998</v>
      </c>
      <c r="E55" s="4">
        <f t="shared" si="0"/>
        <v>-1.223529411764706</v>
      </c>
      <c r="F55">
        <f t="shared" si="1"/>
        <v>173.691</v>
      </c>
      <c r="G55" s="4">
        <f t="shared" si="2"/>
        <v>-1.223529411764706</v>
      </c>
    </row>
    <row r="56" spans="1:7">
      <c r="A56">
        <v>55</v>
      </c>
      <c r="B56">
        <v>158.38399999999999</v>
      </c>
      <c r="C56">
        <v>187.86699999999999</v>
      </c>
      <c r="D56">
        <v>29.484000000000002</v>
      </c>
      <c r="E56" s="4">
        <f t="shared" si="0"/>
        <v>-0.18614885341953738</v>
      </c>
      <c r="F56">
        <f t="shared" si="1"/>
        <v>187.86699999999999</v>
      </c>
      <c r="G56" s="4">
        <f t="shared" si="2"/>
        <v>-0.18614885341953738</v>
      </c>
    </row>
    <row r="57" spans="1:7">
      <c r="A57">
        <v>56</v>
      </c>
      <c r="B57">
        <v>0</v>
      </c>
      <c r="C57">
        <v>121.46</v>
      </c>
      <c r="D57">
        <v>121.46</v>
      </c>
      <c r="E57" s="4">
        <f t="shared" si="0"/>
        <v>0</v>
      </c>
      <c r="F57">
        <f t="shared" si="1"/>
        <v>0</v>
      </c>
      <c r="G57" s="4">
        <f t="shared" si="2"/>
        <v>0</v>
      </c>
    </row>
    <row r="58" spans="1:7">
      <c r="A58">
        <v>57</v>
      </c>
      <c r="B58">
        <v>54.491</v>
      </c>
      <c r="C58">
        <v>83.975999999999999</v>
      </c>
      <c r="D58">
        <v>29.484999999999999</v>
      </c>
      <c r="E58" s="4">
        <f t="shared" si="0"/>
        <v>-0.54109853003248243</v>
      </c>
      <c r="F58">
        <f t="shared" si="1"/>
        <v>83.975999999999999</v>
      </c>
      <c r="G58" s="4">
        <f t="shared" si="2"/>
        <v>-0.54109853003248243</v>
      </c>
    </row>
    <row r="59" spans="1:7">
      <c r="A59">
        <v>58</v>
      </c>
      <c r="B59">
        <v>399.73399999999998</v>
      </c>
      <c r="C59">
        <v>442.99200000000002</v>
      </c>
      <c r="D59">
        <v>43.256999999999998</v>
      </c>
      <c r="E59" s="4">
        <f t="shared" si="0"/>
        <v>-0.10821696428124714</v>
      </c>
      <c r="F59">
        <f t="shared" si="1"/>
        <v>442.99200000000002</v>
      </c>
      <c r="G59" s="4">
        <f t="shared" si="2"/>
        <v>-0.10821696428124714</v>
      </c>
    </row>
    <row r="60" spans="1:7">
      <c r="A60">
        <v>59</v>
      </c>
      <c r="B60">
        <v>161.81100000000001</v>
      </c>
      <c r="C60">
        <v>168.81100000000001</v>
      </c>
      <c r="D60">
        <v>7</v>
      </c>
      <c r="E60" s="4">
        <f t="shared" si="0"/>
        <v>-4.3260346947982524E-2</v>
      </c>
      <c r="F60">
        <f t="shared" si="1"/>
        <v>168.81100000000001</v>
      </c>
      <c r="G60" s="4">
        <f t="shared" si="2"/>
        <v>-4.3260346947982524E-2</v>
      </c>
    </row>
    <row r="61" spans="1:7">
      <c r="A61">
        <v>60</v>
      </c>
      <c r="B61">
        <v>502.899</v>
      </c>
      <c r="C61">
        <v>538.94100000000003</v>
      </c>
      <c r="D61">
        <v>36.042000000000002</v>
      </c>
      <c r="E61" s="4">
        <f t="shared" si="0"/>
        <v>-7.1668466232782391E-2</v>
      </c>
      <c r="F61">
        <f t="shared" si="1"/>
        <v>538.94100000000003</v>
      </c>
      <c r="G61" s="4">
        <f t="shared" si="2"/>
        <v>-7.1668466232782391E-2</v>
      </c>
    </row>
    <row r="62" spans="1:7">
      <c r="A62">
        <v>61</v>
      </c>
      <c r="B62">
        <v>93.138999999999996</v>
      </c>
      <c r="C62">
        <v>96.100999999999999</v>
      </c>
      <c r="D62">
        <v>2.9620000000000002</v>
      </c>
      <c r="E62" s="4">
        <f t="shared" si="0"/>
        <v>-3.1801930448040062E-2</v>
      </c>
      <c r="F62">
        <f t="shared" si="1"/>
        <v>96.100999999999999</v>
      </c>
      <c r="G62" s="4">
        <f t="shared" si="2"/>
        <v>-3.1801930448040062E-2</v>
      </c>
    </row>
    <row r="63" spans="1:7">
      <c r="A63">
        <v>62</v>
      </c>
      <c r="B63">
        <v>344.60899999999998</v>
      </c>
      <c r="C63">
        <v>358.36900000000003</v>
      </c>
      <c r="D63">
        <v>13.760999999999999</v>
      </c>
      <c r="E63" s="4">
        <f t="shared" si="0"/>
        <v>-3.9929311190363713E-2</v>
      </c>
      <c r="F63">
        <f t="shared" si="1"/>
        <v>358.36900000000003</v>
      </c>
      <c r="G63" s="4">
        <f t="shared" si="2"/>
        <v>-3.9929311190363713E-2</v>
      </c>
    </row>
    <row r="64" spans="1:7">
      <c r="A64">
        <v>63</v>
      </c>
      <c r="B64">
        <v>192.155</v>
      </c>
      <c r="C64">
        <v>240.25</v>
      </c>
      <c r="D64">
        <v>48.094999999999999</v>
      </c>
      <c r="E64" s="4">
        <f t="shared" si="0"/>
        <v>-0.25029273242954908</v>
      </c>
      <c r="F64">
        <f t="shared" si="1"/>
        <v>240.25</v>
      </c>
      <c r="G64" s="4">
        <f t="shared" si="2"/>
        <v>-0.25029273242954908</v>
      </c>
    </row>
    <row r="65" spans="1:7">
      <c r="A65">
        <v>64</v>
      </c>
      <c r="B65">
        <v>123.249</v>
      </c>
      <c r="C65">
        <v>238.023</v>
      </c>
      <c r="D65">
        <v>114.773</v>
      </c>
      <c r="E65" s="4">
        <f t="shared" si="0"/>
        <v>-0.9312367645984958</v>
      </c>
      <c r="F65">
        <f t="shared" si="1"/>
        <v>238.023</v>
      </c>
      <c r="G65" s="4">
        <f t="shared" si="2"/>
        <v>-0.9312367645984958</v>
      </c>
    </row>
    <row r="66" spans="1:7">
      <c r="A66">
        <v>65</v>
      </c>
      <c r="B66">
        <v>305.72899999999998</v>
      </c>
      <c r="C66">
        <v>330.75599999999997</v>
      </c>
      <c r="D66">
        <v>25.027000000000001</v>
      </c>
      <c r="E66" s="4">
        <f t="shared" ref="E66:E101" si="3">IF(B66,(B66-C66)/B66,0)</f>
        <v>-8.1860078697146774E-2</v>
      </c>
      <c r="F66">
        <f t="shared" si="1"/>
        <v>330.75599999999997</v>
      </c>
      <c r="G66" s="4">
        <f t="shared" si="2"/>
        <v>-8.1860078697146774E-2</v>
      </c>
    </row>
    <row r="67" spans="1:7">
      <c r="A67">
        <v>66</v>
      </c>
      <c r="B67">
        <v>401.76499999999999</v>
      </c>
      <c r="C67">
        <v>461.19499999999999</v>
      </c>
      <c r="D67">
        <v>59.430999999999997</v>
      </c>
      <c r="E67" s="4">
        <f t="shared" si="3"/>
        <v>-0.14792229288265529</v>
      </c>
      <c r="F67">
        <f t="shared" ref="F67:F101" si="4">IF(B67,C67,0)</f>
        <v>461.19499999999999</v>
      </c>
      <c r="G67" s="4">
        <f t="shared" ref="G67:G101" si="5">IF(B67,(B67-F67)/B67,0)</f>
        <v>-0.14792229288265529</v>
      </c>
    </row>
    <row r="68" spans="1:7">
      <c r="A68">
        <v>67</v>
      </c>
      <c r="B68">
        <v>694.92200000000003</v>
      </c>
      <c r="C68">
        <v>689.56799999999998</v>
      </c>
      <c r="D68">
        <v>-5.3529999999999998</v>
      </c>
      <c r="E68" s="4">
        <f t="shared" si="3"/>
        <v>7.7044617957123841E-3</v>
      </c>
      <c r="F68">
        <f t="shared" si="4"/>
        <v>689.56799999999998</v>
      </c>
      <c r="G68" s="4">
        <f t="shared" si="5"/>
        <v>7.7044617957123841E-3</v>
      </c>
    </row>
    <row r="69" spans="1:7">
      <c r="A69">
        <v>68</v>
      </c>
      <c r="B69">
        <v>585.34</v>
      </c>
      <c r="C69">
        <v>625.28800000000001</v>
      </c>
      <c r="D69">
        <v>39.947000000000003</v>
      </c>
      <c r="E69" s="4">
        <f t="shared" si="3"/>
        <v>-6.8247514265213347E-2</v>
      </c>
      <c r="F69">
        <f t="shared" si="4"/>
        <v>625.28800000000001</v>
      </c>
      <c r="G69" s="4">
        <f t="shared" si="5"/>
        <v>-6.8247514265213347E-2</v>
      </c>
    </row>
    <row r="70" spans="1:7">
      <c r="A70">
        <v>69</v>
      </c>
      <c r="B70">
        <v>315.96300000000002</v>
      </c>
      <c r="C70">
        <v>326.53100000000001</v>
      </c>
      <c r="D70">
        <v>10.569000000000001</v>
      </c>
      <c r="E70" s="4">
        <f t="shared" si="3"/>
        <v>-3.3446954231982802E-2</v>
      </c>
      <c r="F70">
        <f t="shared" si="4"/>
        <v>326.53100000000001</v>
      </c>
      <c r="G70" s="4">
        <f t="shared" si="5"/>
        <v>-3.3446954231982802E-2</v>
      </c>
    </row>
    <row r="71" spans="1:7">
      <c r="A71">
        <v>70</v>
      </c>
      <c r="B71">
        <v>417.71699999999998</v>
      </c>
      <c r="C71">
        <v>470.90199999999999</v>
      </c>
      <c r="D71">
        <v>53.183999999999997</v>
      </c>
      <c r="E71" s="4">
        <f t="shared" si="3"/>
        <v>-0.12732304407050707</v>
      </c>
      <c r="F71">
        <f t="shared" si="4"/>
        <v>470.90199999999999</v>
      </c>
      <c r="G71" s="4">
        <f t="shared" si="5"/>
        <v>-0.12732304407050707</v>
      </c>
    </row>
    <row r="72" spans="1:7">
      <c r="A72">
        <v>71</v>
      </c>
      <c r="B72">
        <v>555.18100000000004</v>
      </c>
      <c r="C72">
        <v>554.16499999999996</v>
      </c>
      <c r="D72">
        <v>-1.016</v>
      </c>
      <c r="E72" s="4">
        <f t="shared" si="3"/>
        <v>1.8300338087940263E-3</v>
      </c>
      <c r="F72">
        <f t="shared" si="4"/>
        <v>554.16499999999996</v>
      </c>
      <c r="G72" s="4">
        <f t="shared" si="5"/>
        <v>1.8300338087940263E-3</v>
      </c>
    </row>
    <row r="73" spans="1:7">
      <c r="A73">
        <v>72</v>
      </c>
      <c r="B73">
        <v>290.39600000000002</v>
      </c>
      <c r="C73">
        <v>311.57299999999998</v>
      </c>
      <c r="D73">
        <v>21.177</v>
      </c>
      <c r="E73" s="4">
        <f t="shared" si="3"/>
        <v>-7.2924558189506619E-2</v>
      </c>
      <c r="F73">
        <f t="shared" si="4"/>
        <v>311.57299999999998</v>
      </c>
      <c r="G73" s="4">
        <f t="shared" si="5"/>
        <v>-7.2924558189506619E-2</v>
      </c>
    </row>
    <row r="74" spans="1:7">
      <c r="A74">
        <v>73</v>
      </c>
      <c r="B74">
        <v>386.84699999999998</v>
      </c>
      <c r="C74">
        <v>395.13499999999999</v>
      </c>
      <c r="D74">
        <v>8.2880000000000003</v>
      </c>
      <c r="E74" s="4">
        <f t="shared" si="3"/>
        <v>-2.1424490819367894E-2</v>
      </c>
      <c r="F74">
        <f t="shared" si="4"/>
        <v>395.13499999999999</v>
      </c>
      <c r="G74" s="4">
        <f t="shared" si="5"/>
        <v>-2.1424490819367894E-2</v>
      </c>
    </row>
    <row r="75" spans="1:7">
      <c r="A75">
        <v>74</v>
      </c>
      <c r="B75">
        <v>452.09100000000001</v>
      </c>
      <c r="C75">
        <v>520.27200000000005</v>
      </c>
      <c r="D75">
        <v>68.180999999999997</v>
      </c>
      <c r="E75" s="4">
        <f t="shared" si="3"/>
        <v>-0.15081255764879203</v>
      </c>
      <c r="F75">
        <f t="shared" si="4"/>
        <v>520.27200000000005</v>
      </c>
      <c r="G75" s="4">
        <f t="shared" si="5"/>
        <v>-0.15081255764879203</v>
      </c>
    </row>
    <row r="76" spans="1:7">
      <c r="A76">
        <v>75</v>
      </c>
      <c r="B76">
        <v>337.55700000000002</v>
      </c>
      <c r="C76">
        <v>357.755</v>
      </c>
      <c r="D76">
        <v>20.199000000000002</v>
      </c>
      <c r="E76" s="4">
        <f t="shared" si="3"/>
        <v>-5.9835820320716139E-2</v>
      </c>
      <c r="F76">
        <f t="shared" si="4"/>
        <v>357.755</v>
      </c>
      <c r="G76" s="4">
        <f t="shared" si="5"/>
        <v>-5.9835820320716139E-2</v>
      </c>
    </row>
    <row r="77" spans="1:7">
      <c r="A77">
        <v>76</v>
      </c>
      <c r="B77">
        <v>457.82600000000002</v>
      </c>
      <c r="C77">
        <v>490.23</v>
      </c>
      <c r="D77">
        <v>32.404000000000003</v>
      </c>
      <c r="E77" s="4">
        <f t="shared" si="3"/>
        <v>-7.0777981154412362E-2</v>
      </c>
      <c r="F77">
        <f t="shared" si="4"/>
        <v>490.23</v>
      </c>
      <c r="G77" s="4">
        <f t="shared" si="5"/>
        <v>-7.0777981154412362E-2</v>
      </c>
    </row>
    <row r="78" spans="1:7">
      <c r="A78">
        <v>77</v>
      </c>
      <c r="B78">
        <v>415.21899999999999</v>
      </c>
      <c r="C78">
        <v>434.18799999999999</v>
      </c>
      <c r="D78">
        <v>18.969000000000001</v>
      </c>
      <c r="E78" s="4">
        <f t="shared" si="3"/>
        <v>-4.5684325620937369E-2</v>
      </c>
      <c r="F78">
        <f t="shared" si="4"/>
        <v>434.18799999999999</v>
      </c>
      <c r="G78" s="4">
        <f t="shared" si="5"/>
        <v>-4.5684325620937369E-2</v>
      </c>
    </row>
    <row r="79" spans="1:7">
      <c r="A79">
        <v>78</v>
      </c>
      <c r="B79">
        <v>655.86300000000006</v>
      </c>
      <c r="C79">
        <v>645.26499999999999</v>
      </c>
      <c r="D79">
        <v>-10.598000000000001</v>
      </c>
      <c r="E79" s="4">
        <f t="shared" si="3"/>
        <v>1.6158862445358357E-2</v>
      </c>
      <c r="F79">
        <f t="shared" si="4"/>
        <v>645.26499999999999</v>
      </c>
      <c r="G79" s="4">
        <f t="shared" si="5"/>
        <v>1.6158862445358357E-2</v>
      </c>
    </row>
    <row r="80" spans="1:7">
      <c r="A80">
        <v>79</v>
      </c>
      <c r="B80">
        <v>221.316</v>
      </c>
      <c r="C80">
        <v>235.15199999999999</v>
      </c>
      <c r="D80">
        <v>13.836</v>
      </c>
      <c r="E80" s="4">
        <f t="shared" si="3"/>
        <v>-6.2516944098031699E-2</v>
      </c>
      <c r="F80">
        <f t="shared" si="4"/>
        <v>235.15199999999999</v>
      </c>
      <c r="G80" s="4">
        <f t="shared" si="5"/>
        <v>-6.2516944098031699E-2</v>
      </c>
    </row>
    <row r="81" spans="1:7">
      <c r="A81">
        <v>80</v>
      </c>
      <c r="B81">
        <v>199.56</v>
      </c>
      <c r="C81">
        <v>175.03</v>
      </c>
      <c r="D81">
        <v>-24.53</v>
      </c>
      <c r="E81" s="4">
        <f t="shared" si="3"/>
        <v>0.12292042493485669</v>
      </c>
      <c r="F81">
        <f t="shared" si="4"/>
        <v>175.03</v>
      </c>
      <c r="G81" s="4">
        <f t="shared" si="5"/>
        <v>0.12292042493485669</v>
      </c>
    </row>
    <row r="82" spans="1:7">
      <c r="A82">
        <v>81</v>
      </c>
      <c r="B82">
        <v>389.33</v>
      </c>
      <c r="C82">
        <v>367.55200000000002</v>
      </c>
      <c r="D82">
        <v>-21.777999999999999</v>
      </c>
      <c r="E82" s="4">
        <f t="shared" si="3"/>
        <v>5.5937122749338514E-2</v>
      </c>
      <c r="F82">
        <f t="shared" si="4"/>
        <v>367.55200000000002</v>
      </c>
      <c r="G82" s="4">
        <f t="shared" si="5"/>
        <v>5.5937122749338514E-2</v>
      </c>
    </row>
    <row r="83" spans="1:7">
      <c r="A83">
        <v>82</v>
      </c>
      <c r="B83">
        <v>158.15700000000001</v>
      </c>
      <c r="C83">
        <v>216.203</v>
      </c>
      <c r="D83">
        <v>58.045999999999999</v>
      </c>
      <c r="E83" s="4">
        <f t="shared" si="3"/>
        <v>-0.36701505466087486</v>
      </c>
      <c r="F83">
        <f t="shared" si="4"/>
        <v>216.203</v>
      </c>
      <c r="G83" s="4">
        <f t="shared" si="5"/>
        <v>-0.36701505466087486</v>
      </c>
    </row>
    <row r="84" spans="1:7">
      <c r="A84">
        <v>83</v>
      </c>
      <c r="B84">
        <v>534.63099999999997</v>
      </c>
      <c r="C84">
        <v>575.93200000000002</v>
      </c>
      <c r="D84">
        <v>41.301000000000002</v>
      </c>
      <c r="E84" s="4">
        <f t="shared" si="3"/>
        <v>-7.7251412656580046E-2</v>
      </c>
      <c r="F84">
        <f t="shared" si="4"/>
        <v>575.93200000000002</v>
      </c>
      <c r="G84" s="4">
        <f t="shared" si="5"/>
        <v>-7.7251412656580046E-2</v>
      </c>
    </row>
    <row r="85" spans="1:7">
      <c r="A85">
        <v>84</v>
      </c>
      <c r="B85">
        <v>245.59100000000001</v>
      </c>
      <c r="C85">
        <v>259.09300000000002</v>
      </c>
      <c r="D85">
        <v>13.502000000000001</v>
      </c>
      <c r="E85" s="4">
        <f t="shared" si="3"/>
        <v>-5.4977584683477854E-2</v>
      </c>
      <c r="F85">
        <f t="shared" si="4"/>
        <v>259.09300000000002</v>
      </c>
      <c r="G85" s="4">
        <f t="shared" si="5"/>
        <v>-5.4977584683477854E-2</v>
      </c>
    </row>
    <row r="86" spans="1:7">
      <c r="A86">
        <v>85</v>
      </c>
      <c r="B86">
        <v>284.64100000000002</v>
      </c>
      <c r="C86">
        <v>344.14100000000002</v>
      </c>
      <c r="D86">
        <v>59.5</v>
      </c>
      <c r="E86" s="4">
        <f t="shared" si="3"/>
        <v>-0.20903524088237463</v>
      </c>
      <c r="F86">
        <f t="shared" si="4"/>
        <v>344.14100000000002</v>
      </c>
      <c r="G86" s="4">
        <f t="shared" si="5"/>
        <v>-0.20903524088237463</v>
      </c>
    </row>
    <row r="87" spans="1:7">
      <c r="A87">
        <v>86</v>
      </c>
      <c r="B87">
        <v>475.58800000000002</v>
      </c>
      <c r="C87">
        <v>462.68799999999999</v>
      </c>
      <c r="D87">
        <v>-12.9</v>
      </c>
      <c r="E87" s="4">
        <f t="shared" si="3"/>
        <v>2.7124317686737332E-2</v>
      </c>
      <c r="F87">
        <f t="shared" si="4"/>
        <v>462.68799999999999</v>
      </c>
      <c r="G87" s="4">
        <f t="shared" si="5"/>
        <v>2.7124317686737332E-2</v>
      </c>
    </row>
    <row r="88" spans="1:7">
      <c r="A88">
        <v>87</v>
      </c>
      <c r="B88">
        <v>109.069</v>
      </c>
      <c r="C88">
        <v>59.941000000000003</v>
      </c>
      <c r="D88">
        <v>-49.128999999999998</v>
      </c>
      <c r="E88" s="4">
        <f t="shared" si="3"/>
        <v>0.45043046145100807</v>
      </c>
      <c r="F88">
        <f t="shared" si="4"/>
        <v>59.941000000000003</v>
      </c>
      <c r="G88" s="4">
        <f t="shared" si="5"/>
        <v>0.45043046145100807</v>
      </c>
    </row>
    <row r="89" spans="1:7">
      <c r="A89">
        <v>88</v>
      </c>
      <c r="B89">
        <v>477.137</v>
      </c>
      <c r="C89">
        <v>492.315</v>
      </c>
      <c r="D89">
        <v>15.178000000000001</v>
      </c>
      <c r="E89" s="4">
        <f t="shared" si="3"/>
        <v>-3.1810570129753087E-2</v>
      </c>
      <c r="F89">
        <f t="shared" si="4"/>
        <v>492.315</v>
      </c>
      <c r="G89" s="4">
        <f t="shared" si="5"/>
        <v>-3.1810570129753087E-2</v>
      </c>
    </row>
    <row r="90" spans="1:7">
      <c r="A90">
        <v>89</v>
      </c>
      <c r="B90">
        <v>330.75700000000001</v>
      </c>
      <c r="C90">
        <v>338.57600000000002</v>
      </c>
      <c r="D90">
        <v>7.819</v>
      </c>
      <c r="E90" s="4">
        <f t="shared" si="3"/>
        <v>-2.3639711328860814E-2</v>
      </c>
      <c r="F90">
        <f t="shared" si="4"/>
        <v>338.57600000000002</v>
      </c>
      <c r="G90" s="4">
        <f t="shared" si="5"/>
        <v>-2.3639711328860814E-2</v>
      </c>
    </row>
    <row r="91" spans="1:7">
      <c r="A91">
        <v>90</v>
      </c>
      <c r="B91">
        <v>379.255</v>
      </c>
      <c r="C91">
        <v>377.46699999999998</v>
      </c>
      <c r="D91">
        <v>-1.7889999999999999</v>
      </c>
      <c r="E91" s="4">
        <f t="shared" si="3"/>
        <v>4.7145060711131321E-3</v>
      </c>
      <c r="F91">
        <f t="shared" si="4"/>
        <v>377.46699999999998</v>
      </c>
      <c r="G91" s="4">
        <f t="shared" si="5"/>
        <v>4.7145060711131321E-3</v>
      </c>
    </row>
    <row r="92" spans="1:7">
      <c r="A92">
        <v>91</v>
      </c>
      <c r="B92">
        <v>571.274</v>
      </c>
      <c r="C92">
        <v>577.59500000000003</v>
      </c>
      <c r="D92">
        <v>6.3209999999999997</v>
      </c>
      <c r="E92" s="4">
        <f t="shared" si="3"/>
        <v>-1.1064743012985059E-2</v>
      </c>
      <c r="F92">
        <f t="shared" si="4"/>
        <v>577.59500000000003</v>
      </c>
      <c r="G92" s="4">
        <f t="shared" si="5"/>
        <v>-1.1064743012985059E-2</v>
      </c>
    </row>
    <row r="93" spans="1:7">
      <c r="A93">
        <v>92</v>
      </c>
      <c r="B93">
        <v>580.47699999999998</v>
      </c>
      <c r="C93">
        <v>660.08799999999997</v>
      </c>
      <c r="D93">
        <v>79.611000000000004</v>
      </c>
      <c r="E93" s="4">
        <f t="shared" si="3"/>
        <v>-0.13714755278848256</v>
      </c>
      <c r="F93">
        <f t="shared" si="4"/>
        <v>660.08799999999997</v>
      </c>
      <c r="G93" s="4">
        <f t="shared" si="5"/>
        <v>-0.13714755278848256</v>
      </c>
    </row>
    <row r="94" spans="1:7">
      <c r="A94">
        <v>93</v>
      </c>
      <c r="B94">
        <v>124.661</v>
      </c>
      <c r="C94">
        <v>104.801</v>
      </c>
      <c r="D94">
        <v>-19.86</v>
      </c>
      <c r="E94" s="4">
        <f t="shared" si="3"/>
        <v>0.15931205429123782</v>
      </c>
      <c r="F94">
        <f t="shared" si="4"/>
        <v>104.801</v>
      </c>
      <c r="G94" s="4">
        <f t="shared" si="5"/>
        <v>0.15931205429123782</v>
      </c>
    </row>
    <row r="95" spans="1:7">
      <c r="A95">
        <v>94</v>
      </c>
      <c r="B95">
        <v>61.185000000000002</v>
      </c>
      <c r="C95">
        <v>126.947</v>
      </c>
      <c r="D95">
        <v>65.762</v>
      </c>
      <c r="E95" s="4">
        <f t="shared" si="3"/>
        <v>-1.0748059164827981</v>
      </c>
      <c r="F95">
        <f t="shared" si="4"/>
        <v>126.947</v>
      </c>
      <c r="G95" s="4">
        <f t="shared" si="5"/>
        <v>-1.0748059164827981</v>
      </c>
    </row>
    <row r="96" spans="1:7">
      <c r="A96">
        <v>95</v>
      </c>
      <c r="B96">
        <v>577.53800000000001</v>
      </c>
      <c r="C96">
        <v>582.57399999999996</v>
      </c>
      <c r="D96">
        <v>5.0359999999999996</v>
      </c>
      <c r="E96" s="4">
        <f t="shared" si="3"/>
        <v>-8.7197725517627316E-3</v>
      </c>
      <c r="F96">
        <f t="shared" si="4"/>
        <v>582.57399999999996</v>
      </c>
      <c r="G96" s="4">
        <f t="shared" si="5"/>
        <v>-8.7197725517627316E-3</v>
      </c>
    </row>
    <row r="97" spans="1:7">
      <c r="A97">
        <v>96</v>
      </c>
      <c r="B97">
        <v>165.02500000000001</v>
      </c>
      <c r="C97">
        <v>185.98500000000001</v>
      </c>
      <c r="D97">
        <v>20.96</v>
      </c>
      <c r="E97" s="4">
        <f t="shared" si="3"/>
        <v>-0.12701105893046513</v>
      </c>
      <c r="F97">
        <f t="shared" si="4"/>
        <v>185.98500000000001</v>
      </c>
      <c r="G97" s="4">
        <f t="shared" si="5"/>
        <v>-0.12701105893046513</v>
      </c>
    </row>
    <row r="98" spans="1:7">
      <c r="A98">
        <v>97</v>
      </c>
      <c r="B98">
        <v>441.37599999999998</v>
      </c>
      <c r="C98">
        <v>481.65699999999998</v>
      </c>
      <c r="D98">
        <v>40.281999999999996</v>
      </c>
      <c r="E98" s="4">
        <f t="shared" si="3"/>
        <v>-9.1262325092438215E-2</v>
      </c>
      <c r="F98">
        <f t="shared" si="4"/>
        <v>481.65699999999998</v>
      </c>
      <c r="G98" s="4">
        <f t="shared" si="5"/>
        <v>-9.1262325092438215E-2</v>
      </c>
    </row>
    <row r="99" spans="1:7">
      <c r="A99">
        <v>98</v>
      </c>
      <c r="B99">
        <v>364.69499999999999</v>
      </c>
      <c r="C99">
        <v>364.07299999999998</v>
      </c>
      <c r="D99">
        <v>-0.622</v>
      </c>
      <c r="E99" s="4">
        <f t="shared" si="3"/>
        <v>1.7055347619243865E-3</v>
      </c>
      <c r="F99">
        <f t="shared" si="4"/>
        <v>364.07299999999998</v>
      </c>
      <c r="G99" s="4">
        <f t="shared" si="5"/>
        <v>1.7055347619243865E-3</v>
      </c>
    </row>
    <row r="100" spans="1:7">
      <c r="A100">
        <v>99</v>
      </c>
      <c r="B100">
        <v>112.983</v>
      </c>
      <c r="C100">
        <v>152.48599999999999</v>
      </c>
      <c r="D100">
        <v>39.503</v>
      </c>
      <c r="E100" s="4">
        <f t="shared" si="3"/>
        <v>-0.34963667100360218</v>
      </c>
      <c r="F100">
        <f t="shared" si="4"/>
        <v>152.48599999999999</v>
      </c>
      <c r="G100" s="4">
        <f t="shared" si="5"/>
        <v>-0.34963667100360218</v>
      </c>
    </row>
    <row r="101" spans="1:7">
      <c r="A101">
        <v>100</v>
      </c>
      <c r="B101">
        <v>245.68700000000001</v>
      </c>
      <c r="C101">
        <v>272.25599999999997</v>
      </c>
      <c r="D101">
        <v>26.568000000000001</v>
      </c>
      <c r="E101" s="4">
        <f t="shared" si="3"/>
        <v>-0.10814165991688596</v>
      </c>
      <c r="F101">
        <f t="shared" si="4"/>
        <v>272.25599999999997</v>
      </c>
      <c r="G101" s="4">
        <f t="shared" si="5"/>
        <v>-0.10814165991688596</v>
      </c>
    </row>
    <row r="103" spans="1:7">
      <c r="A103" s="5" t="s">
        <v>16</v>
      </c>
      <c r="B103" s="5">
        <f t="shared" ref="B103:G103" si="6">MIN(B2:B101)</f>
        <v>0</v>
      </c>
      <c r="C103" s="5">
        <f t="shared" si="6"/>
        <v>12.115</v>
      </c>
      <c r="D103" s="5">
        <f t="shared" si="6"/>
        <v>-49.128999999999998</v>
      </c>
      <c r="E103" s="6">
        <f t="shared" si="6"/>
        <v>-1.223529411764706</v>
      </c>
      <c r="F103" s="5">
        <f t="shared" si="6"/>
        <v>0</v>
      </c>
      <c r="G103" s="6">
        <f t="shared" si="6"/>
        <v>-1.223529411764706</v>
      </c>
    </row>
    <row r="104" spans="1:7">
      <c r="A104" s="5" t="s">
        <v>17</v>
      </c>
      <c r="B104" s="5">
        <f t="shared" ref="B104:G104" si="7">MAX(B2:B101)</f>
        <v>694.92200000000003</v>
      </c>
      <c r="C104" s="5">
        <f t="shared" si="7"/>
        <v>689.56799999999998</v>
      </c>
      <c r="D104" s="5">
        <f t="shared" si="7"/>
        <v>204.88499999999999</v>
      </c>
      <c r="E104" s="6">
        <f t="shared" si="7"/>
        <v>0.45043046145100807</v>
      </c>
      <c r="F104" s="5">
        <f t="shared" si="7"/>
        <v>689.56799999999998</v>
      </c>
      <c r="G104" s="6">
        <f t="shared" si="7"/>
        <v>0.45043046145100807</v>
      </c>
    </row>
    <row r="105" spans="1:7">
      <c r="A105" s="5" t="s">
        <v>18</v>
      </c>
      <c r="B105" s="5">
        <f t="shared" ref="B105:G105" si="8">AVERAGE(B2:B101)</f>
        <v>316.8884000000001</v>
      </c>
      <c r="C105" s="5">
        <f t="shared" si="8"/>
        <v>349.94882999999982</v>
      </c>
      <c r="D105" s="5">
        <f t="shared" si="8"/>
        <v>33.060460000000006</v>
      </c>
      <c r="E105" s="6">
        <f t="shared" si="8"/>
        <v>-0.13999477183150053</v>
      </c>
      <c r="F105" s="5">
        <f t="shared" si="8"/>
        <v>347.94461999999976</v>
      </c>
      <c r="G105" s="6">
        <f t="shared" si="8"/>
        <v>-0.13999477183150053</v>
      </c>
    </row>
    <row r="106" spans="1:7">
      <c r="A106" s="5" t="s">
        <v>19</v>
      </c>
      <c r="B106" s="5">
        <f t="shared" ref="B106:G106" si="9">MEDIAN(B2:B101)</f>
        <v>307.459</v>
      </c>
      <c r="C106" s="5">
        <f t="shared" si="9"/>
        <v>338.214</v>
      </c>
      <c r="D106" s="5">
        <f t="shared" si="9"/>
        <v>22.042999999999999</v>
      </c>
      <c r="E106" s="6">
        <f t="shared" si="9"/>
        <v>-7.2296512211144498E-2</v>
      </c>
      <c r="F106" s="5">
        <f t="shared" si="9"/>
        <v>338.214</v>
      </c>
      <c r="G106" s="6">
        <f t="shared" si="9"/>
        <v>-7.2296512211144498E-2</v>
      </c>
    </row>
    <row r="107" spans="1:7">
      <c r="A107" s="5" t="s">
        <v>20</v>
      </c>
      <c r="B107" s="5">
        <f t="shared" ref="B107:G107" si="10">STDEV(B2:B101)</f>
        <v>166.16960384535187</v>
      </c>
      <c r="C107" s="5">
        <f t="shared" si="10"/>
        <v>169.17579755534211</v>
      </c>
      <c r="D107" s="5">
        <f t="shared" si="10"/>
        <v>41.630538176645885</v>
      </c>
      <c r="E107" s="6">
        <f t="shared" si="10"/>
        <v>0.26307124114235592</v>
      </c>
      <c r="F107" s="5">
        <f t="shared" si="10"/>
        <v>172.73584106256487</v>
      </c>
      <c r="G107" s="6">
        <f t="shared" si="10"/>
        <v>0.26307124114235592</v>
      </c>
    </row>
    <row r="108" spans="1:7">
      <c r="A108" s="5" t="s">
        <v>21</v>
      </c>
      <c r="B108" s="5"/>
      <c r="C108" s="5">
        <f>CORREL($B1:$B101,C1:C101)</f>
        <v>0.96933563289708013</v>
      </c>
      <c r="D108" s="5"/>
      <c r="E108" s="5"/>
      <c r="F108" s="5">
        <f>CORREL($B1:$B101,F1:F101)</f>
        <v>0.97170800633106225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155"/>
  <sheetViews>
    <sheetView topLeftCell="A120" workbookViewId="0">
      <selection activeCell="G151" sqref="G151"/>
    </sheetView>
  </sheetViews>
  <sheetFormatPr defaultRowHeight="15"/>
  <sheetData>
    <row r="1" spans="1:10">
      <c r="A1" s="7" t="s">
        <v>30</v>
      </c>
      <c r="B1" s="7" t="s">
        <v>29</v>
      </c>
      <c r="C1" s="7" t="s">
        <v>28</v>
      </c>
      <c r="D1" s="7" t="s">
        <v>27</v>
      </c>
      <c r="E1" t="s">
        <v>26</v>
      </c>
      <c r="F1" t="s">
        <v>25</v>
      </c>
      <c r="G1" t="s">
        <v>24</v>
      </c>
      <c r="H1" t="s">
        <v>23</v>
      </c>
      <c r="I1" t="s">
        <v>39</v>
      </c>
      <c r="J1" t="s">
        <v>36</v>
      </c>
    </row>
    <row r="2" spans="1:10">
      <c r="A2" s="7">
        <v>0</v>
      </c>
      <c r="B2" s="7">
        <v>4</v>
      </c>
      <c r="C2" s="7">
        <v>0</v>
      </c>
      <c r="D2" s="7">
        <v>6</v>
      </c>
      <c r="E2">
        <v>0</v>
      </c>
      <c r="F2">
        <v>9</v>
      </c>
      <c r="G2">
        <v>13</v>
      </c>
      <c r="H2">
        <v>12</v>
      </c>
      <c r="I2">
        <v>4.1275680000000001</v>
      </c>
      <c r="J2" t="s">
        <v>35</v>
      </c>
    </row>
    <row r="3" spans="1:10">
      <c r="A3" s="7">
        <v>1</v>
      </c>
      <c r="B3" s="7">
        <v>2</v>
      </c>
      <c r="C3" s="7">
        <v>3</v>
      </c>
      <c r="D3" s="7">
        <v>4</v>
      </c>
      <c r="E3">
        <v>7</v>
      </c>
      <c r="F3">
        <v>1</v>
      </c>
      <c r="G3">
        <v>11</v>
      </c>
      <c r="H3">
        <v>14</v>
      </c>
      <c r="I3">
        <v>3.4360689999999998</v>
      </c>
      <c r="J3" t="s">
        <v>35</v>
      </c>
    </row>
    <row r="4" spans="1:10">
      <c r="A4" s="7">
        <v>13</v>
      </c>
      <c r="B4" s="7">
        <v>5</v>
      </c>
      <c r="C4" s="7">
        <v>7</v>
      </c>
      <c r="D4" s="7">
        <v>0</v>
      </c>
      <c r="E4">
        <v>1</v>
      </c>
      <c r="F4">
        <v>14</v>
      </c>
      <c r="G4">
        <v>12</v>
      </c>
      <c r="H4">
        <v>2</v>
      </c>
      <c r="I4">
        <v>3.244586</v>
      </c>
      <c r="J4" t="s">
        <v>35</v>
      </c>
    </row>
    <row r="5" spans="1:10">
      <c r="A5" s="7">
        <v>2</v>
      </c>
      <c r="B5" s="7">
        <v>3</v>
      </c>
      <c r="C5" s="7">
        <v>3</v>
      </c>
      <c r="D5" s="7">
        <v>3</v>
      </c>
      <c r="E5">
        <v>7</v>
      </c>
      <c r="F5">
        <v>12</v>
      </c>
      <c r="G5">
        <v>13</v>
      </c>
      <c r="H5">
        <v>10</v>
      </c>
      <c r="I5">
        <v>3.1708289999999999</v>
      </c>
      <c r="J5" t="s">
        <v>35</v>
      </c>
    </row>
    <row r="6" spans="1:10">
      <c r="A6" s="7">
        <v>1</v>
      </c>
      <c r="B6" s="7">
        <v>1</v>
      </c>
      <c r="C6" s="7">
        <v>3</v>
      </c>
      <c r="D6" s="7">
        <v>7</v>
      </c>
      <c r="E6">
        <v>5</v>
      </c>
      <c r="F6">
        <v>6</v>
      </c>
      <c r="G6">
        <v>10</v>
      </c>
      <c r="H6">
        <v>12</v>
      </c>
      <c r="I6">
        <v>2.9433410000000002</v>
      </c>
      <c r="J6" t="s">
        <v>35</v>
      </c>
    </row>
    <row r="7" spans="1:10">
      <c r="A7" s="7">
        <v>0</v>
      </c>
      <c r="B7" s="7">
        <v>2</v>
      </c>
      <c r="C7" s="7">
        <v>13</v>
      </c>
      <c r="D7" s="7">
        <v>2</v>
      </c>
      <c r="E7">
        <v>8</v>
      </c>
      <c r="F7">
        <v>10</v>
      </c>
      <c r="G7">
        <v>13</v>
      </c>
      <c r="H7">
        <v>6</v>
      </c>
      <c r="I7">
        <v>2.8415720000000002</v>
      </c>
      <c r="J7" t="s">
        <v>35</v>
      </c>
    </row>
    <row r="8" spans="1:10">
      <c r="A8" s="7">
        <v>3</v>
      </c>
      <c r="B8" s="7">
        <v>6</v>
      </c>
      <c r="C8" s="7">
        <v>12</v>
      </c>
      <c r="D8" s="7">
        <v>5</v>
      </c>
      <c r="E8">
        <v>5</v>
      </c>
      <c r="F8">
        <v>8</v>
      </c>
      <c r="G8">
        <v>12</v>
      </c>
      <c r="H8">
        <v>4</v>
      </c>
      <c r="I8">
        <v>2.6731020000000001</v>
      </c>
      <c r="J8" t="s">
        <v>35</v>
      </c>
    </row>
    <row r="9" spans="1:10">
      <c r="A9" s="7">
        <v>3</v>
      </c>
      <c r="B9" s="7">
        <v>2</v>
      </c>
      <c r="C9" s="7">
        <v>13</v>
      </c>
      <c r="D9" s="7">
        <v>9</v>
      </c>
      <c r="E9">
        <v>13</v>
      </c>
      <c r="F9">
        <v>4</v>
      </c>
      <c r="G9">
        <v>11</v>
      </c>
      <c r="H9">
        <v>4</v>
      </c>
      <c r="I9">
        <v>2.481306</v>
      </c>
      <c r="J9" t="s">
        <v>35</v>
      </c>
    </row>
    <row r="10" spans="1:10">
      <c r="A10" s="7">
        <v>13</v>
      </c>
      <c r="B10" s="7">
        <v>1</v>
      </c>
      <c r="C10" s="7">
        <v>13</v>
      </c>
      <c r="D10" s="7">
        <v>2</v>
      </c>
      <c r="E10">
        <v>1</v>
      </c>
      <c r="F10">
        <v>11</v>
      </c>
      <c r="G10">
        <v>14</v>
      </c>
      <c r="H10">
        <v>4</v>
      </c>
      <c r="I10">
        <v>2.4513050000000001</v>
      </c>
      <c r="J10" t="s">
        <v>35</v>
      </c>
    </row>
    <row r="11" spans="1:10">
      <c r="A11" s="7">
        <v>9</v>
      </c>
      <c r="B11" s="7">
        <v>13</v>
      </c>
      <c r="C11" s="7">
        <v>2</v>
      </c>
      <c r="D11" s="7">
        <v>8</v>
      </c>
      <c r="E11">
        <v>10</v>
      </c>
      <c r="F11">
        <v>6</v>
      </c>
      <c r="G11">
        <v>9</v>
      </c>
      <c r="H11">
        <v>3</v>
      </c>
      <c r="I11">
        <v>2.1887840000000001</v>
      </c>
      <c r="J11" t="s">
        <v>35</v>
      </c>
    </row>
    <row r="12" spans="1:10">
      <c r="A12" s="7">
        <v>1</v>
      </c>
      <c r="B12" s="7">
        <v>2</v>
      </c>
      <c r="C12" s="7">
        <v>3</v>
      </c>
      <c r="D12" s="7">
        <v>9</v>
      </c>
      <c r="E12">
        <v>8</v>
      </c>
      <c r="F12">
        <v>9</v>
      </c>
      <c r="G12">
        <v>6</v>
      </c>
      <c r="H12">
        <v>4</v>
      </c>
      <c r="I12">
        <v>2.1086740000000002</v>
      </c>
      <c r="J12" t="s">
        <v>35</v>
      </c>
    </row>
    <row r="13" spans="1:10">
      <c r="A13" s="7">
        <v>6</v>
      </c>
      <c r="B13" s="7">
        <v>4</v>
      </c>
      <c r="C13" s="7">
        <v>1</v>
      </c>
      <c r="D13" s="7">
        <v>5</v>
      </c>
      <c r="E13">
        <v>6</v>
      </c>
      <c r="F13">
        <v>8</v>
      </c>
      <c r="G13">
        <v>12</v>
      </c>
      <c r="H13">
        <v>5</v>
      </c>
      <c r="I13">
        <v>2.091183</v>
      </c>
      <c r="J13" t="s">
        <v>35</v>
      </c>
    </row>
    <row r="14" spans="1:10">
      <c r="A14" s="7">
        <v>6</v>
      </c>
      <c r="B14" s="7">
        <v>7</v>
      </c>
      <c r="C14" s="7">
        <v>2</v>
      </c>
      <c r="D14" s="7">
        <v>13</v>
      </c>
      <c r="E14">
        <v>2</v>
      </c>
      <c r="F14">
        <v>8</v>
      </c>
      <c r="G14">
        <v>10</v>
      </c>
      <c r="H14">
        <v>5</v>
      </c>
      <c r="I14">
        <v>2.0129700000000001</v>
      </c>
      <c r="J14" t="s">
        <v>35</v>
      </c>
    </row>
    <row r="15" spans="1:10">
      <c r="A15" s="7">
        <v>8</v>
      </c>
      <c r="B15" s="7">
        <v>7</v>
      </c>
      <c r="C15" s="7">
        <v>4</v>
      </c>
      <c r="D15" s="7">
        <v>2</v>
      </c>
      <c r="E15">
        <v>2</v>
      </c>
      <c r="F15">
        <v>11</v>
      </c>
      <c r="G15">
        <v>14</v>
      </c>
      <c r="H15">
        <v>8</v>
      </c>
      <c r="I15">
        <v>1.9905809999999999</v>
      </c>
      <c r="J15" t="s">
        <v>35</v>
      </c>
    </row>
    <row r="16" spans="1:10">
      <c r="A16" s="7">
        <v>13</v>
      </c>
      <c r="B16" s="7">
        <v>11</v>
      </c>
      <c r="C16" s="7">
        <v>3</v>
      </c>
      <c r="D16" s="7">
        <v>13</v>
      </c>
      <c r="E16">
        <v>9</v>
      </c>
      <c r="F16">
        <v>14</v>
      </c>
      <c r="G16">
        <v>9</v>
      </c>
      <c r="H16">
        <v>2</v>
      </c>
      <c r="I16">
        <v>1.9420489999999999</v>
      </c>
      <c r="J16" t="s">
        <v>35</v>
      </c>
    </row>
    <row r="17" spans="1:10">
      <c r="A17" s="7">
        <v>3</v>
      </c>
      <c r="B17" s="7">
        <v>4</v>
      </c>
      <c r="C17" s="7">
        <v>2</v>
      </c>
      <c r="D17" s="7">
        <v>13</v>
      </c>
      <c r="E17">
        <v>1</v>
      </c>
      <c r="F17">
        <v>1</v>
      </c>
      <c r="G17">
        <v>10</v>
      </c>
      <c r="H17">
        <v>11</v>
      </c>
      <c r="I17">
        <v>1.8940319999999999</v>
      </c>
      <c r="J17" t="s">
        <v>35</v>
      </c>
    </row>
    <row r="18" spans="1:10">
      <c r="A18" s="7">
        <v>0</v>
      </c>
      <c r="B18" s="7">
        <v>7</v>
      </c>
      <c r="C18" s="7">
        <v>1</v>
      </c>
      <c r="D18" s="7">
        <v>9</v>
      </c>
      <c r="E18">
        <v>13</v>
      </c>
      <c r="F18">
        <v>5</v>
      </c>
      <c r="G18">
        <v>10</v>
      </c>
      <c r="H18">
        <v>6</v>
      </c>
      <c r="I18">
        <v>1.8812489999999999</v>
      </c>
      <c r="J18" t="s">
        <v>35</v>
      </c>
    </row>
    <row r="19" spans="1:10">
      <c r="A19" s="7">
        <v>6</v>
      </c>
      <c r="B19" s="7">
        <v>0</v>
      </c>
      <c r="C19" s="7">
        <v>4</v>
      </c>
      <c r="D19" s="7">
        <v>10</v>
      </c>
      <c r="E19">
        <v>7</v>
      </c>
      <c r="F19">
        <v>3</v>
      </c>
      <c r="G19">
        <v>7</v>
      </c>
      <c r="H19">
        <v>3</v>
      </c>
      <c r="I19">
        <v>1.8801650000000001</v>
      </c>
      <c r="J19" t="s">
        <v>35</v>
      </c>
    </row>
    <row r="20" spans="1:10">
      <c r="A20" s="7">
        <v>13</v>
      </c>
      <c r="B20" s="7">
        <v>1</v>
      </c>
      <c r="C20" s="7">
        <v>6</v>
      </c>
      <c r="D20" s="7">
        <v>2</v>
      </c>
      <c r="E20">
        <v>12</v>
      </c>
      <c r="F20">
        <v>14</v>
      </c>
      <c r="G20">
        <v>12</v>
      </c>
      <c r="H20">
        <v>4</v>
      </c>
      <c r="I20">
        <v>1.8745229999999999</v>
      </c>
      <c r="J20" t="s">
        <v>35</v>
      </c>
    </row>
    <row r="21" spans="1:10">
      <c r="A21" s="7">
        <v>3</v>
      </c>
      <c r="B21" s="7">
        <v>8</v>
      </c>
      <c r="C21" s="7">
        <v>1</v>
      </c>
      <c r="D21" s="7">
        <v>4</v>
      </c>
      <c r="E21">
        <v>5</v>
      </c>
      <c r="F21">
        <v>7</v>
      </c>
      <c r="G21">
        <v>8</v>
      </c>
      <c r="H21">
        <v>6</v>
      </c>
      <c r="I21">
        <v>1.846976</v>
      </c>
      <c r="J21" t="s">
        <v>35</v>
      </c>
    </row>
    <row r="22" spans="1:10">
      <c r="A22" s="7">
        <v>8</v>
      </c>
      <c r="B22" s="7">
        <v>6</v>
      </c>
      <c r="C22" s="7">
        <v>1</v>
      </c>
      <c r="D22" s="7">
        <v>3</v>
      </c>
      <c r="E22">
        <v>9</v>
      </c>
      <c r="F22">
        <v>6</v>
      </c>
      <c r="G22">
        <v>9</v>
      </c>
      <c r="H22">
        <v>3</v>
      </c>
      <c r="I22">
        <v>1.790279</v>
      </c>
      <c r="J22" t="s">
        <v>35</v>
      </c>
    </row>
    <row r="23" spans="1:10">
      <c r="A23" s="7">
        <v>1</v>
      </c>
      <c r="B23" s="7">
        <v>12</v>
      </c>
      <c r="C23" s="7">
        <v>1</v>
      </c>
      <c r="D23" s="7">
        <v>4</v>
      </c>
      <c r="E23">
        <v>14</v>
      </c>
      <c r="F23">
        <v>6</v>
      </c>
      <c r="G23">
        <v>6</v>
      </c>
      <c r="H23">
        <v>3</v>
      </c>
      <c r="I23">
        <v>1.7868889999999999</v>
      </c>
      <c r="J23" t="s">
        <v>35</v>
      </c>
    </row>
    <row r="24" spans="1:10">
      <c r="A24" s="7">
        <v>8</v>
      </c>
      <c r="B24" s="7">
        <v>7</v>
      </c>
      <c r="C24" s="7">
        <v>0</v>
      </c>
      <c r="D24" s="7">
        <v>9</v>
      </c>
      <c r="E24">
        <v>5</v>
      </c>
      <c r="F24">
        <v>8</v>
      </c>
      <c r="G24">
        <v>12</v>
      </c>
      <c r="H24">
        <v>8</v>
      </c>
      <c r="I24">
        <v>1.702644</v>
      </c>
      <c r="J24" t="s">
        <v>35</v>
      </c>
    </row>
    <row r="25" spans="1:10">
      <c r="A25" s="7">
        <v>8</v>
      </c>
      <c r="B25" s="7">
        <v>5</v>
      </c>
      <c r="C25" s="7">
        <v>8</v>
      </c>
      <c r="D25" s="7">
        <v>14</v>
      </c>
      <c r="E25">
        <v>14</v>
      </c>
      <c r="F25">
        <v>9</v>
      </c>
      <c r="G25">
        <v>14</v>
      </c>
      <c r="H25">
        <v>5</v>
      </c>
      <c r="I25">
        <v>1.5470090000000001</v>
      </c>
      <c r="J25" t="s">
        <v>35</v>
      </c>
    </row>
    <row r="26" spans="1:10">
      <c r="A26" s="7">
        <v>3</v>
      </c>
      <c r="B26" s="7">
        <v>9</v>
      </c>
      <c r="C26" s="7">
        <v>2</v>
      </c>
      <c r="D26" s="7">
        <v>3</v>
      </c>
      <c r="E26">
        <v>10</v>
      </c>
      <c r="F26">
        <v>4</v>
      </c>
      <c r="G26">
        <v>8</v>
      </c>
      <c r="H26">
        <v>4</v>
      </c>
      <c r="I26">
        <v>1.49437</v>
      </c>
      <c r="J26" t="s">
        <v>35</v>
      </c>
    </row>
    <row r="27" spans="1:10">
      <c r="A27" s="7">
        <v>5</v>
      </c>
      <c r="B27" s="7">
        <v>9</v>
      </c>
      <c r="C27" s="7">
        <v>11</v>
      </c>
      <c r="D27" s="7">
        <v>5</v>
      </c>
      <c r="E27">
        <v>9</v>
      </c>
      <c r="F27">
        <v>10</v>
      </c>
      <c r="G27">
        <v>14</v>
      </c>
      <c r="H27">
        <v>6</v>
      </c>
      <c r="I27">
        <v>1.4872590000000001</v>
      </c>
      <c r="J27" t="s">
        <v>35</v>
      </c>
    </row>
    <row r="28" spans="1:10">
      <c r="A28" s="7">
        <v>2</v>
      </c>
      <c r="B28" s="7">
        <v>10</v>
      </c>
      <c r="C28" s="7">
        <v>12</v>
      </c>
      <c r="D28" s="7">
        <v>5</v>
      </c>
      <c r="E28">
        <v>13</v>
      </c>
      <c r="F28">
        <v>5</v>
      </c>
      <c r="G28">
        <v>9</v>
      </c>
      <c r="H28">
        <v>7</v>
      </c>
      <c r="I28">
        <v>1.4776739999999999</v>
      </c>
      <c r="J28" t="s">
        <v>35</v>
      </c>
    </row>
    <row r="29" spans="1:10">
      <c r="A29" s="7">
        <v>2</v>
      </c>
      <c r="B29" s="7">
        <v>11</v>
      </c>
      <c r="C29" s="7">
        <v>5</v>
      </c>
      <c r="D29" s="7">
        <v>4</v>
      </c>
      <c r="E29">
        <v>5</v>
      </c>
      <c r="F29">
        <v>1</v>
      </c>
      <c r="G29">
        <v>11</v>
      </c>
      <c r="H29">
        <v>12</v>
      </c>
      <c r="I29">
        <v>1.4689490000000001</v>
      </c>
      <c r="J29" t="s">
        <v>35</v>
      </c>
    </row>
    <row r="30" spans="1:10">
      <c r="A30" s="7">
        <v>4</v>
      </c>
      <c r="B30" s="7">
        <v>5</v>
      </c>
      <c r="C30" s="7">
        <v>7</v>
      </c>
      <c r="D30" s="7">
        <v>0</v>
      </c>
      <c r="E30">
        <v>12</v>
      </c>
      <c r="F30">
        <v>13</v>
      </c>
      <c r="G30">
        <v>9</v>
      </c>
      <c r="H30">
        <v>6</v>
      </c>
      <c r="I30">
        <v>1.465015</v>
      </c>
      <c r="J30" t="s">
        <v>35</v>
      </c>
    </row>
    <row r="31" spans="1:10">
      <c r="A31" s="7">
        <v>3</v>
      </c>
      <c r="B31" s="7">
        <v>3</v>
      </c>
      <c r="C31" s="7">
        <v>6</v>
      </c>
      <c r="D31" s="7">
        <v>7</v>
      </c>
      <c r="E31">
        <v>12</v>
      </c>
      <c r="F31">
        <v>6</v>
      </c>
      <c r="G31">
        <v>5</v>
      </c>
      <c r="H31">
        <v>3</v>
      </c>
      <c r="I31">
        <v>1.436455</v>
      </c>
      <c r="J31" t="s">
        <v>35</v>
      </c>
    </row>
    <row r="32" spans="1:10">
      <c r="A32" s="7">
        <v>3</v>
      </c>
      <c r="B32" s="7">
        <v>10</v>
      </c>
      <c r="C32" s="7">
        <v>12</v>
      </c>
      <c r="D32" s="7">
        <v>11</v>
      </c>
      <c r="E32">
        <v>5</v>
      </c>
      <c r="F32">
        <v>1</v>
      </c>
      <c r="G32">
        <v>11</v>
      </c>
      <c r="H32">
        <v>10</v>
      </c>
      <c r="I32">
        <v>1.4016930000000001</v>
      </c>
      <c r="J32" t="s">
        <v>35</v>
      </c>
    </row>
    <row r="33" spans="1:10">
      <c r="A33" s="7">
        <v>5</v>
      </c>
      <c r="B33" s="7">
        <v>0</v>
      </c>
      <c r="C33" s="7">
        <v>11</v>
      </c>
      <c r="D33" s="7">
        <v>14</v>
      </c>
      <c r="E33">
        <v>10</v>
      </c>
      <c r="F33">
        <v>4</v>
      </c>
      <c r="G33">
        <v>11</v>
      </c>
      <c r="H33">
        <v>9</v>
      </c>
      <c r="I33">
        <v>1.3874439999999999</v>
      </c>
      <c r="J33" t="s">
        <v>35</v>
      </c>
    </row>
    <row r="34" spans="1:10">
      <c r="A34" s="7">
        <v>7</v>
      </c>
      <c r="B34" s="7">
        <v>6</v>
      </c>
      <c r="C34" s="7">
        <v>1</v>
      </c>
      <c r="D34" s="7">
        <v>1</v>
      </c>
      <c r="E34">
        <v>8</v>
      </c>
      <c r="F34">
        <v>4</v>
      </c>
      <c r="G34">
        <v>8</v>
      </c>
      <c r="H34">
        <v>9</v>
      </c>
      <c r="I34">
        <v>1.3802160000000001</v>
      </c>
      <c r="J34" t="s">
        <v>35</v>
      </c>
    </row>
    <row r="35" spans="1:10">
      <c r="A35" s="7">
        <v>10</v>
      </c>
      <c r="B35" s="7">
        <v>0</v>
      </c>
      <c r="C35" s="7">
        <v>4</v>
      </c>
      <c r="D35" s="7">
        <v>7</v>
      </c>
      <c r="E35">
        <v>7</v>
      </c>
      <c r="F35">
        <v>3</v>
      </c>
      <c r="G35">
        <v>6</v>
      </c>
      <c r="H35">
        <v>4</v>
      </c>
      <c r="I35">
        <v>1.3625579999999999</v>
      </c>
      <c r="J35" t="s">
        <v>35</v>
      </c>
    </row>
    <row r="36" spans="1:10">
      <c r="A36" s="7">
        <v>7</v>
      </c>
      <c r="B36" s="7">
        <v>1</v>
      </c>
      <c r="C36" s="7">
        <v>11</v>
      </c>
      <c r="D36" s="7">
        <v>7</v>
      </c>
      <c r="E36">
        <v>2</v>
      </c>
      <c r="F36">
        <v>4</v>
      </c>
      <c r="G36">
        <v>6</v>
      </c>
      <c r="H36">
        <v>4</v>
      </c>
      <c r="I36">
        <v>1.3504849999999999</v>
      </c>
      <c r="J36" t="s">
        <v>35</v>
      </c>
    </row>
    <row r="37" spans="1:10">
      <c r="A37" s="7">
        <v>13</v>
      </c>
      <c r="B37" s="7">
        <v>6</v>
      </c>
      <c r="C37" s="7">
        <v>8</v>
      </c>
      <c r="D37" s="7">
        <v>0</v>
      </c>
      <c r="E37">
        <v>3</v>
      </c>
      <c r="F37">
        <v>9</v>
      </c>
      <c r="G37">
        <v>8</v>
      </c>
      <c r="H37">
        <v>4</v>
      </c>
      <c r="I37">
        <v>1.3265210000000001</v>
      </c>
      <c r="J37" t="s">
        <v>35</v>
      </c>
    </row>
    <row r="38" spans="1:10">
      <c r="A38" s="7">
        <v>7</v>
      </c>
      <c r="B38" s="7">
        <v>7</v>
      </c>
      <c r="C38" s="7">
        <v>8</v>
      </c>
      <c r="D38" s="7">
        <v>11</v>
      </c>
      <c r="E38">
        <v>7</v>
      </c>
      <c r="F38">
        <v>3</v>
      </c>
      <c r="G38">
        <v>13</v>
      </c>
      <c r="H38">
        <v>13</v>
      </c>
      <c r="I38">
        <v>1.2178580000000001</v>
      </c>
      <c r="J38" t="s">
        <v>35</v>
      </c>
    </row>
    <row r="39" spans="1:10">
      <c r="A39" s="7">
        <v>13</v>
      </c>
      <c r="B39" s="7">
        <v>4</v>
      </c>
      <c r="C39" s="7">
        <v>10</v>
      </c>
      <c r="D39" s="7">
        <v>4</v>
      </c>
      <c r="E39">
        <v>1</v>
      </c>
      <c r="F39">
        <v>7</v>
      </c>
      <c r="G39">
        <v>14</v>
      </c>
      <c r="H39">
        <v>14</v>
      </c>
      <c r="I39">
        <v>1.210485</v>
      </c>
      <c r="J39" t="s">
        <v>35</v>
      </c>
    </row>
    <row r="40" spans="1:10">
      <c r="A40" s="7">
        <v>5</v>
      </c>
      <c r="B40" s="7">
        <v>14</v>
      </c>
      <c r="C40" s="7">
        <v>3</v>
      </c>
      <c r="D40" s="7">
        <v>3</v>
      </c>
      <c r="E40">
        <v>13</v>
      </c>
      <c r="F40">
        <v>10</v>
      </c>
      <c r="G40">
        <v>14</v>
      </c>
      <c r="H40">
        <v>13</v>
      </c>
      <c r="I40">
        <v>1.186882</v>
      </c>
      <c r="J40" t="s">
        <v>35</v>
      </c>
    </row>
    <row r="41" spans="1:10">
      <c r="A41" s="7">
        <v>10</v>
      </c>
      <c r="B41" s="7">
        <v>13</v>
      </c>
      <c r="C41" s="7">
        <v>4</v>
      </c>
      <c r="D41" s="7">
        <v>8</v>
      </c>
      <c r="E41">
        <v>12</v>
      </c>
      <c r="F41">
        <v>0</v>
      </c>
      <c r="G41">
        <v>13</v>
      </c>
      <c r="H41">
        <v>9</v>
      </c>
      <c r="I41">
        <v>1.1817800000000001</v>
      </c>
      <c r="J41" t="s">
        <v>35</v>
      </c>
    </row>
    <row r="42" spans="1:10">
      <c r="A42" s="7">
        <v>11</v>
      </c>
      <c r="B42" s="7">
        <v>9</v>
      </c>
      <c r="C42" s="7">
        <v>8</v>
      </c>
      <c r="D42" s="7">
        <v>3</v>
      </c>
      <c r="E42">
        <v>5</v>
      </c>
      <c r="F42">
        <v>6</v>
      </c>
      <c r="G42">
        <v>12</v>
      </c>
      <c r="H42">
        <v>11</v>
      </c>
      <c r="I42">
        <v>1.159505</v>
      </c>
      <c r="J42" t="s">
        <v>35</v>
      </c>
    </row>
    <row r="43" spans="1:10">
      <c r="A43" s="7">
        <v>12</v>
      </c>
      <c r="B43" s="7">
        <v>12</v>
      </c>
      <c r="C43" s="7">
        <v>8</v>
      </c>
      <c r="D43" s="7">
        <v>6</v>
      </c>
      <c r="E43">
        <v>10</v>
      </c>
      <c r="F43">
        <v>8</v>
      </c>
      <c r="G43">
        <v>13</v>
      </c>
      <c r="H43">
        <v>9</v>
      </c>
      <c r="I43">
        <v>1.14279</v>
      </c>
      <c r="J43" t="s">
        <v>35</v>
      </c>
    </row>
    <row r="44" spans="1:10">
      <c r="A44" s="7">
        <v>4</v>
      </c>
      <c r="B44" s="7">
        <v>7</v>
      </c>
      <c r="C44" s="7">
        <v>10</v>
      </c>
      <c r="D44" s="7">
        <v>5</v>
      </c>
      <c r="E44">
        <v>2</v>
      </c>
      <c r="F44">
        <v>12</v>
      </c>
      <c r="G44">
        <v>10</v>
      </c>
      <c r="H44">
        <v>6</v>
      </c>
      <c r="I44">
        <v>1.1258330000000001</v>
      </c>
      <c r="J44" t="s">
        <v>35</v>
      </c>
    </row>
    <row r="45" spans="1:10">
      <c r="A45" s="7">
        <v>14</v>
      </c>
      <c r="B45" s="7">
        <v>8</v>
      </c>
      <c r="C45" s="7">
        <v>5</v>
      </c>
      <c r="D45" s="7">
        <v>10</v>
      </c>
      <c r="E45">
        <v>4</v>
      </c>
      <c r="F45">
        <v>13</v>
      </c>
      <c r="G45">
        <v>12</v>
      </c>
      <c r="H45">
        <v>12</v>
      </c>
      <c r="I45">
        <v>1.082614</v>
      </c>
      <c r="J45" t="s">
        <v>35</v>
      </c>
    </row>
    <row r="46" spans="1:10">
      <c r="A46" s="7">
        <v>9</v>
      </c>
      <c r="B46" s="7">
        <v>8</v>
      </c>
      <c r="C46" s="7">
        <v>3</v>
      </c>
      <c r="D46" s="7">
        <v>2</v>
      </c>
      <c r="E46">
        <v>9</v>
      </c>
      <c r="F46">
        <v>13</v>
      </c>
      <c r="G46">
        <v>12</v>
      </c>
      <c r="H46">
        <v>11</v>
      </c>
      <c r="I46">
        <v>1.078524</v>
      </c>
      <c r="J46" t="s">
        <v>35</v>
      </c>
    </row>
    <row r="47" spans="1:10">
      <c r="A47" s="7">
        <v>6</v>
      </c>
      <c r="B47" s="7">
        <v>9</v>
      </c>
      <c r="C47" s="7">
        <v>10</v>
      </c>
      <c r="D47" s="7">
        <v>1</v>
      </c>
      <c r="E47">
        <v>11</v>
      </c>
      <c r="F47">
        <v>9</v>
      </c>
      <c r="G47">
        <v>8</v>
      </c>
      <c r="H47">
        <v>7</v>
      </c>
      <c r="I47">
        <v>1.032786</v>
      </c>
      <c r="J47" t="s">
        <v>35</v>
      </c>
    </row>
    <row r="48" spans="1:10">
      <c r="A48" s="7">
        <v>12</v>
      </c>
      <c r="B48" s="7">
        <v>11</v>
      </c>
      <c r="C48" s="7">
        <v>5</v>
      </c>
      <c r="D48" s="7">
        <v>1</v>
      </c>
      <c r="E48">
        <v>13</v>
      </c>
      <c r="F48">
        <v>2</v>
      </c>
      <c r="G48">
        <v>10</v>
      </c>
      <c r="H48">
        <v>12</v>
      </c>
      <c r="I48">
        <v>1.026518</v>
      </c>
      <c r="J48" t="s">
        <v>35</v>
      </c>
    </row>
    <row r="49" spans="1:10">
      <c r="A49" s="7">
        <v>6</v>
      </c>
      <c r="B49" s="7">
        <v>3</v>
      </c>
      <c r="C49" s="7">
        <v>11</v>
      </c>
      <c r="D49" s="7">
        <v>13</v>
      </c>
      <c r="E49">
        <v>6</v>
      </c>
      <c r="F49">
        <v>5</v>
      </c>
      <c r="G49">
        <v>5</v>
      </c>
      <c r="H49">
        <v>3</v>
      </c>
      <c r="I49">
        <v>1.0238879999999999</v>
      </c>
      <c r="J49" t="s">
        <v>35</v>
      </c>
    </row>
    <row r="50" spans="1:10">
      <c r="A50" s="7">
        <v>14</v>
      </c>
      <c r="B50" s="7">
        <v>5</v>
      </c>
      <c r="C50" s="7">
        <v>9</v>
      </c>
      <c r="D50" s="7">
        <v>10</v>
      </c>
      <c r="E50">
        <v>3</v>
      </c>
      <c r="F50">
        <v>5</v>
      </c>
      <c r="G50">
        <v>9</v>
      </c>
      <c r="H50">
        <v>9</v>
      </c>
      <c r="I50">
        <v>0.996062</v>
      </c>
      <c r="J50" t="s">
        <v>35</v>
      </c>
    </row>
    <row r="51" spans="1:10">
      <c r="A51" s="7">
        <v>8</v>
      </c>
      <c r="B51" s="7">
        <v>0</v>
      </c>
      <c r="C51" s="7">
        <v>10</v>
      </c>
      <c r="D51" s="7">
        <v>11</v>
      </c>
      <c r="E51">
        <v>11</v>
      </c>
      <c r="F51">
        <v>8</v>
      </c>
      <c r="G51">
        <v>12</v>
      </c>
      <c r="H51">
        <v>12</v>
      </c>
      <c r="I51">
        <v>0.97592400000000001</v>
      </c>
      <c r="J51" t="s">
        <v>35</v>
      </c>
    </row>
    <row r="52" spans="1:10">
      <c r="A52" s="7">
        <v>13</v>
      </c>
      <c r="B52" s="7">
        <v>13</v>
      </c>
      <c r="C52" s="7">
        <v>5</v>
      </c>
      <c r="D52" s="7">
        <v>14</v>
      </c>
      <c r="E52">
        <v>9</v>
      </c>
      <c r="F52">
        <v>5</v>
      </c>
      <c r="G52">
        <v>11</v>
      </c>
      <c r="H52">
        <v>9</v>
      </c>
      <c r="I52">
        <v>0.97011000000000003</v>
      </c>
      <c r="J52" t="s">
        <v>35</v>
      </c>
    </row>
    <row r="53" spans="1:10">
      <c r="A53" s="7">
        <v>11</v>
      </c>
      <c r="B53" s="7">
        <v>10</v>
      </c>
      <c r="C53" s="7">
        <v>12</v>
      </c>
      <c r="D53" s="7">
        <v>11</v>
      </c>
      <c r="E53">
        <v>1</v>
      </c>
      <c r="F53">
        <v>6</v>
      </c>
      <c r="G53">
        <v>13</v>
      </c>
      <c r="H53">
        <v>13</v>
      </c>
      <c r="I53">
        <v>0.96771300000000005</v>
      </c>
      <c r="J53" t="s">
        <v>35</v>
      </c>
    </row>
    <row r="54" spans="1:10">
      <c r="A54" s="7">
        <v>9</v>
      </c>
      <c r="B54" s="7">
        <v>1</v>
      </c>
      <c r="C54" s="7">
        <v>8</v>
      </c>
      <c r="D54" s="7">
        <v>3</v>
      </c>
      <c r="E54">
        <v>11</v>
      </c>
      <c r="F54">
        <v>10</v>
      </c>
      <c r="G54">
        <v>5</v>
      </c>
      <c r="H54">
        <v>3</v>
      </c>
      <c r="I54">
        <v>0.95858100000000002</v>
      </c>
      <c r="J54" t="s">
        <v>35</v>
      </c>
    </row>
    <row r="55" spans="1:10">
      <c r="A55" s="7">
        <v>7</v>
      </c>
      <c r="B55" s="7">
        <v>9</v>
      </c>
      <c r="C55" s="7">
        <v>10</v>
      </c>
      <c r="D55" s="7">
        <v>1</v>
      </c>
      <c r="E55">
        <v>3</v>
      </c>
      <c r="F55">
        <v>3</v>
      </c>
      <c r="G55">
        <v>7</v>
      </c>
      <c r="H55">
        <v>8</v>
      </c>
      <c r="I55">
        <v>0.94701599999999997</v>
      </c>
      <c r="J55" t="s">
        <v>35</v>
      </c>
    </row>
    <row r="56" spans="1:10">
      <c r="A56" s="7">
        <v>2</v>
      </c>
      <c r="B56" s="7">
        <v>8</v>
      </c>
      <c r="C56" s="7">
        <v>12</v>
      </c>
      <c r="D56" s="7">
        <v>10</v>
      </c>
      <c r="E56">
        <v>0</v>
      </c>
      <c r="F56">
        <v>0</v>
      </c>
      <c r="G56">
        <v>13</v>
      </c>
      <c r="H56">
        <v>5</v>
      </c>
      <c r="I56">
        <v>0.93625000000000003</v>
      </c>
      <c r="J56" t="s">
        <v>35</v>
      </c>
    </row>
    <row r="57" spans="1:10">
      <c r="A57" s="7">
        <v>8</v>
      </c>
      <c r="B57" s="7">
        <v>14</v>
      </c>
      <c r="C57" s="7">
        <v>7</v>
      </c>
      <c r="D57" s="7">
        <v>9</v>
      </c>
      <c r="E57">
        <v>4</v>
      </c>
      <c r="F57">
        <v>14</v>
      </c>
      <c r="G57">
        <v>10</v>
      </c>
      <c r="H57">
        <v>7</v>
      </c>
      <c r="I57">
        <v>0.93433600000000006</v>
      </c>
      <c r="J57" t="s">
        <v>35</v>
      </c>
    </row>
    <row r="58" spans="1:10">
      <c r="A58" s="7">
        <v>10</v>
      </c>
      <c r="B58" s="7">
        <v>12</v>
      </c>
      <c r="C58" s="7">
        <v>2</v>
      </c>
      <c r="D58" s="7">
        <v>6</v>
      </c>
      <c r="E58">
        <v>8</v>
      </c>
      <c r="F58">
        <v>11</v>
      </c>
      <c r="G58">
        <v>11</v>
      </c>
      <c r="H58">
        <v>10</v>
      </c>
      <c r="I58">
        <v>0.91658300000000004</v>
      </c>
      <c r="J58" t="s">
        <v>35</v>
      </c>
    </row>
    <row r="59" spans="1:10">
      <c r="A59" s="7">
        <v>11</v>
      </c>
      <c r="B59" s="7">
        <v>13</v>
      </c>
      <c r="C59" s="7">
        <v>10</v>
      </c>
      <c r="D59" s="7">
        <v>8</v>
      </c>
      <c r="E59">
        <v>2</v>
      </c>
      <c r="F59">
        <v>13</v>
      </c>
      <c r="G59">
        <v>7</v>
      </c>
      <c r="H59">
        <v>3</v>
      </c>
      <c r="I59">
        <v>0.89085800000000004</v>
      </c>
      <c r="J59" t="s">
        <v>35</v>
      </c>
    </row>
    <row r="60" spans="1:10">
      <c r="A60" s="7">
        <v>4</v>
      </c>
      <c r="B60" s="7">
        <v>11</v>
      </c>
      <c r="C60" s="7">
        <v>7</v>
      </c>
      <c r="D60" s="7">
        <v>6</v>
      </c>
      <c r="E60">
        <v>10</v>
      </c>
      <c r="F60">
        <v>6</v>
      </c>
      <c r="G60">
        <v>11</v>
      </c>
      <c r="H60">
        <v>13</v>
      </c>
      <c r="I60">
        <v>0.87590599999999996</v>
      </c>
      <c r="J60" t="s">
        <v>35</v>
      </c>
    </row>
    <row r="61" spans="1:10">
      <c r="A61" s="7">
        <v>12</v>
      </c>
      <c r="B61" s="7">
        <v>13</v>
      </c>
      <c r="C61" s="7">
        <v>13</v>
      </c>
      <c r="D61" s="7">
        <v>6</v>
      </c>
      <c r="E61">
        <v>6</v>
      </c>
      <c r="F61">
        <v>1</v>
      </c>
      <c r="G61">
        <v>10</v>
      </c>
      <c r="H61">
        <v>7</v>
      </c>
      <c r="I61">
        <v>0.867062</v>
      </c>
      <c r="J61" t="s">
        <v>35</v>
      </c>
    </row>
    <row r="62" spans="1:10">
      <c r="A62" s="7">
        <v>12</v>
      </c>
      <c r="B62" s="7">
        <v>14</v>
      </c>
      <c r="C62" s="7">
        <v>1</v>
      </c>
      <c r="D62" s="7">
        <v>9</v>
      </c>
      <c r="E62">
        <v>2</v>
      </c>
      <c r="F62">
        <v>13</v>
      </c>
      <c r="G62">
        <v>7</v>
      </c>
      <c r="H62">
        <v>5</v>
      </c>
      <c r="I62">
        <v>0.85368100000000002</v>
      </c>
      <c r="J62" t="s">
        <v>35</v>
      </c>
    </row>
    <row r="63" spans="1:10">
      <c r="A63" s="7">
        <v>4</v>
      </c>
      <c r="B63" s="7">
        <v>2</v>
      </c>
      <c r="C63" s="7">
        <v>9</v>
      </c>
      <c r="D63" s="7">
        <v>2</v>
      </c>
      <c r="E63">
        <v>6</v>
      </c>
      <c r="F63">
        <v>7</v>
      </c>
      <c r="G63">
        <v>3</v>
      </c>
      <c r="H63">
        <v>5</v>
      </c>
      <c r="I63">
        <v>0.85122100000000001</v>
      </c>
      <c r="J63" t="s">
        <v>35</v>
      </c>
    </row>
    <row r="64" spans="1:10">
      <c r="A64" s="7">
        <v>10</v>
      </c>
      <c r="B64" s="7">
        <v>9</v>
      </c>
      <c r="C64" s="7">
        <v>6</v>
      </c>
      <c r="D64" s="7">
        <v>8</v>
      </c>
      <c r="E64">
        <v>8</v>
      </c>
      <c r="F64">
        <v>7</v>
      </c>
      <c r="G64">
        <v>7</v>
      </c>
      <c r="H64">
        <v>7</v>
      </c>
      <c r="I64">
        <v>0.83077299999999998</v>
      </c>
      <c r="J64" t="s">
        <v>35</v>
      </c>
    </row>
    <row r="65" spans="1:10">
      <c r="A65" s="7">
        <v>10</v>
      </c>
      <c r="B65" s="7">
        <v>3</v>
      </c>
      <c r="C65" s="7">
        <v>9</v>
      </c>
      <c r="D65" s="7">
        <v>6</v>
      </c>
      <c r="E65">
        <v>2</v>
      </c>
      <c r="F65">
        <v>13</v>
      </c>
      <c r="G65">
        <v>8</v>
      </c>
      <c r="H65">
        <v>13</v>
      </c>
      <c r="I65">
        <v>0.80450100000000002</v>
      </c>
      <c r="J65" t="s">
        <v>35</v>
      </c>
    </row>
    <row r="66" spans="1:10">
      <c r="A66" s="7">
        <v>9</v>
      </c>
      <c r="B66" s="7">
        <v>10</v>
      </c>
      <c r="C66" s="7">
        <v>5</v>
      </c>
      <c r="D66" s="7">
        <v>9</v>
      </c>
      <c r="E66">
        <v>4</v>
      </c>
      <c r="F66">
        <v>3</v>
      </c>
      <c r="G66">
        <v>8</v>
      </c>
      <c r="H66">
        <v>10</v>
      </c>
      <c r="I66">
        <v>0.79677100000000001</v>
      </c>
      <c r="J66" t="s">
        <v>35</v>
      </c>
    </row>
    <row r="67" spans="1:10">
      <c r="A67" s="7">
        <v>10</v>
      </c>
      <c r="B67" s="7">
        <v>13</v>
      </c>
      <c r="C67" s="7">
        <v>7</v>
      </c>
      <c r="D67" s="7">
        <v>10</v>
      </c>
      <c r="E67">
        <v>9</v>
      </c>
      <c r="F67">
        <v>14</v>
      </c>
      <c r="G67">
        <v>12</v>
      </c>
      <c r="H67">
        <v>11</v>
      </c>
      <c r="I67">
        <v>0.77118799999999998</v>
      </c>
      <c r="J67" t="s">
        <v>35</v>
      </c>
    </row>
    <row r="68" spans="1:10">
      <c r="A68" s="7">
        <v>4</v>
      </c>
      <c r="B68" s="7">
        <v>10</v>
      </c>
      <c r="C68" s="7">
        <v>8</v>
      </c>
      <c r="D68" s="7">
        <v>14</v>
      </c>
      <c r="E68">
        <v>6</v>
      </c>
      <c r="F68">
        <v>1</v>
      </c>
      <c r="G68">
        <v>6</v>
      </c>
      <c r="H68">
        <v>7</v>
      </c>
      <c r="I68">
        <v>0.75936999999999999</v>
      </c>
      <c r="J68" t="s">
        <v>35</v>
      </c>
    </row>
    <row r="69" spans="1:10">
      <c r="A69" s="7">
        <v>3</v>
      </c>
      <c r="B69" s="7">
        <v>11</v>
      </c>
      <c r="C69" s="7">
        <v>6</v>
      </c>
      <c r="D69" s="7">
        <v>1</v>
      </c>
      <c r="E69">
        <v>4</v>
      </c>
      <c r="F69">
        <v>12</v>
      </c>
      <c r="G69">
        <v>7</v>
      </c>
      <c r="H69">
        <v>11</v>
      </c>
      <c r="I69">
        <v>0.71227399999999996</v>
      </c>
      <c r="J69" t="s">
        <v>35</v>
      </c>
    </row>
    <row r="70" spans="1:10">
      <c r="A70" s="7">
        <v>3</v>
      </c>
      <c r="B70" s="7">
        <v>14</v>
      </c>
      <c r="C70" s="7">
        <v>11</v>
      </c>
      <c r="D70" s="7">
        <v>9</v>
      </c>
      <c r="E70">
        <v>6</v>
      </c>
      <c r="F70">
        <v>7</v>
      </c>
      <c r="G70">
        <v>4</v>
      </c>
      <c r="H70">
        <v>5</v>
      </c>
      <c r="I70">
        <v>0.70496099999999995</v>
      </c>
      <c r="J70" t="s">
        <v>35</v>
      </c>
    </row>
    <row r="71" spans="1:10">
      <c r="A71" s="7">
        <v>12</v>
      </c>
      <c r="B71" s="7">
        <v>12</v>
      </c>
      <c r="C71" s="7">
        <v>0</v>
      </c>
      <c r="D71" s="7">
        <v>4</v>
      </c>
      <c r="E71">
        <v>4</v>
      </c>
      <c r="F71">
        <v>2</v>
      </c>
      <c r="G71">
        <v>6</v>
      </c>
      <c r="H71">
        <v>13</v>
      </c>
      <c r="I71">
        <v>0.70247999999999999</v>
      </c>
      <c r="J71" t="s">
        <v>35</v>
      </c>
    </row>
    <row r="72" spans="1:10">
      <c r="A72" s="7">
        <v>12</v>
      </c>
      <c r="B72" s="7">
        <v>2</v>
      </c>
      <c r="C72" s="7">
        <v>13</v>
      </c>
      <c r="D72" s="7">
        <v>10</v>
      </c>
      <c r="E72">
        <v>4</v>
      </c>
      <c r="F72">
        <v>1</v>
      </c>
      <c r="G72">
        <v>9</v>
      </c>
      <c r="H72">
        <v>9</v>
      </c>
      <c r="I72">
        <v>0.702121</v>
      </c>
      <c r="J72" t="s">
        <v>35</v>
      </c>
    </row>
    <row r="73" spans="1:10">
      <c r="A73" s="7">
        <v>14</v>
      </c>
      <c r="B73" s="7">
        <v>6</v>
      </c>
      <c r="C73" s="7">
        <v>4</v>
      </c>
      <c r="D73" s="7">
        <v>2</v>
      </c>
      <c r="E73">
        <v>11</v>
      </c>
      <c r="F73">
        <v>11</v>
      </c>
      <c r="G73">
        <v>9</v>
      </c>
      <c r="H73">
        <v>10</v>
      </c>
      <c r="I73">
        <v>0.66183999999999998</v>
      </c>
      <c r="J73" t="s">
        <v>35</v>
      </c>
    </row>
    <row r="74" spans="1:10">
      <c r="A74" s="7">
        <v>4</v>
      </c>
      <c r="B74" s="7">
        <v>8</v>
      </c>
      <c r="C74" s="7">
        <v>7</v>
      </c>
      <c r="D74" s="7">
        <v>10</v>
      </c>
      <c r="E74">
        <v>2</v>
      </c>
      <c r="F74">
        <v>4</v>
      </c>
      <c r="G74">
        <v>5</v>
      </c>
      <c r="H74">
        <v>8</v>
      </c>
      <c r="I74">
        <v>0.63116300000000003</v>
      </c>
      <c r="J74" t="s">
        <v>35</v>
      </c>
    </row>
    <row r="75" spans="1:10">
      <c r="A75" s="7">
        <v>2</v>
      </c>
      <c r="B75" s="7">
        <v>13</v>
      </c>
      <c r="C75" s="7">
        <v>4</v>
      </c>
      <c r="D75" s="7">
        <v>12</v>
      </c>
      <c r="E75">
        <v>11</v>
      </c>
      <c r="F75">
        <v>10</v>
      </c>
      <c r="G75">
        <v>6</v>
      </c>
      <c r="H75">
        <v>8</v>
      </c>
      <c r="I75">
        <v>0.62603500000000001</v>
      </c>
      <c r="J75" t="s">
        <v>35</v>
      </c>
    </row>
    <row r="76" spans="1:10">
      <c r="A76" s="7">
        <v>11</v>
      </c>
      <c r="B76" s="7">
        <v>14</v>
      </c>
      <c r="C76" s="7">
        <v>14</v>
      </c>
      <c r="D76" s="7">
        <v>8</v>
      </c>
      <c r="E76">
        <v>12</v>
      </c>
      <c r="F76">
        <v>5</v>
      </c>
      <c r="G76">
        <v>9</v>
      </c>
      <c r="H76">
        <v>10</v>
      </c>
      <c r="I76">
        <v>0.62585599999999997</v>
      </c>
      <c r="J76" t="s">
        <v>35</v>
      </c>
    </row>
    <row r="77" spans="1:10">
      <c r="A77" s="7">
        <v>14</v>
      </c>
      <c r="B77" s="7">
        <v>5</v>
      </c>
      <c r="C77" s="7">
        <v>5</v>
      </c>
      <c r="D77" s="7">
        <v>8</v>
      </c>
      <c r="E77">
        <v>7</v>
      </c>
      <c r="F77">
        <v>8</v>
      </c>
      <c r="G77">
        <v>7</v>
      </c>
      <c r="H77">
        <v>11</v>
      </c>
      <c r="I77">
        <v>0.62410500000000002</v>
      </c>
      <c r="J77" t="s">
        <v>35</v>
      </c>
    </row>
    <row r="78" spans="1:10">
      <c r="A78" s="7">
        <v>12</v>
      </c>
      <c r="B78" s="7">
        <v>3</v>
      </c>
      <c r="C78" s="7">
        <v>8</v>
      </c>
      <c r="D78" s="7">
        <v>12</v>
      </c>
      <c r="E78">
        <v>9</v>
      </c>
      <c r="F78">
        <v>1</v>
      </c>
      <c r="G78">
        <v>8</v>
      </c>
      <c r="H78">
        <v>14</v>
      </c>
      <c r="I78">
        <v>0.619282</v>
      </c>
      <c r="J78" t="s">
        <v>35</v>
      </c>
    </row>
    <row r="79" spans="1:10">
      <c r="A79" s="7">
        <v>11</v>
      </c>
      <c r="B79" s="7">
        <v>12</v>
      </c>
      <c r="C79" s="7">
        <v>2</v>
      </c>
      <c r="D79" s="7">
        <v>6</v>
      </c>
      <c r="E79">
        <v>10</v>
      </c>
      <c r="F79">
        <v>9</v>
      </c>
      <c r="G79">
        <v>4</v>
      </c>
      <c r="H79">
        <v>5</v>
      </c>
      <c r="I79">
        <v>0.61771600000000004</v>
      </c>
      <c r="J79" t="s">
        <v>35</v>
      </c>
    </row>
    <row r="80" spans="1:10">
      <c r="A80" s="7">
        <v>5</v>
      </c>
      <c r="B80" s="7">
        <v>4</v>
      </c>
      <c r="C80" s="7">
        <v>1</v>
      </c>
      <c r="D80" s="7">
        <v>12</v>
      </c>
      <c r="E80">
        <v>4</v>
      </c>
      <c r="F80">
        <v>4</v>
      </c>
      <c r="G80">
        <v>5</v>
      </c>
      <c r="H80">
        <v>12</v>
      </c>
      <c r="I80">
        <v>0.60140499999999997</v>
      </c>
      <c r="J80" t="s">
        <v>35</v>
      </c>
    </row>
    <row r="81" spans="1:10">
      <c r="A81" s="7">
        <v>12</v>
      </c>
      <c r="B81" s="7">
        <v>2</v>
      </c>
      <c r="C81" s="7">
        <v>9</v>
      </c>
      <c r="D81" s="7">
        <v>1</v>
      </c>
      <c r="E81">
        <v>12</v>
      </c>
      <c r="F81">
        <v>1</v>
      </c>
      <c r="G81">
        <v>8</v>
      </c>
      <c r="H81">
        <v>11</v>
      </c>
      <c r="I81">
        <v>0.58298899999999998</v>
      </c>
      <c r="J81" t="s">
        <v>35</v>
      </c>
    </row>
    <row r="82" spans="1:10">
      <c r="A82" s="7">
        <v>10</v>
      </c>
      <c r="B82" s="7">
        <v>7</v>
      </c>
      <c r="C82" s="7">
        <v>9</v>
      </c>
      <c r="D82" s="7">
        <v>1</v>
      </c>
      <c r="E82">
        <v>7</v>
      </c>
      <c r="F82">
        <v>2</v>
      </c>
      <c r="G82">
        <v>5</v>
      </c>
      <c r="H82">
        <v>12</v>
      </c>
      <c r="I82">
        <v>0.57211599999999996</v>
      </c>
      <c r="J82" t="s">
        <v>35</v>
      </c>
    </row>
    <row r="83" spans="1:10">
      <c r="A83" s="7">
        <v>1</v>
      </c>
      <c r="B83" s="7">
        <v>3</v>
      </c>
      <c r="C83" s="7">
        <v>13</v>
      </c>
      <c r="D83" s="7">
        <v>13</v>
      </c>
      <c r="E83">
        <v>4</v>
      </c>
      <c r="F83">
        <v>1</v>
      </c>
      <c r="G83">
        <v>3</v>
      </c>
      <c r="H83">
        <v>7</v>
      </c>
      <c r="I83">
        <v>0.55544199999999999</v>
      </c>
      <c r="J83" t="s">
        <v>35</v>
      </c>
    </row>
    <row r="84" spans="1:10">
      <c r="A84" s="7">
        <v>5</v>
      </c>
      <c r="B84" s="7">
        <v>14</v>
      </c>
      <c r="C84" s="7">
        <v>9</v>
      </c>
      <c r="D84" s="7">
        <v>12</v>
      </c>
      <c r="E84">
        <v>10</v>
      </c>
      <c r="F84">
        <v>0</v>
      </c>
      <c r="G84">
        <v>7</v>
      </c>
      <c r="H84">
        <v>13</v>
      </c>
      <c r="I84">
        <v>0.55168899999999998</v>
      </c>
      <c r="J84" t="s">
        <v>35</v>
      </c>
    </row>
    <row r="85" spans="1:10">
      <c r="A85" s="7">
        <v>2</v>
      </c>
      <c r="B85" s="7">
        <v>6</v>
      </c>
      <c r="C85" s="7">
        <v>7</v>
      </c>
      <c r="D85" s="7">
        <v>11</v>
      </c>
      <c r="E85">
        <v>3</v>
      </c>
      <c r="F85">
        <v>3</v>
      </c>
      <c r="G85">
        <v>3</v>
      </c>
      <c r="H85">
        <v>6</v>
      </c>
      <c r="I85">
        <v>0.53531099999999998</v>
      </c>
      <c r="J85" t="s">
        <v>35</v>
      </c>
    </row>
    <row r="86" spans="1:10">
      <c r="A86" s="7">
        <v>11</v>
      </c>
      <c r="B86" s="7">
        <v>11</v>
      </c>
      <c r="C86" s="7">
        <v>14</v>
      </c>
      <c r="D86" s="7">
        <v>10</v>
      </c>
      <c r="E86">
        <v>14</v>
      </c>
      <c r="F86">
        <v>7</v>
      </c>
      <c r="G86">
        <v>8</v>
      </c>
      <c r="H86">
        <v>7</v>
      </c>
      <c r="I86">
        <v>0.51624000000000003</v>
      </c>
      <c r="J86" t="s">
        <v>35</v>
      </c>
    </row>
    <row r="87" spans="1:10">
      <c r="A87" s="7">
        <v>7</v>
      </c>
      <c r="B87" s="7">
        <v>9</v>
      </c>
      <c r="C87" s="7">
        <v>7</v>
      </c>
      <c r="D87" s="7">
        <v>4</v>
      </c>
      <c r="E87">
        <v>7</v>
      </c>
      <c r="F87">
        <v>10</v>
      </c>
      <c r="G87">
        <v>5</v>
      </c>
      <c r="H87">
        <v>12</v>
      </c>
      <c r="I87">
        <v>0.45557599999999998</v>
      </c>
      <c r="J87" t="s">
        <v>35</v>
      </c>
    </row>
    <row r="88" spans="1:10">
      <c r="A88" s="7">
        <v>5</v>
      </c>
      <c r="B88" s="7">
        <v>9</v>
      </c>
      <c r="C88" s="7">
        <v>8</v>
      </c>
      <c r="D88" s="7">
        <v>13</v>
      </c>
      <c r="E88">
        <v>3</v>
      </c>
      <c r="F88">
        <v>8</v>
      </c>
      <c r="G88">
        <v>6</v>
      </c>
      <c r="H88">
        <v>11</v>
      </c>
      <c r="I88">
        <v>0.45315299999999997</v>
      </c>
      <c r="J88" t="s">
        <v>35</v>
      </c>
    </row>
    <row r="89" spans="1:10">
      <c r="A89" s="7">
        <v>1</v>
      </c>
      <c r="B89" s="7">
        <v>6</v>
      </c>
      <c r="C89" s="7">
        <v>13</v>
      </c>
      <c r="D89" s="7">
        <v>12</v>
      </c>
      <c r="E89">
        <v>4</v>
      </c>
      <c r="F89">
        <v>9</v>
      </c>
      <c r="G89">
        <v>4</v>
      </c>
      <c r="H89">
        <v>8</v>
      </c>
      <c r="I89">
        <v>0.45256299999999999</v>
      </c>
      <c r="J89" t="s">
        <v>35</v>
      </c>
    </row>
    <row r="90" spans="1:10">
      <c r="A90" s="7">
        <v>11</v>
      </c>
      <c r="B90" s="7">
        <v>8</v>
      </c>
      <c r="C90" s="7">
        <v>6</v>
      </c>
      <c r="D90" s="7">
        <v>4</v>
      </c>
      <c r="E90">
        <v>8</v>
      </c>
      <c r="F90">
        <v>12</v>
      </c>
      <c r="G90">
        <v>7</v>
      </c>
      <c r="H90">
        <v>14</v>
      </c>
      <c r="I90">
        <v>0.44865300000000002</v>
      </c>
      <c r="J90" t="s">
        <v>35</v>
      </c>
    </row>
    <row r="91" spans="1:10">
      <c r="A91" s="7">
        <v>6</v>
      </c>
      <c r="B91" s="7">
        <v>12</v>
      </c>
      <c r="C91" s="7">
        <v>11</v>
      </c>
      <c r="D91" s="7">
        <v>8</v>
      </c>
      <c r="E91">
        <v>1</v>
      </c>
      <c r="F91">
        <v>12</v>
      </c>
      <c r="G91">
        <v>4</v>
      </c>
      <c r="H91">
        <v>9</v>
      </c>
      <c r="I91">
        <v>0.42668</v>
      </c>
      <c r="J91" t="s">
        <v>35</v>
      </c>
    </row>
    <row r="92" spans="1:10">
      <c r="A92" s="7">
        <v>5</v>
      </c>
      <c r="B92" s="7">
        <v>4</v>
      </c>
      <c r="C92" s="7">
        <v>3</v>
      </c>
      <c r="D92" s="7">
        <v>13</v>
      </c>
      <c r="E92">
        <v>10</v>
      </c>
      <c r="F92">
        <v>14</v>
      </c>
      <c r="G92">
        <v>6</v>
      </c>
      <c r="H92">
        <v>14</v>
      </c>
      <c r="I92">
        <v>0.42503400000000002</v>
      </c>
      <c r="J92" t="s">
        <v>35</v>
      </c>
    </row>
    <row r="93" spans="1:10">
      <c r="A93" s="7">
        <v>7</v>
      </c>
      <c r="B93" s="7">
        <v>3</v>
      </c>
      <c r="C93" s="7">
        <v>14</v>
      </c>
      <c r="D93" s="7">
        <v>2</v>
      </c>
      <c r="E93">
        <v>6</v>
      </c>
      <c r="F93">
        <v>12</v>
      </c>
      <c r="G93">
        <v>4</v>
      </c>
      <c r="H93">
        <v>6</v>
      </c>
      <c r="I93">
        <v>0.42296800000000001</v>
      </c>
      <c r="J93" t="s">
        <v>35</v>
      </c>
    </row>
    <row r="94" spans="1:10">
      <c r="A94" s="7">
        <v>9</v>
      </c>
      <c r="B94" s="7">
        <v>11</v>
      </c>
      <c r="C94" s="7">
        <v>4</v>
      </c>
      <c r="D94" s="7">
        <v>12</v>
      </c>
      <c r="E94">
        <v>12</v>
      </c>
      <c r="F94">
        <v>11</v>
      </c>
      <c r="G94">
        <v>5</v>
      </c>
      <c r="H94">
        <v>7</v>
      </c>
      <c r="I94">
        <v>0.41122500000000001</v>
      </c>
      <c r="J94" t="s">
        <v>35</v>
      </c>
    </row>
    <row r="95" spans="1:10">
      <c r="A95" s="7">
        <v>7</v>
      </c>
      <c r="B95" s="7">
        <v>1</v>
      </c>
      <c r="C95" s="7">
        <v>6</v>
      </c>
      <c r="D95" s="7">
        <v>11</v>
      </c>
      <c r="E95">
        <v>8</v>
      </c>
      <c r="F95">
        <v>10</v>
      </c>
      <c r="G95">
        <v>5</v>
      </c>
      <c r="H95">
        <v>8</v>
      </c>
      <c r="I95">
        <v>0.39776899999999998</v>
      </c>
      <c r="J95" t="s">
        <v>35</v>
      </c>
    </row>
    <row r="96" spans="1:10">
      <c r="A96" s="7">
        <v>12</v>
      </c>
      <c r="B96" s="7">
        <v>3</v>
      </c>
      <c r="C96" s="7">
        <v>11</v>
      </c>
      <c r="D96" s="7">
        <v>2</v>
      </c>
      <c r="E96">
        <v>13</v>
      </c>
      <c r="F96">
        <v>11</v>
      </c>
      <c r="G96">
        <v>3</v>
      </c>
      <c r="H96">
        <v>5</v>
      </c>
      <c r="I96">
        <v>0.396094</v>
      </c>
      <c r="J96" t="s">
        <v>35</v>
      </c>
    </row>
    <row r="97" spans="1:10">
      <c r="A97" s="7">
        <v>9</v>
      </c>
      <c r="B97" s="7">
        <v>14</v>
      </c>
      <c r="C97" s="7">
        <v>8</v>
      </c>
      <c r="D97" s="7">
        <v>12</v>
      </c>
      <c r="E97">
        <v>0</v>
      </c>
      <c r="F97">
        <v>2</v>
      </c>
      <c r="G97">
        <v>5</v>
      </c>
      <c r="H97">
        <v>10</v>
      </c>
      <c r="I97">
        <v>0.394459</v>
      </c>
      <c r="J97" t="s">
        <v>35</v>
      </c>
    </row>
    <row r="98" spans="1:10">
      <c r="A98" s="7">
        <v>13</v>
      </c>
      <c r="B98" s="7">
        <v>10</v>
      </c>
      <c r="C98" s="7">
        <v>7</v>
      </c>
      <c r="D98" s="7">
        <v>5</v>
      </c>
      <c r="E98">
        <v>5</v>
      </c>
      <c r="F98">
        <v>14</v>
      </c>
      <c r="G98">
        <v>2</v>
      </c>
      <c r="H98">
        <v>4</v>
      </c>
      <c r="I98">
        <v>0.38765699999999997</v>
      </c>
      <c r="J98" t="s">
        <v>35</v>
      </c>
    </row>
    <row r="99" spans="1:10">
      <c r="A99" s="7">
        <v>12</v>
      </c>
      <c r="B99" s="7">
        <v>9</v>
      </c>
      <c r="C99" s="7">
        <v>3</v>
      </c>
      <c r="D99" s="7">
        <v>10</v>
      </c>
      <c r="E99">
        <v>9</v>
      </c>
      <c r="F99">
        <v>6</v>
      </c>
      <c r="G99">
        <v>4</v>
      </c>
      <c r="H99">
        <v>7</v>
      </c>
      <c r="I99">
        <v>0.38163200000000003</v>
      </c>
      <c r="J99" t="s">
        <v>35</v>
      </c>
    </row>
    <row r="100" spans="1:10">
      <c r="A100" s="7">
        <v>14</v>
      </c>
      <c r="B100" s="7">
        <v>11</v>
      </c>
      <c r="C100" s="7">
        <v>11</v>
      </c>
      <c r="D100" s="7">
        <v>5</v>
      </c>
      <c r="E100">
        <v>13</v>
      </c>
      <c r="F100">
        <v>11</v>
      </c>
      <c r="G100">
        <v>4</v>
      </c>
      <c r="H100">
        <v>6</v>
      </c>
      <c r="I100">
        <v>0.37778299999999998</v>
      </c>
      <c r="J100" t="s">
        <v>35</v>
      </c>
    </row>
    <row r="101" spans="1:10">
      <c r="A101" s="7">
        <v>1</v>
      </c>
      <c r="B101" s="7">
        <v>6</v>
      </c>
      <c r="C101" s="7">
        <v>3</v>
      </c>
      <c r="D101" s="7">
        <v>11</v>
      </c>
      <c r="E101">
        <v>11</v>
      </c>
      <c r="F101">
        <v>14</v>
      </c>
      <c r="G101">
        <v>3</v>
      </c>
      <c r="H101">
        <v>12</v>
      </c>
      <c r="I101">
        <v>0.36833700000000003</v>
      </c>
      <c r="J101" t="s">
        <v>35</v>
      </c>
    </row>
    <row r="102" spans="1:10">
      <c r="A102" s="7">
        <v>14</v>
      </c>
      <c r="B102" s="7">
        <v>9</v>
      </c>
      <c r="C102" s="7">
        <v>12</v>
      </c>
      <c r="D102" s="7">
        <v>13</v>
      </c>
      <c r="E102">
        <v>11</v>
      </c>
      <c r="F102">
        <v>2</v>
      </c>
      <c r="G102">
        <v>5</v>
      </c>
      <c r="H102">
        <v>14</v>
      </c>
      <c r="I102">
        <v>0.34204499999999999</v>
      </c>
      <c r="J102" t="s">
        <v>35</v>
      </c>
    </row>
    <row r="103" spans="1:10">
      <c r="A103" s="7">
        <v>6</v>
      </c>
      <c r="B103" s="7">
        <v>10</v>
      </c>
      <c r="C103" s="7">
        <v>14</v>
      </c>
      <c r="D103" s="7">
        <v>14</v>
      </c>
      <c r="E103">
        <v>4</v>
      </c>
      <c r="F103">
        <v>2</v>
      </c>
      <c r="G103">
        <v>2</v>
      </c>
      <c r="H103">
        <v>3</v>
      </c>
      <c r="I103">
        <v>0.31943899999999997</v>
      </c>
      <c r="J103" t="s">
        <v>35</v>
      </c>
    </row>
    <row r="104" spans="1:10">
      <c r="A104" s="7">
        <v>14</v>
      </c>
      <c r="B104" s="7">
        <v>6</v>
      </c>
      <c r="C104" s="7">
        <v>6</v>
      </c>
      <c r="D104" s="7">
        <v>6</v>
      </c>
      <c r="E104">
        <v>11</v>
      </c>
      <c r="F104">
        <v>0</v>
      </c>
      <c r="G104">
        <v>4</v>
      </c>
      <c r="H104">
        <v>12</v>
      </c>
      <c r="I104">
        <v>0.29710700000000001</v>
      </c>
      <c r="J104" t="s">
        <v>35</v>
      </c>
    </row>
    <row r="105" spans="1:10">
      <c r="A105" s="7">
        <v>0</v>
      </c>
      <c r="B105" s="7">
        <v>13</v>
      </c>
      <c r="C105" s="7">
        <v>12</v>
      </c>
      <c r="D105" s="7">
        <v>7</v>
      </c>
      <c r="E105">
        <v>3</v>
      </c>
      <c r="F105">
        <v>3</v>
      </c>
      <c r="G105">
        <v>1</v>
      </c>
      <c r="H105">
        <v>3</v>
      </c>
      <c r="I105">
        <v>0.29441000000000001</v>
      </c>
      <c r="J105" t="s">
        <v>35</v>
      </c>
    </row>
    <row r="106" spans="1:10">
      <c r="A106" s="7">
        <v>9</v>
      </c>
      <c r="B106" s="7">
        <v>7</v>
      </c>
      <c r="C106" s="7">
        <v>13</v>
      </c>
      <c r="D106" s="7">
        <v>8</v>
      </c>
      <c r="E106">
        <v>14</v>
      </c>
      <c r="F106">
        <v>1</v>
      </c>
      <c r="G106">
        <v>3</v>
      </c>
      <c r="H106">
        <v>10</v>
      </c>
      <c r="I106">
        <v>0.27559</v>
      </c>
      <c r="J106" t="s">
        <v>35</v>
      </c>
    </row>
    <row r="107" spans="1:10">
      <c r="A107" s="7">
        <v>4</v>
      </c>
      <c r="B107" s="7">
        <v>3</v>
      </c>
      <c r="C107" s="7">
        <v>12</v>
      </c>
      <c r="D107" s="7">
        <v>14</v>
      </c>
      <c r="E107">
        <v>9</v>
      </c>
      <c r="F107">
        <v>0</v>
      </c>
      <c r="G107">
        <v>3</v>
      </c>
      <c r="H107">
        <v>13</v>
      </c>
      <c r="I107">
        <v>0.23952999999999999</v>
      </c>
      <c r="J107" t="s">
        <v>35</v>
      </c>
    </row>
    <row r="108" spans="1:10">
      <c r="A108" s="7">
        <v>8</v>
      </c>
      <c r="B108" s="7">
        <v>5</v>
      </c>
      <c r="C108" s="7">
        <v>5</v>
      </c>
      <c r="D108" s="7">
        <v>7</v>
      </c>
      <c r="E108">
        <v>0</v>
      </c>
      <c r="F108">
        <v>7</v>
      </c>
      <c r="G108">
        <v>2</v>
      </c>
      <c r="H108">
        <v>14</v>
      </c>
      <c r="I108">
        <v>0.23270399999999999</v>
      </c>
      <c r="J108" t="s">
        <v>35</v>
      </c>
    </row>
    <row r="109" spans="1:10">
      <c r="A109" s="7">
        <v>1</v>
      </c>
      <c r="B109" s="7">
        <v>10</v>
      </c>
      <c r="C109" s="7">
        <v>11</v>
      </c>
      <c r="D109" s="7">
        <v>7</v>
      </c>
      <c r="E109">
        <v>5</v>
      </c>
      <c r="F109">
        <v>11</v>
      </c>
      <c r="G109">
        <v>2</v>
      </c>
      <c r="H109">
        <v>11</v>
      </c>
      <c r="I109">
        <v>0.21698300000000001</v>
      </c>
      <c r="J109" t="s">
        <v>35</v>
      </c>
    </row>
    <row r="110" spans="1:10">
      <c r="A110" s="7">
        <v>6</v>
      </c>
      <c r="B110" s="7">
        <v>9</v>
      </c>
      <c r="C110" s="7">
        <v>14</v>
      </c>
      <c r="D110" s="7">
        <v>3</v>
      </c>
      <c r="E110">
        <v>8</v>
      </c>
      <c r="F110">
        <v>3</v>
      </c>
      <c r="G110">
        <v>2</v>
      </c>
      <c r="H110">
        <v>14</v>
      </c>
      <c r="I110">
        <v>0.208427</v>
      </c>
      <c r="J110" t="s">
        <v>35</v>
      </c>
    </row>
    <row r="111" spans="1:10">
      <c r="A111" s="7">
        <v>10</v>
      </c>
      <c r="B111" s="7">
        <v>5</v>
      </c>
      <c r="C111" s="7">
        <v>2</v>
      </c>
      <c r="D111" s="7">
        <v>5</v>
      </c>
      <c r="E111">
        <v>5</v>
      </c>
      <c r="F111">
        <v>4</v>
      </c>
      <c r="G111">
        <v>1</v>
      </c>
      <c r="H111">
        <v>5</v>
      </c>
      <c r="I111">
        <v>0.20516599999999999</v>
      </c>
      <c r="J111" t="s">
        <v>35</v>
      </c>
    </row>
    <row r="112" spans="1:10">
      <c r="A112" s="7">
        <v>13</v>
      </c>
      <c r="B112" s="7">
        <v>9</v>
      </c>
      <c r="C112" s="7">
        <v>4</v>
      </c>
      <c r="D112" s="7">
        <v>9</v>
      </c>
      <c r="E112">
        <v>14</v>
      </c>
      <c r="F112">
        <v>10</v>
      </c>
      <c r="G112">
        <v>3</v>
      </c>
      <c r="H112">
        <v>8</v>
      </c>
      <c r="I112">
        <v>0.200623</v>
      </c>
      <c r="J112" t="s">
        <v>35</v>
      </c>
    </row>
    <row r="113" spans="1:10">
      <c r="A113" s="7">
        <v>9</v>
      </c>
      <c r="B113" s="7">
        <v>8</v>
      </c>
      <c r="C113" s="7">
        <v>9</v>
      </c>
      <c r="D113" s="7">
        <v>4</v>
      </c>
      <c r="E113">
        <v>13</v>
      </c>
      <c r="F113">
        <v>2</v>
      </c>
      <c r="G113">
        <v>2</v>
      </c>
      <c r="H113">
        <v>13</v>
      </c>
      <c r="I113">
        <v>0.191103</v>
      </c>
      <c r="J113" t="s">
        <v>35</v>
      </c>
    </row>
    <row r="114" spans="1:10">
      <c r="A114" s="7">
        <v>1</v>
      </c>
      <c r="B114" s="7">
        <v>14</v>
      </c>
      <c r="C114" s="7">
        <v>13</v>
      </c>
      <c r="D114" s="7">
        <v>6</v>
      </c>
      <c r="E114">
        <v>12</v>
      </c>
      <c r="F114">
        <v>10</v>
      </c>
      <c r="G114">
        <v>2</v>
      </c>
      <c r="H114">
        <v>9</v>
      </c>
      <c r="I114">
        <v>0.18616199999999999</v>
      </c>
      <c r="J114" t="s">
        <v>35</v>
      </c>
    </row>
    <row r="115" spans="1:10">
      <c r="A115" s="7">
        <v>14</v>
      </c>
      <c r="B115" s="7">
        <v>1</v>
      </c>
      <c r="C115" s="7">
        <v>1</v>
      </c>
      <c r="D115" s="7">
        <v>9</v>
      </c>
      <c r="E115">
        <v>13</v>
      </c>
      <c r="F115">
        <v>4</v>
      </c>
      <c r="G115">
        <v>1</v>
      </c>
      <c r="H115">
        <v>4</v>
      </c>
      <c r="I115">
        <v>0.18295400000000001</v>
      </c>
      <c r="J115" t="s">
        <v>35</v>
      </c>
    </row>
    <row r="116" spans="1:10">
      <c r="A116" s="7">
        <v>3</v>
      </c>
      <c r="B116" s="7">
        <v>5</v>
      </c>
      <c r="C116" s="7">
        <v>12</v>
      </c>
      <c r="D116" s="7">
        <v>8</v>
      </c>
      <c r="E116">
        <v>9</v>
      </c>
      <c r="F116">
        <v>12</v>
      </c>
      <c r="G116">
        <v>2</v>
      </c>
      <c r="H116">
        <v>8</v>
      </c>
      <c r="I116">
        <v>0.168852</v>
      </c>
      <c r="J116" t="s">
        <v>35</v>
      </c>
    </row>
    <row r="117" spans="1:10">
      <c r="A117" s="7">
        <v>11</v>
      </c>
      <c r="B117" s="7">
        <v>13</v>
      </c>
      <c r="C117" s="7">
        <v>4</v>
      </c>
      <c r="D117" s="7">
        <v>10</v>
      </c>
      <c r="E117">
        <v>11</v>
      </c>
      <c r="F117">
        <v>13</v>
      </c>
      <c r="G117">
        <v>3</v>
      </c>
      <c r="H117">
        <v>11</v>
      </c>
      <c r="I117">
        <v>0.16769300000000001</v>
      </c>
      <c r="J117" t="s">
        <v>35</v>
      </c>
    </row>
    <row r="118" spans="1:10">
      <c r="A118" s="7">
        <v>4</v>
      </c>
      <c r="B118" s="7">
        <v>4</v>
      </c>
      <c r="C118" s="7">
        <v>7</v>
      </c>
      <c r="D118" s="7">
        <v>3</v>
      </c>
      <c r="E118">
        <v>6</v>
      </c>
      <c r="F118">
        <v>10</v>
      </c>
      <c r="G118">
        <v>1</v>
      </c>
      <c r="H118">
        <v>10</v>
      </c>
      <c r="I118">
        <v>0.14793100000000001</v>
      </c>
      <c r="J118" t="s">
        <v>35</v>
      </c>
    </row>
    <row r="119" spans="1:10">
      <c r="A119" s="7">
        <v>7</v>
      </c>
      <c r="B119" s="7">
        <v>8</v>
      </c>
      <c r="C119" s="7">
        <v>13</v>
      </c>
      <c r="D119" s="7">
        <v>12</v>
      </c>
      <c r="E119">
        <v>7</v>
      </c>
      <c r="F119">
        <v>3</v>
      </c>
      <c r="G119">
        <v>2</v>
      </c>
      <c r="H119">
        <v>14</v>
      </c>
      <c r="I119">
        <v>0.13848199999999999</v>
      </c>
      <c r="J119" t="s">
        <v>35</v>
      </c>
    </row>
    <row r="120" spans="1:10">
      <c r="A120" s="7">
        <v>5</v>
      </c>
      <c r="B120" s="7">
        <v>2</v>
      </c>
      <c r="C120" s="7">
        <v>5</v>
      </c>
      <c r="D120" s="7">
        <v>8</v>
      </c>
      <c r="E120">
        <v>11</v>
      </c>
      <c r="F120">
        <v>13</v>
      </c>
      <c r="G120">
        <v>1</v>
      </c>
      <c r="H120">
        <v>5</v>
      </c>
      <c r="I120">
        <v>0.12870100000000001</v>
      </c>
      <c r="J120" t="s">
        <v>35</v>
      </c>
    </row>
    <row r="121" spans="1:10">
      <c r="A121" s="7">
        <v>8</v>
      </c>
      <c r="B121" s="7">
        <v>1</v>
      </c>
      <c r="C121" s="7">
        <v>10</v>
      </c>
      <c r="D121" s="7">
        <v>13</v>
      </c>
      <c r="E121">
        <v>14</v>
      </c>
      <c r="F121">
        <v>7</v>
      </c>
      <c r="G121">
        <v>1</v>
      </c>
      <c r="H121">
        <v>7</v>
      </c>
      <c r="I121">
        <v>0.11643100000000001</v>
      </c>
      <c r="J121" t="s">
        <v>35</v>
      </c>
    </row>
    <row r="122" spans="1:10">
      <c r="A122" s="7">
        <v>6</v>
      </c>
      <c r="B122" s="7">
        <v>4</v>
      </c>
      <c r="C122" s="7">
        <v>6</v>
      </c>
      <c r="D122" s="7">
        <v>11</v>
      </c>
      <c r="E122">
        <v>11</v>
      </c>
      <c r="F122">
        <v>11</v>
      </c>
      <c r="G122">
        <v>1</v>
      </c>
      <c r="H122">
        <v>9</v>
      </c>
      <c r="I122">
        <v>0.11280999999999999</v>
      </c>
      <c r="J122" t="s">
        <v>35</v>
      </c>
    </row>
    <row r="123" spans="1:10">
      <c r="A123" s="7">
        <v>5</v>
      </c>
      <c r="B123" s="7">
        <v>13</v>
      </c>
      <c r="C123" s="7">
        <v>5</v>
      </c>
      <c r="D123" s="7">
        <v>13</v>
      </c>
      <c r="E123">
        <v>6</v>
      </c>
      <c r="F123">
        <v>6</v>
      </c>
      <c r="G123">
        <v>1</v>
      </c>
      <c r="H123">
        <v>10</v>
      </c>
      <c r="I123">
        <v>9.6593999999999999E-2</v>
      </c>
      <c r="J123" t="s">
        <v>35</v>
      </c>
    </row>
    <row r="124" spans="1:10">
      <c r="A124" s="8">
        <f>AVERAGE(A2:A123)</f>
        <v>7.3032786885245899</v>
      </c>
      <c r="B124" s="8">
        <f t="shared" ref="B124:I124" si="0">AVERAGE(B2:B123)</f>
        <v>7.2704918032786887</v>
      </c>
      <c r="C124" s="8">
        <f t="shared" si="0"/>
        <v>7.1475409836065573</v>
      </c>
      <c r="D124" s="8">
        <f t="shared" si="0"/>
        <v>7.3442622950819674</v>
      </c>
      <c r="E124" s="8">
        <f t="shared" si="0"/>
        <v>7.3688524590163933</v>
      </c>
      <c r="F124" s="8">
        <f t="shared" si="0"/>
        <v>7.0491803278688527</v>
      </c>
      <c r="G124" s="8">
        <f t="shared" si="0"/>
        <v>7.3278688524590168</v>
      </c>
      <c r="H124" s="8">
        <f t="shared" si="0"/>
        <v>8.2868852459016402</v>
      </c>
      <c r="I124" s="8">
        <f t="shared" si="0"/>
        <v>1.0256724426229504</v>
      </c>
      <c r="J124" t="s">
        <v>33</v>
      </c>
    </row>
    <row r="125" spans="1:10">
      <c r="A125" s="7"/>
      <c r="B125" s="7"/>
      <c r="C125" s="7"/>
      <c r="D125" s="7"/>
    </row>
    <row r="126" spans="1:10">
      <c r="A126" s="7">
        <v>10</v>
      </c>
      <c r="B126" s="7">
        <v>8</v>
      </c>
      <c r="C126" s="7">
        <v>9</v>
      </c>
      <c r="D126" s="7">
        <v>14</v>
      </c>
      <c r="E126">
        <v>12</v>
      </c>
      <c r="F126">
        <v>3</v>
      </c>
      <c r="G126">
        <v>0</v>
      </c>
      <c r="H126">
        <v>13</v>
      </c>
      <c r="I126">
        <v>0</v>
      </c>
      <c r="J126" t="s">
        <v>37</v>
      </c>
    </row>
    <row r="127" spans="1:10">
      <c r="A127" s="7">
        <v>2</v>
      </c>
      <c r="B127" s="7">
        <v>4</v>
      </c>
      <c r="C127" s="7">
        <v>1</v>
      </c>
      <c r="D127" s="7">
        <v>0</v>
      </c>
      <c r="E127">
        <v>12</v>
      </c>
      <c r="F127">
        <v>2</v>
      </c>
      <c r="G127">
        <v>0</v>
      </c>
      <c r="H127">
        <v>1</v>
      </c>
      <c r="I127">
        <v>0</v>
      </c>
      <c r="J127" t="s">
        <v>37</v>
      </c>
    </row>
    <row r="128" spans="1:10">
      <c r="A128" s="7">
        <v>1</v>
      </c>
      <c r="B128" s="7">
        <v>12</v>
      </c>
      <c r="C128" s="7">
        <v>5</v>
      </c>
      <c r="D128" s="7">
        <v>1</v>
      </c>
      <c r="E128">
        <v>10</v>
      </c>
      <c r="F128">
        <v>14</v>
      </c>
      <c r="G128">
        <v>0</v>
      </c>
      <c r="H128">
        <v>7</v>
      </c>
      <c r="I128">
        <v>0</v>
      </c>
      <c r="J128" t="s">
        <v>37</v>
      </c>
    </row>
    <row r="129" spans="1:10">
      <c r="A129" s="7">
        <v>2</v>
      </c>
      <c r="B129" s="7">
        <v>1</v>
      </c>
      <c r="C129" s="7">
        <v>14</v>
      </c>
      <c r="D129" s="7">
        <v>6</v>
      </c>
      <c r="E129">
        <v>0</v>
      </c>
      <c r="F129">
        <v>7</v>
      </c>
      <c r="G129">
        <v>0</v>
      </c>
      <c r="H129">
        <v>11</v>
      </c>
      <c r="I129">
        <v>0</v>
      </c>
      <c r="J129" t="s">
        <v>37</v>
      </c>
    </row>
    <row r="130" spans="1:10">
      <c r="A130" s="10">
        <v>8</v>
      </c>
      <c r="B130" s="10">
        <v>7</v>
      </c>
      <c r="C130" s="10">
        <v>0</v>
      </c>
      <c r="D130" s="10">
        <v>7</v>
      </c>
      <c r="E130">
        <v>14</v>
      </c>
      <c r="F130">
        <v>12</v>
      </c>
      <c r="G130">
        <v>0</v>
      </c>
      <c r="H130">
        <v>9</v>
      </c>
      <c r="I130">
        <v>0</v>
      </c>
      <c r="J130" t="s">
        <v>37</v>
      </c>
    </row>
    <row r="131" spans="1:10">
      <c r="A131" s="11"/>
      <c r="B131" s="11"/>
      <c r="C131" s="11"/>
      <c r="D131" s="11"/>
    </row>
    <row r="132" spans="1:10">
      <c r="A132" s="7">
        <v>9</v>
      </c>
      <c r="B132" s="7">
        <v>7</v>
      </c>
      <c r="C132" s="7">
        <v>0</v>
      </c>
      <c r="D132" s="7">
        <v>0</v>
      </c>
      <c r="E132">
        <v>13</v>
      </c>
      <c r="F132">
        <v>11</v>
      </c>
      <c r="G132">
        <v>3</v>
      </c>
      <c r="H132">
        <v>2</v>
      </c>
      <c r="I132">
        <v>5.2318129999999998</v>
      </c>
      <c r="J132" t="s">
        <v>40</v>
      </c>
    </row>
    <row r="133" spans="1:10">
      <c r="A133" s="7">
        <v>7</v>
      </c>
      <c r="B133" s="7">
        <v>5</v>
      </c>
      <c r="C133" s="7">
        <v>11</v>
      </c>
      <c r="D133" s="7">
        <v>4</v>
      </c>
      <c r="E133">
        <v>12</v>
      </c>
      <c r="F133">
        <v>5</v>
      </c>
      <c r="G133">
        <v>14</v>
      </c>
      <c r="H133">
        <v>2</v>
      </c>
      <c r="I133">
        <v>4.6377959999999998</v>
      </c>
      <c r="J133" t="s">
        <v>40</v>
      </c>
    </row>
    <row r="134" spans="1:10">
      <c r="A134" s="7">
        <v>10</v>
      </c>
      <c r="B134" s="7">
        <v>14</v>
      </c>
      <c r="C134" s="7">
        <v>5</v>
      </c>
      <c r="D134" s="7">
        <v>11</v>
      </c>
      <c r="E134">
        <v>1</v>
      </c>
      <c r="F134">
        <v>12</v>
      </c>
      <c r="G134">
        <v>11</v>
      </c>
      <c r="H134">
        <v>1</v>
      </c>
      <c r="I134">
        <v>273.75070199999999</v>
      </c>
      <c r="J134" t="s">
        <v>40</v>
      </c>
    </row>
    <row r="135" spans="1:10">
      <c r="A135" s="7">
        <v>9</v>
      </c>
      <c r="B135" s="7">
        <v>11</v>
      </c>
      <c r="C135" s="7">
        <v>10</v>
      </c>
      <c r="D135" s="7">
        <v>14</v>
      </c>
      <c r="E135">
        <v>14</v>
      </c>
      <c r="F135">
        <v>9</v>
      </c>
      <c r="G135">
        <v>9</v>
      </c>
      <c r="H135">
        <v>1</v>
      </c>
      <c r="I135">
        <v>177.62460300000001</v>
      </c>
      <c r="J135" t="s">
        <v>40</v>
      </c>
    </row>
    <row r="136" spans="1:10">
      <c r="A136" s="7">
        <v>4</v>
      </c>
      <c r="B136" s="7">
        <v>2</v>
      </c>
      <c r="C136" s="7">
        <v>14</v>
      </c>
      <c r="D136" s="7">
        <v>14</v>
      </c>
      <c r="E136">
        <v>3</v>
      </c>
      <c r="F136">
        <v>13</v>
      </c>
      <c r="G136">
        <v>13</v>
      </c>
      <c r="H136">
        <v>2</v>
      </c>
      <c r="I136">
        <v>42.383118000000003</v>
      </c>
      <c r="J136" t="s">
        <v>40</v>
      </c>
    </row>
    <row r="137" spans="1:10">
      <c r="A137" s="7">
        <v>6</v>
      </c>
      <c r="B137" s="7">
        <v>11</v>
      </c>
      <c r="C137" s="7">
        <v>14</v>
      </c>
      <c r="D137" s="7">
        <v>4</v>
      </c>
      <c r="E137">
        <v>1</v>
      </c>
      <c r="F137">
        <v>9</v>
      </c>
      <c r="G137">
        <v>10</v>
      </c>
      <c r="H137">
        <v>1</v>
      </c>
      <c r="I137">
        <v>276.05352800000003</v>
      </c>
      <c r="J137" t="s">
        <v>40</v>
      </c>
    </row>
    <row r="138" spans="1:10">
      <c r="A138" s="7">
        <v>5</v>
      </c>
      <c r="B138" s="7">
        <v>5</v>
      </c>
      <c r="C138" s="7">
        <v>9</v>
      </c>
      <c r="D138" s="7">
        <v>5</v>
      </c>
      <c r="E138">
        <v>9</v>
      </c>
      <c r="F138">
        <v>13</v>
      </c>
      <c r="G138">
        <v>4</v>
      </c>
      <c r="H138">
        <v>1</v>
      </c>
      <c r="I138">
        <v>105.141998</v>
      </c>
      <c r="J138" t="s">
        <v>40</v>
      </c>
    </row>
    <row r="139" spans="1:10">
      <c r="A139" s="7">
        <v>3</v>
      </c>
      <c r="B139" s="7">
        <v>3</v>
      </c>
      <c r="C139" s="7">
        <v>9</v>
      </c>
      <c r="D139" s="7">
        <v>12</v>
      </c>
      <c r="E139">
        <v>2</v>
      </c>
      <c r="F139">
        <v>2</v>
      </c>
      <c r="G139">
        <v>1</v>
      </c>
      <c r="H139">
        <v>1</v>
      </c>
      <c r="I139">
        <v>54.427726999999997</v>
      </c>
      <c r="J139" t="s">
        <v>40</v>
      </c>
    </row>
    <row r="140" spans="1:10">
      <c r="A140" s="7">
        <v>2</v>
      </c>
      <c r="B140" s="7">
        <v>1</v>
      </c>
      <c r="C140" s="7">
        <v>4</v>
      </c>
      <c r="D140" s="7">
        <v>13</v>
      </c>
      <c r="E140">
        <v>8</v>
      </c>
      <c r="F140">
        <v>7</v>
      </c>
      <c r="G140">
        <v>7</v>
      </c>
      <c r="H140">
        <v>2</v>
      </c>
      <c r="I140">
        <v>52.551453000000002</v>
      </c>
      <c r="J140" t="s">
        <v>40</v>
      </c>
    </row>
    <row r="141" spans="1:10">
      <c r="A141" s="7">
        <v>11</v>
      </c>
      <c r="B141" s="7">
        <v>10</v>
      </c>
      <c r="C141" s="7">
        <v>6</v>
      </c>
      <c r="D141" s="7">
        <v>1</v>
      </c>
      <c r="E141">
        <v>6</v>
      </c>
      <c r="F141">
        <v>8</v>
      </c>
      <c r="G141">
        <v>7</v>
      </c>
      <c r="H141">
        <v>2</v>
      </c>
      <c r="I141">
        <v>29.903880999999998</v>
      </c>
      <c r="J141" t="s">
        <v>40</v>
      </c>
    </row>
    <row r="142" spans="1:10">
      <c r="A142" s="7">
        <v>4</v>
      </c>
      <c r="B142" s="7">
        <v>1</v>
      </c>
      <c r="C142" s="7">
        <v>10</v>
      </c>
      <c r="D142" s="7">
        <v>7</v>
      </c>
      <c r="E142">
        <v>8</v>
      </c>
      <c r="F142">
        <v>8</v>
      </c>
      <c r="G142">
        <v>6</v>
      </c>
      <c r="H142">
        <v>1</v>
      </c>
      <c r="I142">
        <v>188.35368399999999</v>
      </c>
      <c r="J142" t="s">
        <v>40</v>
      </c>
    </row>
    <row r="143" spans="1:10">
      <c r="A143" s="7">
        <v>7</v>
      </c>
      <c r="B143" s="7">
        <v>6</v>
      </c>
      <c r="C143" s="7">
        <v>4</v>
      </c>
      <c r="D143" s="7">
        <v>11</v>
      </c>
      <c r="E143">
        <v>14</v>
      </c>
      <c r="F143">
        <v>2</v>
      </c>
      <c r="G143">
        <v>14</v>
      </c>
      <c r="H143">
        <v>2</v>
      </c>
      <c r="I143">
        <v>34.738483000000002</v>
      </c>
      <c r="J143" t="s">
        <v>40</v>
      </c>
    </row>
    <row r="144" spans="1:10">
      <c r="A144" s="7">
        <v>13</v>
      </c>
      <c r="B144" s="7">
        <v>11</v>
      </c>
      <c r="C144" s="7">
        <v>2</v>
      </c>
      <c r="D144" s="7">
        <v>8</v>
      </c>
      <c r="E144">
        <v>1</v>
      </c>
      <c r="F144">
        <v>6</v>
      </c>
      <c r="G144">
        <v>9</v>
      </c>
      <c r="H144">
        <v>1</v>
      </c>
      <c r="I144">
        <v>296.14123499999999</v>
      </c>
      <c r="J144" t="s">
        <v>40</v>
      </c>
    </row>
    <row r="145" spans="1:10">
      <c r="A145" s="7">
        <v>2</v>
      </c>
      <c r="B145" s="7">
        <v>2</v>
      </c>
      <c r="C145" s="7">
        <v>12</v>
      </c>
      <c r="D145" s="7">
        <v>3</v>
      </c>
      <c r="E145">
        <v>6</v>
      </c>
      <c r="F145">
        <v>4</v>
      </c>
      <c r="G145">
        <v>13</v>
      </c>
      <c r="H145">
        <v>0</v>
      </c>
      <c r="I145">
        <v>413.49844400000001</v>
      </c>
      <c r="J145" t="s">
        <v>40</v>
      </c>
    </row>
    <row r="146" spans="1:10">
      <c r="A146" s="7">
        <v>9</v>
      </c>
      <c r="B146" s="7">
        <v>3</v>
      </c>
      <c r="C146" s="7">
        <v>8</v>
      </c>
      <c r="D146" s="7">
        <v>5</v>
      </c>
      <c r="E146">
        <v>7</v>
      </c>
      <c r="F146">
        <v>2</v>
      </c>
      <c r="G146">
        <v>11</v>
      </c>
      <c r="H146">
        <v>0</v>
      </c>
      <c r="I146">
        <v>363.90115400000002</v>
      </c>
      <c r="J146" t="s">
        <v>40</v>
      </c>
    </row>
    <row r="147" spans="1:10">
      <c r="A147" s="7">
        <v>8</v>
      </c>
      <c r="B147" s="7">
        <v>12</v>
      </c>
      <c r="C147" s="7">
        <v>2</v>
      </c>
      <c r="D147" s="7">
        <v>7</v>
      </c>
      <c r="E147">
        <v>8</v>
      </c>
      <c r="F147">
        <v>5</v>
      </c>
      <c r="G147">
        <v>4</v>
      </c>
      <c r="H147">
        <v>2</v>
      </c>
      <c r="I147">
        <v>26.239961999999998</v>
      </c>
      <c r="J147" t="s">
        <v>40</v>
      </c>
    </row>
    <row r="148" spans="1:10">
      <c r="A148" s="7">
        <v>14</v>
      </c>
      <c r="B148" s="7">
        <v>4</v>
      </c>
      <c r="C148" s="7">
        <v>6</v>
      </c>
      <c r="D148" s="7">
        <v>11</v>
      </c>
      <c r="E148">
        <v>3</v>
      </c>
      <c r="F148">
        <v>9</v>
      </c>
      <c r="G148">
        <v>3</v>
      </c>
      <c r="H148">
        <v>1</v>
      </c>
      <c r="I148">
        <v>96.850845000000007</v>
      </c>
      <c r="J148" t="s">
        <v>40</v>
      </c>
    </row>
    <row r="149" spans="1:10">
      <c r="A149" s="7">
        <v>2</v>
      </c>
      <c r="B149" s="7">
        <v>12</v>
      </c>
      <c r="C149" s="7">
        <v>14</v>
      </c>
      <c r="D149" s="7">
        <v>1</v>
      </c>
      <c r="E149">
        <v>2</v>
      </c>
      <c r="F149">
        <v>5</v>
      </c>
      <c r="G149">
        <v>2</v>
      </c>
      <c r="H149">
        <v>1</v>
      </c>
      <c r="I149">
        <v>91.788071000000002</v>
      </c>
      <c r="J149" t="s">
        <v>40</v>
      </c>
    </row>
    <row r="150" spans="1:10">
      <c r="A150" s="7">
        <v>0</v>
      </c>
      <c r="B150" s="7">
        <v>0</v>
      </c>
      <c r="C150" s="7">
        <v>11</v>
      </c>
      <c r="D150" s="7">
        <v>1</v>
      </c>
      <c r="E150">
        <v>1</v>
      </c>
      <c r="F150">
        <v>5</v>
      </c>
      <c r="G150">
        <v>14</v>
      </c>
      <c r="H150">
        <v>1</v>
      </c>
      <c r="I150">
        <v>532.535034</v>
      </c>
      <c r="J150" t="s">
        <v>40</v>
      </c>
    </row>
    <row r="151" spans="1:10">
      <c r="A151" s="7">
        <v>13</v>
      </c>
      <c r="B151" s="7">
        <v>8</v>
      </c>
      <c r="C151" s="7">
        <v>10</v>
      </c>
      <c r="D151" s="7">
        <v>2</v>
      </c>
      <c r="E151">
        <v>3</v>
      </c>
      <c r="F151">
        <v>10</v>
      </c>
      <c r="G151">
        <v>13</v>
      </c>
      <c r="H151">
        <v>2</v>
      </c>
      <c r="I151">
        <v>42.719284000000002</v>
      </c>
      <c r="J151" t="s">
        <v>40</v>
      </c>
    </row>
    <row r="152" spans="1:10">
      <c r="A152" s="7">
        <v>11</v>
      </c>
      <c r="B152" s="7">
        <v>14</v>
      </c>
      <c r="C152" s="7">
        <v>12</v>
      </c>
      <c r="D152" s="7">
        <v>12</v>
      </c>
      <c r="E152">
        <v>2</v>
      </c>
      <c r="F152">
        <v>8</v>
      </c>
      <c r="G152">
        <v>1</v>
      </c>
      <c r="H152">
        <v>0</v>
      </c>
      <c r="I152">
        <v>28.537414999999999</v>
      </c>
      <c r="J152" t="s">
        <v>40</v>
      </c>
    </row>
    <row r="153" spans="1:10">
      <c r="A153" s="7">
        <v>10</v>
      </c>
      <c r="B153" s="7">
        <v>6</v>
      </c>
      <c r="C153" s="7">
        <v>2</v>
      </c>
      <c r="D153" s="7">
        <v>6</v>
      </c>
      <c r="E153">
        <v>4</v>
      </c>
      <c r="F153">
        <v>12</v>
      </c>
      <c r="G153">
        <v>10</v>
      </c>
      <c r="H153">
        <v>0</v>
      </c>
      <c r="I153">
        <v>277.37786899999998</v>
      </c>
      <c r="J153" t="s">
        <v>40</v>
      </c>
    </row>
    <row r="154" spans="1:10">
      <c r="A154" s="10">
        <v>6</v>
      </c>
      <c r="B154" s="10">
        <v>12</v>
      </c>
      <c r="C154" s="10">
        <v>1</v>
      </c>
      <c r="D154" s="10">
        <v>3</v>
      </c>
      <c r="E154">
        <v>3</v>
      </c>
      <c r="F154">
        <v>13</v>
      </c>
      <c r="G154">
        <v>1</v>
      </c>
      <c r="H154">
        <v>0</v>
      </c>
      <c r="I154">
        <v>37.201430999999999</v>
      </c>
      <c r="J154" t="s">
        <v>40</v>
      </c>
    </row>
    <row r="155" spans="1:10">
      <c r="A155" s="8">
        <f>AVERAGE(A132:A154)</f>
        <v>7.1739130434782608</v>
      </c>
      <c r="B155" s="8">
        <f t="shared" ref="B155:I155" si="1">AVERAGE(B132:B154)</f>
        <v>6.9565217391304346</v>
      </c>
      <c r="C155" s="8">
        <f t="shared" si="1"/>
        <v>7.6521739130434785</v>
      </c>
      <c r="D155" s="8">
        <f t="shared" si="1"/>
        <v>6.7391304347826084</v>
      </c>
      <c r="E155" s="8">
        <f t="shared" si="1"/>
        <v>5.6956521739130439</v>
      </c>
      <c r="F155" s="8">
        <f t="shared" si="1"/>
        <v>7.7391304347826084</v>
      </c>
      <c r="G155" s="8">
        <f t="shared" si="1"/>
        <v>7.8260869565217392</v>
      </c>
      <c r="H155" s="8">
        <f t="shared" si="1"/>
        <v>1.1304347826086956</v>
      </c>
      <c r="I155" s="8">
        <f t="shared" si="1"/>
        <v>150.06910999999999</v>
      </c>
      <c r="J155" t="s">
        <v>33</v>
      </c>
    </row>
  </sheetData>
  <sortState ref="A2:J128">
    <sortCondition descending="1" ref="I2:I128"/>
  </sortState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G108"/>
  <sheetViews>
    <sheetView topLeftCell="A2" workbookViewId="0">
      <selection activeCell="A103" sqref="A103:G108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0.50900000000000001</v>
      </c>
      <c r="C2">
        <v>1.569</v>
      </c>
      <c r="D2">
        <v>1.0589999999999999</v>
      </c>
      <c r="E2">
        <f t="shared" ref="E2:E65" si="0">IF(B2,(B2-C2)/B2,0)</f>
        <v>-2.0825147347740667</v>
      </c>
      <c r="F2">
        <f>IF(B2,C2,0)</f>
        <v>1.569</v>
      </c>
      <c r="G2" s="4">
        <f>IF(B2,(B2-F2)/B2,0)</f>
        <v>-2.0825147347740667</v>
      </c>
    </row>
    <row r="3" spans="1:7">
      <c r="A3">
        <v>2</v>
      </c>
      <c r="B3">
        <v>0.16200000000000001</v>
      </c>
      <c r="C3">
        <v>1.19</v>
      </c>
      <c r="D3">
        <v>1.028</v>
      </c>
      <c r="E3" s="4">
        <f t="shared" si="0"/>
        <v>-6.3456790123456788</v>
      </c>
      <c r="F3">
        <f t="shared" ref="F3:F66" si="1">IF(B3,C3,0)</f>
        <v>1.19</v>
      </c>
      <c r="G3" s="4">
        <f t="shared" ref="G3:G66" si="2">IF(B3,(B3-F3)/B3,0)</f>
        <v>-6.3456790123456788</v>
      </c>
    </row>
    <row r="4" spans="1:7">
      <c r="A4">
        <v>3</v>
      </c>
      <c r="B4">
        <v>0.30099999999999999</v>
      </c>
      <c r="C4">
        <v>-2.8000000000000001E-2</v>
      </c>
      <c r="D4">
        <v>-0.32900000000000001</v>
      </c>
      <c r="E4" s="4">
        <f t="shared" si="0"/>
        <v>1.0930232558139537</v>
      </c>
      <c r="F4">
        <f t="shared" si="1"/>
        <v>-2.8000000000000001E-2</v>
      </c>
      <c r="G4" s="4">
        <f t="shared" si="2"/>
        <v>1.0930232558139537</v>
      </c>
    </row>
    <row r="5" spans="1:7">
      <c r="A5">
        <v>4</v>
      </c>
      <c r="B5">
        <v>1.454</v>
      </c>
      <c r="C5">
        <v>1.861</v>
      </c>
      <c r="D5">
        <v>0.40699999999999997</v>
      </c>
      <c r="E5" s="4">
        <f t="shared" si="0"/>
        <v>-0.2799174690508941</v>
      </c>
      <c r="F5">
        <f t="shared" si="1"/>
        <v>1.861</v>
      </c>
      <c r="G5" s="4">
        <f t="shared" si="2"/>
        <v>-0.2799174690508941</v>
      </c>
    </row>
    <row r="6" spans="1:7">
      <c r="A6">
        <v>5</v>
      </c>
      <c r="B6">
        <v>0.14099999999999999</v>
      </c>
      <c r="C6">
        <v>0.74099999999999999</v>
      </c>
      <c r="D6">
        <v>0.60099999999999998</v>
      </c>
      <c r="E6" s="4">
        <f t="shared" si="0"/>
        <v>-4.2553191489361701</v>
      </c>
      <c r="F6">
        <f t="shared" si="1"/>
        <v>0.74099999999999999</v>
      </c>
      <c r="G6" s="4">
        <f t="shared" si="2"/>
        <v>-4.2553191489361701</v>
      </c>
    </row>
    <row r="7" spans="1:7">
      <c r="A7">
        <v>6</v>
      </c>
      <c r="B7">
        <v>1.4259999999999999</v>
      </c>
      <c r="C7">
        <v>2.3620000000000001</v>
      </c>
      <c r="D7">
        <v>0.93600000000000005</v>
      </c>
      <c r="E7" s="4">
        <f t="shared" si="0"/>
        <v>-0.65638148667601692</v>
      </c>
      <c r="F7">
        <f t="shared" si="1"/>
        <v>2.3620000000000001</v>
      </c>
      <c r="G7" s="4">
        <f t="shared" si="2"/>
        <v>-0.65638148667601692</v>
      </c>
    </row>
    <row r="8" spans="1:7">
      <c r="A8">
        <v>7</v>
      </c>
      <c r="B8">
        <v>145.756</v>
      </c>
      <c r="C8">
        <v>2.3460000000000001</v>
      </c>
      <c r="D8">
        <v>-143.41</v>
      </c>
      <c r="E8" s="4">
        <f t="shared" si="0"/>
        <v>0.98390460770054056</v>
      </c>
      <c r="F8">
        <f t="shared" si="1"/>
        <v>2.3460000000000001</v>
      </c>
      <c r="G8" s="4">
        <f t="shared" si="2"/>
        <v>0.98390460770054056</v>
      </c>
    </row>
    <row r="9" spans="1:7">
      <c r="A9">
        <v>8</v>
      </c>
      <c r="B9">
        <v>14.734</v>
      </c>
      <c r="C9">
        <v>1.956</v>
      </c>
      <c r="D9">
        <v>-12.776999999999999</v>
      </c>
      <c r="E9" s="4">
        <f t="shared" si="0"/>
        <v>0.86724582598072486</v>
      </c>
      <c r="F9">
        <f t="shared" si="1"/>
        <v>1.956</v>
      </c>
      <c r="G9" s="4">
        <f t="shared" si="2"/>
        <v>0.86724582598072486</v>
      </c>
    </row>
    <row r="10" spans="1:7">
      <c r="A10">
        <v>9</v>
      </c>
      <c r="B10">
        <v>0.54900000000000004</v>
      </c>
      <c r="C10">
        <v>1.7470000000000001</v>
      </c>
      <c r="D10">
        <v>1.1970000000000001</v>
      </c>
      <c r="E10" s="4">
        <f t="shared" si="0"/>
        <v>-2.1821493624772312</v>
      </c>
      <c r="F10">
        <f t="shared" si="1"/>
        <v>1.7470000000000001</v>
      </c>
      <c r="G10" s="4">
        <f t="shared" si="2"/>
        <v>-2.1821493624772312</v>
      </c>
    </row>
    <row r="11" spans="1:7">
      <c r="A11">
        <v>10</v>
      </c>
      <c r="B11">
        <v>0.29099999999999998</v>
      </c>
      <c r="C11">
        <v>0.85599999999999998</v>
      </c>
      <c r="D11">
        <v>0.56499999999999995</v>
      </c>
      <c r="E11" s="4">
        <f t="shared" si="0"/>
        <v>-1.9415807560137457</v>
      </c>
      <c r="F11">
        <f t="shared" si="1"/>
        <v>0.85599999999999998</v>
      </c>
      <c r="G11" s="4">
        <f t="shared" si="2"/>
        <v>-1.9415807560137457</v>
      </c>
    </row>
    <row r="12" spans="1:7">
      <c r="A12">
        <v>11</v>
      </c>
      <c r="B12">
        <v>8.4000000000000005E-2</v>
      </c>
      <c r="C12">
        <v>0.03</v>
      </c>
      <c r="D12">
        <v>-5.2999999999999999E-2</v>
      </c>
      <c r="E12" s="4">
        <f t="shared" si="0"/>
        <v>0.6428571428571429</v>
      </c>
      <c r="F12">
        <f t="shared" si="1"/>
        <v>0.03</v>
      </c>
      <c r="G12" s="4">
        <f t="shared" si="2"/>
        <v>0.6428571428571429</v>
      </c>
    </row>
    <row r="13" spans="1:7">
      <c r="A13">
        <v>12</v>
      </c>
      <c r="B13">
        <v>1.1659999999999999</v>
      </c>
      <c r="C13">
        <v>1.677</v>
      </c>
      <c r="D13">
        <v>0.51100000000000001</v>
      </c>
      <c r="E13" s="4">
        <f t="shared" si="0"/>
        <v>-0.4382504288164667</v>
      </c>
      <c r="F13">
        <f t="shared" si="1"/>
        <v>1.677</v>
      </c>
      <c r="G13" s="4">
        <f t="shared" si="2"/>
        <v>-0.4382504288164667</v>
      </c>
    </row>
    <row r="14" spans="1:7">
      <c r="A14">
        <v>13</v>
      </c>
      <c r="B14">
        <v>0.51700000000000002</v>
      </c>
      <c r="C14">
        <v>0.36499999999999999</v>
      </c>
      <c r="D14">
        <v>-0.151</v>
      </c>
      <c r="E14" s="4">
        <f t="shared" si="0"/>
        <v>0.29400386847195359</v>
      </c>
      <c r="F14">
        <f t="shared" si="1"/>
        <v>0.36499999999999999</v>
      </c>
      <c r="G14" s="4">
        <f t="shared" si="2"/>
        <v>0.29400386847195359</v>
      </c>
    </row>
    <row r="15" spans="1:7">
      <c r="A15">
        <v>14</v>
      </c>
      <c r="B15">
        <v>0.30399999999999999</v>
      </c>
      <c r="C15">
        <v>0.53700000000000003</v>
      </c>
      <c r="D15">
        <v>0.23300000000000001</v>
      </c>
      <c r="E15" s="4">
        <f t="shared" si="0"/>
        <v>-0.76644736842105277</v>
      </c>
      <c r="F15">
        <f t="shared" si="1"/>
        <v>0.53700000000000003</v>
      </c>
      <c r="G15" s="4">
        <f t="shared" si="2"/>
        <v>-0.76644736842105277</v>
      </c>
    </row>
    <row r="16" spans="1:7">
      <c r="A16">
        <v>15</v>
      </c>
      <c r="B16">
        <v>0.70399999999999996</v>
      </c>
      <c r="C16">
        <v>0.873</v>
      </c>
      <c r="D16">
        <v>0.17</v>
      </c>
      <c r="E16" s="4">
        <f t="shared" si="0"/>
        <v>-0.24005681818181826</v>
      </c>
      <c r="F16">
        <f t="shared" si="1"/>
        <v>0.873</v>
      </c>
      <c r="G16" s="4">
        <f t="shared" si="2"/>
        <v>-0.24005681818181826</v>
      </c>
    </row>
    <row r="17" spans="1:7">
      <c r="A17">
        <v>16</v>
      </c>
      <c r="B17">
        <v>0.255</v>
      </c>
      <c r="C17">
        <v>-0.245</v>
      </c>
      <c r="D17">
        <v>-0.501</v>
      </c>
      <c r="E17" s="4">
        <f t="shared" si="0"/>
        <v>1.9607843137254901</v>
      </c>
      <c r="F17">
        <f t="shared" si="1"/>
        <v>-0.245</v>
      </c>
      <c r="G17" s="4">
        <f t="shared" si="2"/>
        <v>1.9607843137254901</v>
      </c>
    </row>
    <row r="18" spans="1:7">
      <c r="A18">
        <v>17</v>
      </c>
      <c r="B18">
        <v>1.4550000000000001</v>
      </c>
      <c r="C18">
        <v>2.1909999999999998</v>
      </c>
      <c r="D18">
        <v>0.73599999999999999</v>
      </c>
      <c r="E18" s="4">
        <f t="shared" si="0"/>
        <v>-0.5058419243986253</v>
      </c>
      <c r="F18">
        <f t="shared" si="1"/>
        <v>2.1909999999999998</v>
      </c>
      <c r="G18" s="4">
        <f t="shared" si="2"/>
        <v>-0.5058419243986253</v>
      </c>
    </row>
    <row r="19" spans="1:7">
      <c r="A19">
        <v>18</v>
      </c>
      <c r="B19">
        <v>0.873</v>
      </c>
      <c r="C19">
        <v>0.64400000000000002</v>
      </c>
      <c r="D19">
        <v>-0.22900000000000001</v>
      </c>
      <c r="E19" s="4">
        <f t="shared" si="0"/>
        <v>0.26231386025200454</v>
      </c>
      <c r="F19">
        <f t="shared" si="1"/>
        <v>0.64400000000000002</v>
      </c>
      <c r="G19" s="4">
        <f t="shared" si="2"/>
        <v>0.26231386025200454</v>
      </c>
    </row>
    <row r="20" spans="1:7">
      <c r="A20">
        <v>19</v>
      </c>
      <c r="B20">
        <v>362.1</v>
      </c>
      <c r="C20">
        <v>3.883</v>
      </c>
      <c r="D20">
        <v>-358.21800000000002</v>
      </c>
      <c r="E20" s="4">
        <f t="shared" si="0"/>
        <v>0.98927644297155493</v>
      </c>
      <c r="F20">
        <f t="shared" si="1"/>
        <v>3.883</v>
      </c>
      <c r="G20" s="4">
        <f t="shared" si="2"/>
        <v>0.98927644297155493</v>
      </c>
    </row>
    <row r="21" spans="1:7">
      <c r="A21">
        <v>20</v>
      </c>
      <c r="B21">
        <v>0.42599999999999999</v>
      </c>
      <c r="C21">
        <v>0.34499999999999997</v>
      </c>
      <c r="D21">
        <v>-0.08</v>
      </c>
      <c r="E21" s="4">
        <f t="shared" si="0"/>
        <v>0.19014084507042259</v>
      </c>
      <c r="F21">
        <f t="shared" si="1"/>
        <v>0.34499999999999997</v>
      </c>
      <c r="G21" s="4">
        <f t="shared" si="2"/>
        <v>0.19014084507042259</v>
      </c>
    </row>
    <row r="22" spans="1:7">
      <c r="A22">
        <v>21</v>
      </c>
      <c r="B22">
        <v>1.5860000000000001</v>
      </c>
      <c r="C22">
        <v>2.871</v>
      </c>
      <c r="D22">
        <v>1.2849999999999999</v>
      </c>
      <c r="E22" s="4">
        <f t="shared" si="0"/>
        <v>-0.81021437578814615</v>
      </c>
      <c r="F22">
        <f t="shared" si="1"/>
        <v>2.871</v>
      </c>
      <c r="G22" s="4">
        <f t="shared" si="2"/>
        <v>-0.81021437578814615</v>
      </c>
    </row>
    <row r="23" spans="1:7">
      <c r="A23">
        <v>22</v>
      </c>
      <c r="B23">
        <v>1.6240000000000001</v>
      </c>
      <c r="C23">
        <v>3.145</v>
      </c>
      <c r="D23">
        <v>1.522</v>
      </c>
      <c r="E23" s="4">
        <f t="shared" si="0"/>
        <v>-0.93657635467980282</v>
      </c>
      <c r="F23">
        <f t="shared" si="1"/>
        <v>3.145</v>
      </c>
      <c r="G23" s="4">
        <f t="shared" si="2"/>
        <v>-0.93657635467980282</v>
      </c>
    </row>
    <row r="24" spans="1:7">
      <c r="A24">
        <v>23</v>
      </c>
      <c r="B24">
        <v>1.103</v>
      </c>
      <c r="C24">
        <v>2.1139999999999999</v>
      </c>
      <c r="D24">
        <v>1.012</v>
      </c>
      <c r="E24" s="4">
        <f t="shared" si="0"/>
        <v>-0.91659111514052571</v>
      </c>
      <c r="F24">
        <f t="shared" si="1"/>
        <v>2.1139999999999999</v>
      </c>
      <c r="G24" s="4">
        <f t="shared" si="2"/>
        <v>-0.91659111514052571</v>
      </c>
    </row>
    <row r="25" spans="1:7">
      <c r="A25">
        <v>24</v>
      </c>
      <c r="B25">
        <v>1.595</v>
      </c>
      <c r="C25">
        <v>1.3169999999999999</v>
      </c>
      <c r="D25">
        <v>-0.27800000000000002</v>
      </c>
      <c r="E25" s="4">
        <f t="shared" si="0"/>
        <v>0.17429467084639499</v>
      </c>
      <c r="F25">
        <f t="shared" si="1"/>
        <v>1.3169999999999999</v>
      </c>
      <c r="G25" s="4">
        <f t="shared" si="2"/>
        <v>0.17429467084639499</v>
      </c>
    </row>
    <row r="26" spans="1:7">
      <c r="A26">
        <v>25</v>
      </c>
      <c r="B26">
        <v>0.624</v>
      </c>
      <c r="C26">
        <v>1.498</v>
      </c>
      <c r="D26">
        <v>0.874</v>
      </c>
      <c r="E26" s="4">
        <f t="shared" si="0"/>
        <v>-1.4006410256410255</v>
      </c>
      <c r="F26">
        <f t="shared" si="1"/>
        <v>1.498</v>
      </c>
      <c r="G26" s="4">
        <f t="shared" si="2"/>
        <v>-1.4006410256410255</v>
      </c>
    </row>
    <row r="27" spans="1:7">
      <c r="A27">
        <v>26</v>
      </c>
      <c r="B27">
        <v>0.74</v>
      </c>
      <c r="C27">
        <v>1.397</v>
      </c>
      <c r="D27">
        <v>0.65800000000000003</v>
      </c>
      <c r="E27" s="4">
        <f t="shared" si="0"/>
        <v>-0.88783783783783787</v>
      </c>
      <c r="F27">
        <f t="shared" si="1"/>
        <v>1.397</v>
      </c>
      <c r="G27" s="4">
        <f t="shared" si="2"/>
        <v>-0.88783783783783787</v>
      </c>
    </row>
    <row r="28" spans="1:7">
      <c r="A28">
        <v>27</v>
      </c>
      <c r="B28">
        <v>1.224</v>
      </c>
      <c r="C28">
        <v>1.9950000000000001</v>
      </c>
      <c r="D28">
        <v>0.77100000000000002</v>
      </c>
      <c r="E28" s="4">
        <f t="shared" si="0"/>
        <v>-0.62990196078431382</v>
      </c>
      <c r="F28">
        <f t="shared" si="1"/>
        <v>1.9950000000000001</v>
      </c>
      <c r="G28" s="4">
        <f t="shared" si="2"/>
        <v>-0.62990196078431382</v>
      </c>
    </row>
    <row r="29" spans="1:7">
      <c r="A29">
        <v>28</v>
      </c>
      <c r="B29">
        <v>176.911</v>
      </c>
      <c r="C29">
        <v>3.077</v>
      </c>
      <c r="D29">
        <v>-173.834</v>
      </c>
      <c r="E29" s="4">
        <f t="shared" si="0"/>
        <v>0.98260707361328581</v>
      </c>
      <c r="F29">
        <f t="shared" si="1"/>
        <v>3.077</v>
      </c>
      <c r="G29" s="4">
        <f t="shared" si="2"/>
        <v>0.98260707361328581</v>
      </c>
    </row>
    <row r="30" spans="1:7">
      <c r="A30">
        <v>29</v>
      </c>
      <c r="B30">
        <v>0.95599999999999996</v>
      </c>
      <c r="C30">
        <v>0.70499999999999996</v>
      </c>
      <c r="D30">
        <v>-0.252</v>
      </c>
      <c r="E30" s="4">
        <f t="shared" si="0"/>
        <v>0.26255230125523016</v>
      </c>
      <c r="F30">
        <f t="shared" si="1"/>
        <v>0.70499999999999996</v>
      </c>
      <c r="G30" s="4">
        <f t="shared" si="2"/>
        <v>0.26255230125523016</v>
      </c>
    </row>
    <row r="31" spans="1:7">
      <c r="A31">
        <v>30</v>
      </c>
      <c r="B31">
        <v>1.843</v>
      </c>
      <c r="C31">
        <v>2.3410000000000002</v>
      </c>
      <c r="D31">
        <v>0.498</v>
      </c>
      <c r="E31" s="4">
        <f t="shared" si="0"/>
        <v>-0.27021161150298439</v>
      </c>
      <c r="F31">
        <f t="shared" si="1"/>
        <v>2.3410000000000002</v>
      </c>
      <c r="G31" s="4">
        <f t="shared" si="2"/>
        <v>-0.27021161150298439</v>
      </c>
    </row>
    <row r="32" spans="1:7">
      <c r="A32">
        <v>31</v>
      </c>
      <c r="B32">
        <v>2.4329999999999998</v>
      </c>
      <c r="C32">
        <v>2.6349999999999998</v>
      </c>
      <c r="D32">
        <v>0.20200000000000001</v>
      </c>
      <c r="E32" s="4">
        <f t="shared" si="0"/>
        <v>-8.3025071927661315E-2</v>
      </c>
      <c r="F32">
        <f t="shared" si="1"/>
        <v>2.6349999999999998</v>
      </c>
      <c r="G32" s="4">
        <f t="shared" si="2"/>
        <v>-8.3025071927661315E-2</v>
      </c>
    </row>
    <row r="33" spans="1:7">
      <c r="A33">
        <v>32</v>
      </c>
      <c r="B33">
        <v>0.69699999999999995</v>
      </c>
      <c r="C33">
        <v>0.69299999999999995</v>
      </c>
      <c r="D33">
        <v>-4.0000000000000001E-3</v>
      </c>
      <c r="E33" s="4">
        <f t="shared" si="0"/>
        <v>5.7388809182209524E-3</v>
      </c>
      <c r="F33">
        <f t="shared" si="1"/>
        <v>0.69299999999999995</v>
      </c>
      <c r="G33" s="4">
        <f t="shared" si="2"/>
        <v>5.7388809182209524E-3</v>
      </c>
    </row>
    <row r="34" spans="1:7">
      <c r="A34">
        <v>33</v>
      </c>
      <c r="B34">
        <v>2.109</v>
      </c>
      <c r="C34">
        <v>2.7909999999999999</v>
      </c>
      <c r="D34">
        <v>0.68300000000000005</v>
      </c>
      <c r="E34" s="4">
        <f t="shared" si="0"/>
        <v>-0.3233760075865339</v>
      </c>
      <c r="F34">
        <f t="shared" si="1"/>
        <v>2.7909999999999999</v>
      </c>
      <c r="G34" s="4">
        <f t="shared" si="2"/>
        <v>-0.3233760075865339</v>
      </c>
    </row>
    <row r="35" spans="1:7">
      <c r="A35">
        <v>34</v>
      </c>
      <c r="B35">
        <v>0.57699999999999996</v>
      </c>
      <c r="C35">
        <v>1.399</v>
      </c>
      <c r="D35">
        <v>0.82199999999999995</v>
      </c>
      <c r="E35" s="4">
        <f t="shared" si="0"/>
        <v>-1.4246100519930678</v>
      </c>
      <c r="F35">
        <f t="shared" si="1"/>
        <v>1.399</v>
      </c>
      <c r="G35" s="4">
        <f t="shared" si="2"/>
        <v>-1.4246100519930678</v>
      </c>
    </row>
    <row r="36" spans="1:7">
      <c r="A36">
        <v>35</v>
      </c>
      <c r="B36">
        <v>0.64</v>
      </c>
      <c r="C36">
        <v>1.0860000000000001</v>
      </c>
      <c r="D36">
        <v>0.44600000000000001</v>
      </c>
      <c r="E36" s="4">
        <f t="shared" si="0"/>
        <v>-0.69687500000000013</v>
      </c>
      <c r="F36">
        <f t="shared" si="1"/>
        <v>1.0860000000000001</v>
      </c>
      <c r="G36" s="4">
        <f t="shared" si="2"/>
        <v>-0.69687500000000013</v>
      </c>
    </row>
    <row r="37" spans="1:7">
      <c r="A37">
        <v>36</v>
      </c>
      <c r="B37">
        <v>0.51400000000000001</v>
      </c>
      <c r="C37">
        <v>-1.6E-2</v>
      </c>
      <c r="D37">
        <v>-0.53100000000000003</v>
      </c>
      <c r="E37" s="4">
        <f t="shared" si="0"/>
        <v>1.0311284046692608</v>
      </c>
      <c r="F37">
        <f t="shared" si="1"/>
        <v>-1.6E-2</v>
      </c>
      <c r="G37" s="4">
        <f t="shared" si="2"/>
        <v>1.0311284046692608</v>
      </c>
    </row>
    <row r="38" spans="1:7">
      <c r="A38">
        <v>37</v>
      </c>
      <c r="B38">
        <v>1.107</v>
      </c>
      <c r="C38">
        <v>0.98699999999999999</v>
      </c>
      <c r="D38">
        <v>-0.12</v>
      </c>
      <c r="E38" s="4">
        <f t="shared" si="0"/>
        <v>0.1084010840108401</v>
      </c>
      <c r="F38">
        <f t="shared" si="1"/>
        <v>0.98699999999999999</v>
      </c>
      <c r="G38" s="4">
        <f t="shared" si="2"/>
        <v>0.1084010840108401</v>
      </c>
    </row>
    <row r="39" spans="1:7">
      <c r="A39">
        <v>38</v>
      </c>
      <c r="B39">
        <v>0.46600000000000003</v>
      </c>
      <c r="C39">
        <v>0.106</v>
      </c>
      <c r="D39">
        <v>-0.36</v>
      </c>
      <c r="E39" s="4">
        <f t="shared" si="0"/>
        <v>0.77253218884120178</v>
      </c>
      <c r="F39">
        <f t="shared" si="1"/>
        <v>0.106</v>
      </c>
      <c r="G39" s="4">
        <f t="shared" si="2"/>
        <v>0.77253218884120178</v>
      </c>
    </row>
    <row r="40" spans="1:7">
      <c r="A40">
        <v>39</v>
      </c>
      <c r="B40">
        <v>46.414999999999999</v>
      </c>
      <c r="C40">
        <v>1.6870000000000001</v>
      </c>
      <c r="D40">
        <v>-44.728000000000002</v>
      </c>
      <c r="E40" s="4">
        <f t="shared" si="0"/>
        <v>0.96365399116664874</v>
      </c>
      <c r="F40">
        <f t="shared" si="1"/>
        <v>1.6870000000000001</v>
      </c>
      <c r="G40" s="4">
        <f t="shared" si="2"/>
        <v>0.96365399116664874</v>
      </c>
    </row>
    <row r="41" spans="1:7">
      <c r="A41">
        <v>40</v>
      </c>
      <c r="B41">
        <v>1.1279999999999999</v>
      </c>
      <c r="C41">
        <v>2.37</v>
      </c>
      <c r="D41">
        <v>1.242</v>
      </c>
      <c r="E41" s="4">
        <f t="shared" si="0"/>
        <v>-1.1010638297872344</v>
      </c>
      <c r="F41">
        <f t="shared" si="1"/>
        <v>2.37</v>
      </c>
      <c r="G41" s="4">
        <f t="shared" si="2"/>
        <v>-1.1010638297872344</v>
      </c>
    </row>
    <row r="42" spans="1:7">
      <c r="A42">
        <v>41</v>
      </c>
      <c r="B42">
        <v>271.25299999999999</v>
      </c>
      <c r="C42">
        <v>3.444</v>
      </c>
      <c r="D42">
        <v>-267.81</v>
      </c>
      <c r="E42" s="4">
        <f t="shared" si="0"/>
        <v>0.98730336623005088</v>
      </c>
      <c r="F42">
        <f t="shared" si="1"/>
        <v>3.444</v>
      </c>
      <c r="G42" s="4">
        <f t="shared" si="2"/>
        <v>0.98730336623005088</v>
      </c>
    </row>
    <row r="43" spans="1:7">
      <c r="A43">
        <v>42</v>
      </c>
      <c r="B43">
        <v>47.706000000000003</v>
      </c>
      <c r="C43">
        <v>2.016</v>
      </c>
      <c r="D43">
        <v>-45.689</v>
      </c>
      <c r="E43" s="4">
        <f t="shared" si="0"/>
        <v>0.95774116463337944</v>
      </c>
      <c r="F43">
        <f t="shared" si="1"/>
        <v>2.016</v>
      </c>
      <c r="G43" s="4">
        <f t="shared" si="2"/>
        <v>0.95774116463337944</v>
      </c>
    </row>
    <row r="44" spans="1:7">
      <c r="A44">
        <v>43</v>
      </c>
      <c r="B44">
        <v>0.374</v>
      </c>
      <c r="C44">
        <v>1.071</v>
      </c>
      <c r="D44">
        <v>0.69699999999999995</v>
      </c>
      <c r="E44" s="4">
        <f t="shared" si="0"/>
        <v>-1.8636363636363635</v>
      </c>
      <c r="F44">
        <f t="shared" si="1"/>
        <v>1.071</v>
      </c>
      <c r="G44" s="4">
        <f t="shared" si="2"/>
        <v>-1.8636363636363635</v>
      </c>
    </row>
    <row r="45" spans="1:7">
      <c r="A45">
        <v>44</v>
      </c>
      <c r="B45">
        <v>2.61</v>
      </c>
      <c r="C45">
        <v>2.8479999999999999</v>
      </c>
      <c r="D45">
        <v>0.23799999999999999</v>
      </c>
      <c r="E45" s="4">
        <f t="shared" si="0"/>
        <v>-9.1187739463601536E-2</v>
      </c>
      <c r="F45">
        <f t="shared" si="1"/>
        <v>2.8479999999999999</v>
      </c>
      <c r="G45" s="4">
        <f t="shared" si="2"/>
        <v>-9.1187739463601536E-2</v>
      </c>
    </row>
    <row r="46" spans="1:7">
      <c r="A46">
        <v>45</v>
      </c>
      <c r="B46">
        <v>1.266</v>
      </c>
      <c r="C46">
        <v>1.1779999999999999</v>
      </c>
      <c r="D46">
        <v>-8.7999999999999995E-2</v>
      </c>
      <c r="E46" s="4">
        <f t="shared" si="0"/>
        <v>6.951026856240132E-2</v>
      </c>
      <c r="F46">
        <f t="shared" si="1"/>
        <v>1.1779999999999999</v>
      </c>
      <c r="G46" s="4">
        <f t="shared" si="2"/>
        <v>6.951026856240132E-2</v>
      </c>
    </row>
    <row r="47" spans="1:7">
      <c r="A47">
        <v>46</v>
      </c>
      <c r="B47">
        <v>0.60299999999999998</v>
      </c>
      <c r="C47">
        <v>1.0009999999999999</v>
      </c>
      <c r="D47">
        <v>0.39800000000000002</v>
      </c>
      <c r="E47" s="4">
        <f t="shared" si="0"/>
        <v>-0.66003316749585395</v>
      </c>
      <c r="F47">
        <f t="shared" si="1"/>
        <v>1.0009999999999999</v>
      </c>
      <c r="G47" s="4">
        <f t="shared" si="2"/>
        <v>-0.66003316749585395</v>
      </c>
    </row>
    <row r="48" spans="1:7">
      <c r="A48">
        <v>47</v>
      </c>
      <c r="B48">
        <v>6.8000000000000005E-2</v>
      </c>
      <c r="C48">
        <v>0.01</v>
      </c>
      <c r="D48">
        <v>-5.8000000000000003E-2</v>
      </c>
      <c r="E48" s="4">
        <f t="shared" si="0"/>
        <v>0.8529411764705882</v>
      </c>
      <c r="F48">
        <f t="shared" si="1"/>
        <v>0.01</v>
      </c>
      <c r="G48" s="4">
        <f t="shared" si="2"/>
        <v>0.8529411764705882</v>
      </c>
    </row>
    <row r="49" spans="1:7">
      <c r="A49">
        <v>48</v>
      </c>
      <c r="B49">
        <v>23.433</v>
      </c>
      <c r="C49">
        <v>2.7629999999999999</v>
      </c>
      <c r="D49">
        <v>-20.67</v>
      </c>
      <c r="E49" s="4">
        <f t="shared" si="0"/>
        <v>0.88208936115734227</v>
      </c>
      <c r="F49">
        <f t="shared" si="1"/>
        <v>2.7629999999999999</v>
      </c>
      <c r="G49" s="4">
        <f t="shared" si="2"/>
        <v>0.88208936115734227</v>
      </c>
    </row>
    <row r="50" spans="1:7">
      <c r="A50">
        <v>49</v>
      </c>
      <c r="B50">
        <v>0.73699999999999999</v>
      </c>
      <c r="C50">
        <v>1.115</v>
      </c>
      <c r="D50">
        <v>0.378</v>
      </c>
      <c r="E50" s="4">
        <f t="shared" si="0"/>
        <v>-0.51289009497964722</v>
      </c>
      <c r="F50">
        <f t="shared" si="1"/>
        <v>1.115</v>
      </c>
      <c r="G50" s="4">
        <f t="shared" si="2"/>
        <v>-0.51289009497964722</v>
      </c>
    </row>
    <row r="51" spans="1:7">
      <c r="A51">
        <v>50</v>
      </c>
      <c r="B51">
        <v>0.753</v>
      </c>
      <c r="C51">
        <v>0.98199999999999998</v>
      </c>
      <c r="D51">
        <v>0.22900000000000001</v>
      </c>
      <c r="E51" s="4">
        <f t="shared" si="0"/>
        <v>-0.30411686586985387</v>
      </c>
      <c r="F51">
        <f t="shared" si="1"/>
        <v>0.98199999999999998</v>
      </c>
      <c r="G51" s="4">
        <f t="shared" si="2"/>
        <v>-0.30411686586985387</v>
      </c>
    </row>
    <row r="52" spans="1:7">
      <c r="A52">
        <v>51</v>
      </c>
      <c r="B52">
        <v>0</v>
      </c>
      <c r="C52">
        <v>0.67900000000000005</v>
      </c>
      <c r="D52">
        <v>0.67900000000000005</v>
      </c>
      <c r="E52" s="4">
        <f t="shared" si="0"/>
        <v>0</v>
      </c>
      <c r="F52">
        <f t="shared" si="1"/>
        <v>0</v>
      </c>
      <c r="G52" s="4">
        <f t="shared" si="2"/>
        <v>0</v>
      </c>
    </row>
    <row r="53" spans="1:7">
      <c r="A53">
        <v>52</v>
      </c>
      <c r="B53">
        <v>1.121</v>
      </c>
      <c r="C53">
        <v>1.5269999999999999</v>
      </c>
      <c r="D53">
        <v>0.40600000000000003</v>
      </c>
      <c r="E53" s="4">
        <f t="shared" si="0"/>
        <v>-0.36217662801070466</v>
      </c>
      <c r="F53">
        <f t="shared" si="1"/>
        <v>1.5269999999999999</v>
      </c>
      <c r="G53" s="4">
        <f t="shared" si="2"/>
        <v>-0.36217662801070466</v>
      </c>
    </row>
    <row r="54" spans="1:7">
      <c r="A54">
        <v>53</v>
      </c>
      <c r="B54">
        <v>277.233</v>
      </c>
      <c r="C54">
        <v>3.1269999999999998</v>
      </c>
      <c r="D54">
        <v>-274.10500000000002</v>
      </c>
      <c r="E54" s="4">
        <f t="shared" si="0"/>
        <v>0.9887206789956462</v>
      </c>
      <c r="F54">
        <f t="shared" si="1"/>
        <v>3.1269999999999998</v>
      </c>
      <c r="G54" s="4">
        <f t="shared" si="2"/>
        <v>0.9887206789956462</v>
      </c>
    </row>
    <row r="55" spans="1:7">
      <c r="A55">
        <v>54</v>
      </c>
      <c r="B55">
        <v>0.28599999999999998</v>
      </c>
      <c r="C55">
        <v>-0.36499999999999999</v>
      </c>
      <c r="D55">
        <v>-0.65100000000000002</v>
      </c>
      <c r="E55" s="4">
        <f t="shared" si="0"/>
        <v>2.2762237762237767</v>
      </c>
      <c r="F55">
        <f t="shared" si="1"/>
        <v>-0.36499999999999999</v>
      </c>
      <c r="G55" s="4">
        <f t="shared" si="2"/>
        <v>2.2762237762237767</v>
      </c>
    </row>
    <row r="56" spans="1:7">
      <c r="A56">
        <v>55</v>
      </c>
      <c r="B56">
        <v>1.071</v>
      </c>
      <c r="C56">
        <v>2.3149999999999999</v>
      </c>
      <c r="D56">
        <v>1.244</v>
      </c>
      <c r="E56" s="4">
        <f t="shared" si="0"/>
        <v>-1.1615312791783381</v>
      </c>
      <c r="F56">
        <f t="shared" si="1"/>
        <v>2.3149999999999999</v>
      </c>
      <c r="G56" s="4">
        <f t="shared" si="2"/>
        <v>-1.1615312791783381</v>
      </c>
    </row>
    <row r="57" spans="1:7">
      <c r="A57">
        <v>56</v>
      </c>
      <c r="B57">
        <v>0</v>
      </c>
      <c r="C57">
        <v>0.49</v>
      </c>
      <c r="D57">
        <v>0.49</v>
      </c>
      <c r="E57" s="4">
        <f t="shared" si="0"/>
        <v>0</v>
      </c>
      <c r="F57">
        <f t="shared" si="1"/>
        <v>0</v>
      </c>
      <c r="G57" s="4">
        <f t="shared" si="2"/>
        <v>0</v>
      </c>
    </row>
    <row r="58" spans="1:7">
      <c r="A58">
        <v>57</v>
      </c>
      <c r="B58">
        <v>0.752</v>
      </c>
      <c r="C58">
        <v>0.93</v>
      </c>
      <c r="D58">
        <v>0.17899999999999999</v>
      </c>
      <c r="E58" s="4">
        <f t="shared" si="0"/>
        <v>-0.23670212765957452</v>
      </c>
      <c r="F58">
        <f t="shared" si="1"/>
        <v>0.93</v>
      </c>
      <c r="G58" s="4">
        <f t="shared" si="2"/>
        <v>-0.23670212765957452</v>
      </c>
    </row>
    <row r="59" spans="1:7">
      <c r="A59">
        <v>58</v>
      </c>
      <c r="B59">
        <v>0.21199999999999999</v>
      </c>
      <c r="C59">
        <v>-0.72499999999999998</v>
      </c>
      <c r="D59">
        <v>-0.93700000000000006</v>
      </c>
      <c r="E59" s="4">
        <f t="shared" si="0"/>
        <v>4.4198113207547172</v>
      </c>
      <c r="F59">
        <f t="shared" si="1"/>
        <v>-0.72499999999999998</v>
      </c>
      <c r="G59" s="4">
        <f t="shared" si="2"/>
        <v>4.4198113207547172</v>
      </c>
    </row>
    <row r="60" spans="1:7">
      <c r="A60">
        <v>59</v>
      </c>
      <c r="B60">
        <v>147.40799999999999</v>
      </c>
      <c r="C60">
        <v>2.1629999999999998</v>
      </c>
      <c r="D60">
        <v>-145.244</v>
      </c>
      <c r="E60" s="4">
        <f t="shared" si="0"/>
        <v>0.98532644089873</v>
      </c>
      <c r="F60">
        <f t="shared" si="1"/>
        <v>2.1629999999999998</v>
      </c>
      <c r="G60" s="4">
        <f t="shared" si="2"/>
        <v>0.98532644089873</v>
      </c>
    </row>
    <row r="61" spans="1:7">
      <c r="A61">
        <v>60</v>
      </c>
      <c r="B61">
        <v>1.498</v>
      </c>
      <c r="C61">
        <v>1.69</v>
      </c>
      <c r="D61">
        <v>0.192</v>
      </c>
      <c r="E61" s="4">
        <f t="shared" si="0"/>
        <v>-0.12817089452603467</v>
      </c>
      <c r="F61">
        <f t="shared" si="1"/>
        <v>1.69</v>
      </c>
      <c r="G61" s="4">
        <f t="shared" si="2"/>
        <v>-0.12817089452603467</v>
      </c>
    </row>
    <row r="62" spans="1:7">
      <c r="A62">
        <v>61</v>
      </c>
      <c r="B62">
        <v>1.6379999999999999</v>
      </c>
      <c r="C62">
        <v>2.246</v>
      </c>
      <c r="D62">
        <v>0.60799999999999998</v>
      </c>
      <c r="E62" s="4">
        <f t="shared" si="0"/>
        <v>-0.37118437118437125</v>
      </c>
      <c r="F62">
        <f t="shared" si="1"/>
        <v>2.246</v>
      </c>
      <c r="G62" s="4">
        <f t="shared" si="2"/>
        <v>-0.37118437118437125</v>
      </c>
    </row>
    <row r="63" spans="1:7">
      <c r="A63">
        <v>62</v>
      </c>
      <c r="B63">
        <v>0.35799999999999998</v>
      </c>
      <c r="C63">
        <v>-0.156</v>
      </c>
      <c r="D63">
        <v>-0.51400000000000001</v>
      </c>
      <c r="E63" s="4">
        <f t="shared" si="0"/>
        <v>1.4357541899441342</v>
      </c>
      <c r="F63">
        <f t="shared" si="1"/>
        <v>-0.156</v>
      </c>
      <c r="G63" s="4">
        <f t="shared" si="2"/>
        <v>1.4357541899441342</v>
      </c>
    </row>
    <row r="64" spans="1:7">
      <c r="A64">
        <v>63</v>
      </c>
      <c r="B64">
        <v>1.681</v>
      </c>
      <c r="C64">
        <v>2.629</v>
      </c>
      <c r="D64">
        <v>0.94799999999999995</v>
      </c>
      <c r="E64" s="4">
        <f t="shared" si="0"/>
        <v>-0.56395002974419983</v>
      </c>
      <c r="F64">
        <f t="shared" si="1"/>
        <v>2.629</v>
      </c>
      <c r="G64" s="4">
        <f t="shared" si="2"/>
        <v>-0.56395002974419983</v>
      </c>
    </row>
    <row r="65" spans="1:7">
      <c r="A65">
        <v>64</v>
      </c>
      <c r="B65">
        <v>5.2249999999999996</v>
      </c>
      <c r="C65">
        <v>3.55</v>
      </c>
      <c r="D65">
        <v>-1.6759999999999999</v>
      </c>
      <c r="E65" s="4">
        <f t="shared" si="0"/>
        <v>0.32057416267942584</v>
      </c>
      <c r="F65">
        <f t="shared" si="1"/>
        <v>3.55</v>
      </c>
      <c r="G65" s="4">
        <f t="shared" si="2"/>
        <v>0.32057416267942584</v>
      </c>
    </row>
    <row r="66" spans="1:7">
      <c r="A66">
        <v>65</v>
      </c>
      <c r="B66">
        <v>174.416</v>
      </c>
      <c r="C66">
        <v>2.694</v>
      </c>
      <c r="D66">
        <v>-171.72200000000001</v>
      </c>
      <c r="E66" s="4">
        <f t="shared" ref="E66:E101" si="3">IF(B66,(B66-C66)/B66,0)</f>
        <v>0.98455416934226225</v>
      </c>
      <c r="F66">
        <f t="shared" si="1"/>
        <v>2.694</v>
      </c>
      <c r="G66" s="4">
        <f t="shared" si="2"/>
        <v>0.98455416934226225</v>
      </c>
    </row>
    <row r="67" spans="1:7">
      <c r="A67">
        <v>66</v>
      </c>
      <c r="B67">
        <v>0.85599999999999998</v>
      </c>
      <c r="C67">
        <v>1.974</v>
      </c>
      <c r="D67">
        <v>1.1180000000000001</v>
      </c>
      <c r="E67" s="4">
        <f t="shared" si="3"/>
        <v>-1.30607476635514</v>
      </c>
      <c r="F67">
        <f t="shared" ref="F67:F101" si="4">IF(B67,C67,0)</f>
        <v>1.974</v>
      </c>
      <c r="G67" s="4">
        <f t="shared" ref="G67:G101" si="5">IF(B67,(B67-F67)/B67,0)</f>
        <v>-1.30607476635514</v>
      </c>
    </row>
    <row r="68" spans="1:7">
      <c r="A68">
        <v>67</v>
      </c>
      <c r="B68">
        <v>0.42899999999999999</v>
      </c>
      <c r="C68">
        <v>0.874</v>
      </c>
      <c r="D68">
        <v>0.44500000000000001</v>
      </c>
      <c r="E68" s="4">
        <f t="shared" si="3"/>
        <v>-1.0372960372960374</v>
      </c>
      <c r="F68">
        <f t="shared" si="4"/>
        <v>0.874</v>
      </c>
      <c r="G68" s="4">
        <f t="shared" si="5"/>
        <v>-1.0372960372960374</v>
      </c>
    </row>
    <row r="69" spans="1:7">
      <c r="A69">
        <v>68</v>
      </c>
      <c r="B69">
        <v>1.518</v>
      </c>
      <c r="C69">
        <v>2.0819999999999999</v>
      </c>
      <c r="D69">
        <v>0.56399999999999995</v>
      </c>
      <c r="E69" s="4">
        <f t="shared" si="3"/>
        <v>-0.37154150197628449</v>
      </c>
      <c r="F69">
        <f t="shared" si="4"/>
        <v>2.0819999999999999</v>
      </c>
      <c r="G69" s="4">
        <f t="shared" si="5"/>
        <v>-0.37154150197628449</v>
      </c>
    </row>
    <row r="70" spans="1:7">
      <c r="A70">
        <v>69</v>
      </c>
      <c r="B70">
        <v>1.0549999999999999</v>
      </c>
      <c r="C70">
        <v>1.113</v>
      </c>
      <c r="D70">
        <v>5.8000000000000003E-2</v>
      </c>
      <c r="E70" s="4">
        <f t="shared" si="3"/>
        <v>-5.4976303317535599E-2</v>
      </c>
      <c r="F70">
        <f t="shared" si="4"/>
        <v>1.113</v>
      </c>
      <c r="G70" s="4">
        <f t="shared" si="5"/>
        <v>-5.4976303317535599E-2</v>
      </c>
    </row>
    <row r="71" spans="1:7">
      <c r="A71">
        <v>70</v>
      </c>
      <c r="B71">
        <v>0.74199999999999999</v>
      </c>
      <c r="C71">
        <v>1.3049999999999999</v>
      </c>
      <c r="D71">
        <v>0.56299999999999994</v>
      </c>
      <c r="E71" s="4">
        <f t="shared" si="3"/>
        <v>-0.75876010781671155</v>
      </c>
      <c r="F71">
        <f t="shared" si="4"/>
        <v>1.3049999999999999</v>
      </c>
      <c r="G71" s="4">
        <f t="shared" si="5"/>
        <v>-0.75876010781671155</v>
      </c>
    </row>
    <row r="72" spans="1:7">
      <c r="A72">
        <v>71</v>
      </c>
      <c r="B72">
        <v>1.246</v>
      </c>
      <c r="C72">
        <v>1.94</v>
      </c>
      <c r="D72">
        <v>0.69399999999999995</v>
      </c>
      <c r="E72" s="4">
        <f t="shared" si="3"/>
        <v>-0.5569823434991974</v>
      </c>
      <c r="F72">
        <f t="shared" si="4"/>
        <v>1.94</v>
      </c>
      <c r="G72" s="4">
        <f t="shared" si="5"/>
        <v>-0.5569823434991974</v>
      </c>
    </row>
    <row r="73" spans="1:7">
      <c r="A73">
        <v>72</v>
      </c>
      <c r="B73">
        <v>0.35799999999999998</v>
      </c>
      <c r="C73">
        <v>-6.6000000000000003E-2</v>
      </c>
      <c r="D73">
        <v>-0.42399999999999999</v>
      </c>
      <c r="E73" s="4">
        <f t="shared" si="3"/>
        <v>1.1843575418994414</v>
      </c>
      <c r="F73">
        <f t="shared" si="4"/>
        <v>-6.6000000000000003E-2</v>
      </c>
      <c r="G73" s="4">
        <f t="shared" si="5"/>
        <v>1.1843575418994414</v>
      </c>
    </row>
    <row r="74" spans="1:7">
      <c r="A74">
        <v>73</v>
      </c>
      <c r="B74">
        <v>0.30299999999999999</v>
      </c>
      <c r="C74">
        <v>0.26800000000000002</v>
      </c>
      <c r="D74">
        <v>-3.5999999999999997E-2</v>
      </c>
      <c r="E74" s="4">
        <f t="shared" si="3"/>
        <v>0.11551155115511544</v>
      </c>
      <c r="F74">
        <f t="shared" si="4"/>
        <v>0.26800000000000002</v>
      </c>
      <c r="G74" s="4">
        <f t="shared" si="5"/>
        <v>0.11551155115511544</v>
      </c>
    </row>
    <row r="75" spans="1:7">
      <c r="A75">
        <v>74</v>
      </c>
      <c r="B75">
        <v>0.94399999999999995</v>
      </c>
      <c r="C75">
        <v>1.5780000000000001</v>
      </c>
      <c r="D75">
        <v>0.63400000000000001</v>
      </c>
      <c r="E75" s="4">
        <f t="shared" si="3"/>
        <v>-0.67161016949152563</v>
      </c>
      <c r="F75">
        <f t="shared" si="4"/>
        <v>1.5780000000000001</v>
      </c>
      <c r="G75" s="4">
        <f t="shared" si="5"/>
        <v>-0.67161016949152563</v>
      </c>
    </row>
    <row r="76" spans="1:7">
      <c r="A76">
        <v>75</v>
      </c>
      <c r="B76">
        <v>0.11899999999999999</v>
      </c>
      <c r="C76">
        <v>-0.64800000000000002</v>
      </c>
      <c r="D76">
        <v>-0.76700000000000002</v>
      </c>
      <c r="E76" s="4">
        <f t="shared" si="3"/>
        <v>6.4453781512605044</v>
      </c>
      <c r="F76">
        <f t="shared" si="4"/>
        <v>-0.64800000000000002</v>
      </c>
      <c r="G76" s="4">
        <f t="shared" si="5"/>
        <v>6.4453781512605044</v>
      </c>
    </row>
    <row r="77" spans="1:7">
      <c r="A77">
        <v>76</v>
      </c>
      <c r="B77">
        <v>29.488</v>
      </c>
      <c r="C77">
        <v>2.8180000000000001</v>
      </c>
      <c r="D77">
        <v>-26.67</v>
      </c>
      <c r="E77" s="4">
        <f t="shared" si="3"/>
        <v>0.90443570265870854</v>
      </c>
      <c r="F77">
        <f t="shared" si="4"/>
        <v>2.8180000000000001</v>
      </c>
      <c r="G77" s="4">
        <f t="shared" si="5"/>
        <v>0.90443570265870854</v>
      </c>
    </row>
    <row r="78" spans="1:7">
      <c r="A78">
        <v>77</v>
      </c>
      <c r="B78">
        <v>1.1299999999999999</v>
      </c>
      <c r="C78">
        <v>2.0670000000000002</v>
      </c>
      <c r="D78">
        <v>0.93700000000000006</v>
      </c>
      <c r="E78" s="4">
        <f t="shared" si="3"/>
        <v>-0.82920353982300921</v>
      </c>
      <c r="F78">
        <f t="shared" si="4"/>
        <v>2.0670000000000002</v>
      </c>
      <c r="G78" s="4">
        <f t="shared" si="5"/>
        <v>-0.82920353982300921</v>
      </c>
    </row>
    <row r="79" spans="1:7">
      <c r="A79">
        <v>78</v>
      </c>
      <c r="B79">
        <v>0.45800000000000002</v>
      </c>
      <c r="C79">
        <v>0.313</v>
      </c>
      <c r="D79">
        <v>-0.14599999999999999</v>
      </c>
      <c r="E79" s="4">
        <f t="shared" si="3"/>
        <v>0.31659388646288211</v>
      </c>
      <c r="F79">
        <f t="shared" si="4"/>
        <v>0.313</v>
      </c>
      <c r="G79" s="4">
        <f t="shared" si="5"/>
        <v>0.31659388646288211</v>
      </c>
    </row>
    <row r="80" spans="1:7">
      <c r="A80">
        <v>79</v>
      </c>
      <c r="B80">
        <v>40.405999999999999</v>
      </c>
      <c r="C80">
        <v>1.603</v>
      </c>
      <c r="D80">
        <v>-38.802999999999997</v>
      </c>
      <c r="E80" s="4">
        <f t="shared" si="3"/>
        <v>0.96032767410780573</v>
      </c>
      <c r="F80">
        <f t="shared" si="4"/>
        <v>1.603</v>
      </c>
      <c r="G80" s="4">
        <f t="shared" si="5"/>
        <v>0.96032767410780573</v>
      </c>
    </row>
    <row r="81" spans="1:7">
      <c r="A81">
        <v>80</v>
      </c>
      <c r="B81">
        <v>0.82299999999999995</v>
      </c>
      <c r="C81">
        <v>1.6990000000000001</v>
      </c>
      <c r="D81">
        <v>0.876</v>
      </c>
      <c r="E81" s="4">
        <f t="shared" si="3"/>
        <v>-1.0643985419198059</v>
      </c>
      <c r="F81">
        <f t="shared" si="4"/>
        <v>1.6990000000000001</v>
      </c>
      <c r="G81" s="4">
        <f t="shared" si="5"/>
        <v>-1.0643985419198059</v>
      </c>
    </row>
    <row r="82" spans="1:7">
      <c r="A82">
        <v>81</v>
      </c>
      <c r="B82">
        <v>4.2270000000000003</v>
      </c>
      <c r="C82">
        <v>3.581</v>
      </c>
      <c r="D82">
        <v>-0.64500000000000002</v>
      </c>
      <c r="E82" s="4">
        <f t="shared" si="3"/>
        <v>0.15282706411166319</v>
      </c>
      <c r="F82">
        <f t="shared" si="4"/>
        <v>3.581</v>
      </c>
      <c r="G82" s="4">
        <f t="shared" si="5"/>
        <v>0.15282706411166319</v>
      </c>
    </row>
    <row r="83" spans="1:7">
      <c r="A83">
        <v>82</v>
      </c>
      <c r="B83">
        <v>0.29699999999999999</v>
      </c>
      <c r="C83">
        <v>0.495</v>
      </c>
      <c r="D83">
        <v>0.19800000000000001</v>
      </c>
      <c r="E83" s="4">
        <f t="shared" si="3"/>
        <v>-0.66666666666666674</v>
      </c>
      <c r="F83">
        <f t="shared" si="4"/>
        <v>0.495</v>
      </c>
      <c r="G83" s="4">
        <f t="shared" si="5"/>
        <v>-0.66666666666666674</v>
      </c>
    </row>
    <row r="84" spans="1:7">
      <c r="A84">
        <v>83</v>
      </c>
      <c r="B84">
        <v>0.81799999999999995</v>
      </c>
      <c r="C84">
        <v>1.3</v>
      </c>
      <c r="D84">
        <v>0.48199999999999998</v>
      </c>
      <c r="E84" s="4">
        <f t="shared" si="3"/>
        <v>-0.58924205378973116</v>
      </c>
      <c r="F84">
        <f t="shared" si="4"/>
        <v>1.3</v>
      </c>
      <c r="G84" s="4">
        <f t="shared" si="5"/>
        <v>-0.58924205378973116</v>
      </c>
    </row>
    <row r="85" spans="1:7">
      <c r="A85">
        <v>84</v>
      </c>
      <c r="B85">
        <v>0.57799999999999996</v>
      </c>
      <c r="C85">
        <v>0.56499999999999995</v>
      </c>
      <c r="D85">
        <v>-1.2999999999999999E-2</v>
      </c>
      <c r="E85" s="4">
        <f t="shared" si="3"/>
        <v>2.249134948096888E-2</v>
      </c>
      <c r="F85">
        <f t="shared" si="4"/>
        <v>0.56499999999999995</v>
      </c>
      <c r="G85" s="4">
        <f t="shared" si="5"/>
        <v>2.249134948096888E-2</v>
      </c>
    </row>
    <row r="86" spans="1:7">
      <c r="A86">
        <v>85</v>
      </c>
      <c r="B86">
        <v>177.476</v>
      </c>
      <c r="C86">
        <v>2.4060000000000001</v>
      </c>
      <c r="D86">
        <v>-175.071</v>
      </c>
      <c r="E86" s="4">
        <f t="shared" si="3"/>
        <v>0.98644323739547879</v>
      </c>
      <c r="F86">
        <f t="shared" si="4"/>
        <v>2.4060000000000001</v>
      </c>
      <c r="G86" s="4">
        <f t="shared" si="5"/>
        <v>0.98644323739547879</v>
      </c>
    </row>
    <row r="87" spans="1:7">
      <c r="A87">
        <v>86</v>
      </c>
      <c r="B87">
        <v>0</v>
      </c>
      <c r="C87">
        <v>0.35</v>
      </c>
      <c r="D87">
        <v>0.35</v>
      </c>
      <c r="E87" s="4">
        <f t="shared" si="3"/>
        <v>0</v>
      </c>
      <c r="F87">
        <f t="shared" si="4"/>
        <v>0</v>
      </c>
      <c r="G87" s="4">
        <f t="shared" si="5"/>
        <v>0</v>
      </c>
    </row>
    <row r="88" spans="1:7">
      <c r="A88">
        <v>87</v>
      </c>
      <c r="B88">
        <v>0.28100000000000003</v>
      </c>
      <c r="C88">
        <v>0.95899999999999996</v>
      </c>
      <c r="D88">
        <v>0.67800000000000005</v>
      </c>
      <c r="E88" s="4">
        <f t="shared" si="3"/>
        <v>-2.4128113879003554</v>
      </c>
      <c r="F88">
        <f t="shared" si="4"/>
        <v>0.95899999999999996</v>
      </c>
      <c r="G88" s="4">
        <f t="shared" si="5"/>
        <v>-2.4128113879003554</v>
      </c>
    </row>
    <row r="89" spans="1:7">
      <c r="A89">
        <v>88</v>
      </c>
      <c r="B89">
        <v>0.46700000000000003</v>
      </c>
      <c r="C89">
        <v>1.5509999999999999</v>
      </c>
      <c r="D89">
        <v>1.085</v>
      </c>
      <c r="E89" s="4">
        <f t="shared" si="3"/>
        <v>-2.3211991434689505</v>
      </c>
      <c r="F89">
        <f t="shared" si="4"/>
        <v>1.5509999999999999</v>
      </c>
      <c r="G89" s="4">
        <f t="shared" si="5"/>
        <v>-2.3211991434689505</v>
      </c>
    </row>
    <row r="90" spans="1:7">
      <c r="A90">
        <v>89</v>
      </c>
      <c r="B90">
        <v>9.1999999999999998E-2</v>
      </c>
      <c r="C90">
        <v>5.0999999999999997E-2</v>
      </c>
      <c r="D90">
        <v>-0.04</v>
      </c>
      <c r="E90" s="4">
        <f t="shared" si="3"/>
        <v>0.44565217391304351</v>
      </c>
      <c r="F90">
        <f t="shared" si="4"/>
        <v>5.0999999999999997E-2</v>
      </c>
      <c r="G90" s="4">
        <f t="shared" si="5"/>
        <v>0.44565217391304351</v>
      </c>
    </row>
    <row r="91" spans="1:7">
      <c r="A91">
        <v>90</v>
      </c>
      <c r="B91">
        <v>0.32600000000000001</v>
      </c>
      <c r="C91">
        <v>1.2310000000000001</v>
      </c>
      <c r="D91">
        <v>0.90400000000000003</v>
      </c>
      <c r="E91" s="4">
        <f t="shared" si="3"/>
        <v>-2.776073619631902</v>
      </c>
      <c r="F91">
        <f t="shared" si="4"/>
        <v>1.2310000000000001</v>
      </c>
      <c r="G91" s="4">
        <f t="shared" si="5"/>
        <v>-2.776073619631902</v>
      </c>
    </row>
    <row r="92" spans="1:7">
      <c r="A92">
        <v>91</v>
      </c>
      <c r="B92">
        <v>1.28</v>
      </c>
      <c r="C92">
        <v>2.242</v>
      </c>
      <c r="D92">
        <v>0.96199999999999997</v>
      </c>
      <c r="E92" s="4">
        <f t="shared" si="3"/>
        <v>-0.75156249999999991</v>
      </c>
      <c r="F92">
        <f t="shared" si="4"/>
        <v>2.242</v>
      </c>
      <c r="G92" s="4">
        <f t="shared" si="5"/>
        <v>-0.75156249999999991</v>
      </c>
    </row>
    <row r="93" spans="1:7">
      <c r="A93">
        <v>92</v>
      </c>
      <c r="B93">
        <v>1.9430000000000001</v>
      </c>
      <c r="C93">
        <v>0.83599999999999997</v>
      </c>
      <c r="D93">
        <v>-1.107</v>
      </c>
      <c r="E93" s="4">
        <f t="shared" si="3"/>
        <v>0.56973751930005156</v>
      </c>
      <c r="F93">
        <f t="shared" si="4"/>
        <v>0.83599999999999997</v>
      </c>
      <c r="G93" s="4">
        <f t="shared" si="5"/>
        <v>0.56973751930005156</v>
      </c>
    </row>
    <row r="94" spans="1:7">
      <c r="A94">
        <v>93</v>
      </c>
      <c r="B94">
        <v>0.73599999999999999</v>
      </c>
      <c r="C94">
        <v>1.391</v>
      </c>
      <c r="D94">
        <v>0.65500000000000003</v>
      </c>
      <c r="E94" s="4">
        <f t="shared" si="3"/>
        <v>-0.88994565217391308</v>
      </c>
      <c r="F94">
        <f t="shared" si="4"/>
        <v>1.391</v>
      </c>
      <c r="G94" s="4">
        <f t="shared" si="5"/>
        <v>-0.88994565217391308</v>
      </c>
    </row>
    <row r="95" spans="1:7">
      <c r="A95">
        <v>94</v>
      </c>
      <c r="B95">
        <v>0.77700000000000002</v>
      </c>
      <c r="C95">
        <v>1.0109999999999999</v>
      </c>
      <c r="D95">
        <v>0.23400000000000001</v>
      </c>
      <c r="E95" s="4">
        <f t="shared" si="3"/>
        <v>-0.301158301158301</v>
      </c>
      <c r="F95">
        <f t="shared" si="4"/>
        <v>1.0109999999999999</v>
      </c>
      <c r="G95" s="4">
        <f t="shared" si="5"/>
        <v>-0.301158301158301</v>
      </c>
    </row>
    <row r="96" spans="1:7">
      <c r="A96">
        <v>95</v>
      </c>
      <c r="B96">
        <v>1.9950000000000001</v>
      </c>
      <c r="C96">
        <v>2.3759999999999999</v>
      </c>
      <c r="D96">
        <v>0.38100000000000001</v>
      </c>
      <c r="E96" s="4">
        <f t="shared" si="3"/>
        <v>-0.19097744360902244</v>
      </c>
      <c r="F96">
        <f t="shared" si="4"/>
        <v>2.3759999999999999</v>
      </c>
      <c r="G96" s="4">
        <f t="shared" si="5"/>
        <v>-0.19097744360902244</v>
      </c>
    </row>
    <row r="97" spans="1:7">
      <c r="A97">
        <v>96</v>
      </c>
      <c r="B97">
        <v>1.56</v>
      </c>
      <c r="C97">
        <v>2.3180000000000001</v>
      </c>
      <c r="D97">
        <v>0.75800000000000001</v>
      </c>
      <c r="E97" s="4">
        <f t="shared" si="3"/>
        <v>-0.48589743589743589</v>
      </c>
      <c r="F97">
        <f t="shared" si="4"/>
        <v>2.3180000000000001</v>
      </c>
      <c r="G97" s="4">
        <f t="shared" si="5"/>
        <v>-0.48589743589743589</v>
      </c>
    </row>
    <row r="98" spans="1:7">
      <c r="A98">
        <v>97</v>
      </c>
      <c r="B98">
        <v>1.3979999999999999</v>
      </c>
      <c r="C98">
        <v>2.7090000000000001</v>
      </c>
      <c r="D98">
        <v>1.3109999999999999</v>
      </c>
      <c r="E98" s="4">
        <f t="shared" si="3"/>
        <v>-0.93776824034334783</v>
      </c>
      <c r="F98">
        <f t="shared" si="4"/>
        <v>2.7090000000000001</v>
      </c>
      <c r="G98" s="4">
        <f t="shared" si="5"/>
        <v>-0.93776824034334783</v>
      </c>
    </row>
    <row r="99" spans="1:7">
      <c r="A99">
        <v>98</v>
      </c>
      <c r="B99">
        <v>0.80200000000000005</v>
      </c>
      <c r="C99">
        <v>1.409</v>
      </c>
      <c r="D99">
        <v>0.60699999999999998</v>
      </c>
      <c r="E99" s="4">
        <f t="shared" si="3"/>
        <v>-0.756857855361596</v>
      </c>
      <c r="F99">
        <f t="shared" si="4"/>
        <v>1.409</v>
      </c>
      <c r="G99" s="4">
        <f t="shared" si="5"/>
        <v>-0.756857855361596</v>
      </c>
    </row>
    <row r="100" spans="1:7">
      <c r="A100">
        <v>99</v>
      </c>
      <c r="B100">
        <v>0</v>
      </c>
      <c r="C100">
        <v>0.81200000000000006</v>
      </c>
      <c r="D100">
        <v>0.81200000000000006</v>
      </c>
      <c r="E100" s="4">
        <f t="shared" si="3"/>
        <v>0</v>
      </c>
      <c r="F100">
        <f t="shared" si="4"/>
        <v>0</v>
      </c>
      <c r="G100" s="4">
        <f t="shared" si="5"/>
        <v>0</v>
      </c>
    </row>
    <row r="101" spans="1:7">
      <c r="A101">
        <v>100</v>
      </c>
      <c r="B101">
        <v>10.803000000000001</v>
      </c>
      <c r="C101">
        <v>2.6240000000000001</v>
      </c>
      <c r="D101">
        <v>-8.1790000000000003</v>
      </c>
      <c r="E101" s="4">
        <f t="shared" si="3"/>
        <v>0.7571045080070351</v>
      </c>
      <c r="F101">
        <f t="shared" si="4"/>
        <v>2.6240000000000001</v>
      </c>
      <c r="G101" s="4">
        <f t="shared" si="5"/>
        <v>0.7571045080070351</v>
      </c>
    </row>
    <row r="103" spans="1:7">
      <c r="A103" s="5" t="s">
        <v>16</v>
      </c>
      <c r="B103" s="5">
        <f t="shared" ref="B103:G103" si="6">MIN(B2:B101)</f>
        <v>0</v>
      </c>
      <c r="C103" s="5">
        <f t="shared" si="6"/>
        <v>-0.72499999999999998</v>
      </c>
      <c r="D103" s="5">
        <f t="shared" si="6"/>
        <v>-358.21800000000002</v>
      </c>
      <c r="E103" s="6">
        <f t="shared" si="6"/>
        <v>-6.3456790123456788</v>
      </c>
      <c r="F103" s="5">
        <f t="shared" si="6"/>
        <v>-0.72499999999999998</v>
      </c>
      <c r="G103" s="6">
        <f t="shared" si="6"/>
        <v>-6.3456790123456788</v>
      </c>
    </row>
    <row r="104" spans="1:7">
      <c r="A104" s="5" t="s">
        <v>17</v>
      </c>
      <c r="B104" s="5">
        <f t="shared" ref="B104:G104" si="7">MAX(B2:B101)</f>
        <v>362.1</v>
      </c>
      <c r="C104" s="5">
        <f t="shared" si="7"/>
        <v>3.883</v>
      </c>
      <c r="D104" s="5">
        <f t="shared" si="7"/>
        <v>1.522</v>
      </c>
      <c r="E104" s="6">
        <f t="shared" si="7"/>
        <v>6.4453781512605044</v>
      </c>
      <c r="F104" s="5">
        <f t="shared" si="7"/>
        <v>3.883</v>
      </c>
      <c r="G104" s="6">
        <f t="shared" si="7"/>
        <v>6.4453781512605044</v>
      </c>
    </row>
    <row r="105" spans="1:7">
      <c r="A105" s="5" t="s">
        <v>18</v>
      </c>
      <c r="B105" s="5">
        <f t="shared" ref="B105:G105" si="8">AVERAGE(B2:B101)</f>
        <v>20.249320000000001</v>
      </c>
      <c r="C105" s="5">
        <f t="shared" si="8"/>
        <v>1.4745699999999997</v>
      </c>
      <c r="D105" s="5">
        <f t="shared" si="8"/>
        <v>-18.774699999999999</v>
      </c>
      <c r="E105" s="6">
        <f t="shared" si="8"/>
        <v>-0.15555776732195892</v>
      </c>
      <c r="F105" s="5">
        <f t="shared" si="8"/>
        <v>1.45126</v>
      </c>
      <c r="G105" s="6">
        <f t="shared" si="8"/>
        <v>-0.15555776732195892</v>
      </c>
    </row>
    <row r="106" spans="1:7">
      <c r="A106" s="5" t="s">
        <v>19</v>
      </c>
      <c r="B106" s="5">
        <f t="shared" ref="B106:G106" si="9">MEDIAN(B2:B101)</f>
        <v>0.86450000000000005</v>
      </c>
      <c r="C106" s="5">
        <f t="shared" si="9"/>
        <v>1.4039999999999999</v>
      </c>
      <c r="D106" s="5">
        <f t="shared" si="9"/>
        <v>0.23599999999999999</v>
      </c>
      <c r="E106" s="6">
        <f t="shared" si="9"/>
        <v>-0.21383978563429848</v>
      </c>
      <c r="F106" s="5">
        <f t="shared" si="9"/>
        <v>1.4039999999999999</v>
      </c>
      <c r="G106" s="6">
        <f t="shared" si="9"/>
        <v>-0.21383978563429848</v>
      </c>
    </row>
    <row r="107" spans="1:7">
      <c r="A107" s="5" t="s">
        <v>20</v>
      </c>
      <c r="B107" s="5">
        <f t="shared" ref="B107:G107" si="10">STDEV(B2:B101)</f>
        <v>62.335693990606259</v>
      </c>
      <c r="C107" s="5">
        <f t="shared" si="10"/>
        <v>1.0284587395169973</v>
      </c>
      <c r="D107" s="5">
        <f t="shared" si="10"/>
        <v>61.868970569611356</v>
      </c>
      <c r="E107" s="6">
        <f t="shared" si="10"/>
        <v>1.4467023317333287</v>
      </c>
      <c r="F107" s="5">
        <f t="shared" si="10"/>
        <v>1.0543423209266383</v>
      </c>
      <c r="G107" s="6">
        <f t="shared" si="10"/>
        <v>1.4467023317333287</v>
      </c>
    </row>
    <row r="108" spans="1:7">
      <c r="A108" s="5" t="s">
        <v>21</v>
      </c>
      <c r="B108" s="5"/>
      <c r="C108" s="5">
        <f>CORREL($B1:$B101,C1:C101)</f>
        <v>0.46042556583840599</v>
      </c>
      <c r="D108" s="5"/>
      <c r="E108" s="5"/>
      <c r="F108" s="5">
        <f>CORREL($B1:$B101,F1:F101)</f>
        <v>0.45637670607512676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J156"/>
  <sheetViews>
    <sheetView tabSelected="1" topLeftCell="A121" workbookViewId="0">
      <selection activeCell="J147" sqref="J147:J155"/>
    </sheetView>
  </sheetViews>
  <sheetFormatPr defaultRowHeight="15"/>
  <sheetData>
    <row r="1" spans="1:10">
      <c r="A1" s="7" t="s">
        <v>30</v>
      </c>
      <c r="B1" s="7" t="s">
        <v>29</v>
      </c>
      <c r="C1" s="7" t="s">
        <v>28</v>
      </c>
      <c r="D1" s="7" t="s">
        <v>27</v>
      </c>
      <c r="E1" t="s">
        <v>26</v>
      </c>
      <c r="F1" t="s">
        <v>25</v>
      </c>
      <c r="G1" t="s">
        <v>24</v>
      </c>
      <c r="H1" t="s">
        <v>23</v>
      </c>
      <c r="I1" t="s">
        <v>41</v>
      </c>
      <c r="J1" t="s">
        <v>36</v>
      </c>
    </row>
    <row r="2" spans="1:10">
      <c r="A2" s="7">
        <v>6</v>
      </c>
      <c r="B2" s="7">
        <v>11</v>
      </c>
      <c r="C2" s="7">
        <v>14</v>
      </c>
      <c r="D2" s="7">
        <v>4</v>
      </c>
      <c r="E2">
        <v>1</v>
      </c>
      <c r="F2">
        <v>9</v>
      </c>
      <c r="G2">
        <v>10</v>
      </c>
      <c r="H2">
        <v>1</v>
      </c>
      <c r="I2">
        <v>2.5968999999999999E-2</v>
      </c>
      <c r="J2" t="s">
        <v>35</v>
      </c>
    </row>
    <row r="3" spans="1:10">
      <c r="A3" s="7">
        <v>9</v>
      </c>
      <c r="B3" s="7">
        <v>11</v>
      </c>
      <c r="C3" s="7">
        <v>10</v>
      </c>
      <c r="D3" s="7">
        <v>14</v>
      </c>
      <c r="E3">
        <v>14</v>
      </c>
      <c r="F3">
        <v>9</v>
      </c>
      <c r="G3">
        <v>9</v>
      </c>
      <c r="H3">
        <v>1</v>
      </c>
      <c r="I3">
        <v>2.7793999999999999E-2</v>
      </c>
      <c r="J3" t="s">
        <v>35</v>
      </c>
    </row>
    <row r="4" spans="1:10">
      <c r="A4" s="7">
        <v>10</v>
      </c>
      <c r="B4" s="7">
        <v>14</v>
      </c>
      <c r="C4" s="7">
        <v>5</v>
      </c>
      <c r="D4" s="7">
        <v>11</v>
      </c>
      <c r="E4">
        <v>1</v>
      </c>
      <c r="F4">
        <v>12</v>
      </c>
      <c r="G4">
        <v>11</v>
      </c>
      <c r="H4">
        <v>1</v>
      </c>
      <c r="I4">
        <v>3.1314000000000002E-2</v>
      </c>
      <c r="J4" t="s">
        <v>35</v>
      </c>
    </row>
    <row r="5" spans="1:10">
      <c r="A5" s="7">
        <v>11</v>
      </c>
      <c r="B5" s="7">
        <v>13</v>
      </c>
      <c r="C5" s="7">
        <v>10</v>
      </c>
      <c r="D5" s="7">
        <v>8</v>
      </c>
      <c r="E5">
        <v>2</v>
      </c>
      <c r="F5">
        <v>13</v>
      </c>
      <c r="G5">
        <v>7</v>
      </c>
      <c r="H5">
        <v>3</v>
      </c>
      <c r="I5">
        <v>4.6954999999999997E-2</v>
      </c>
      <c r="J5" t="s">
        <v>35</v>
      </c>
    </row>
    <row r="6" spans="1:10">
      <c r="A6" s="7">
        <v>13</v>
      </c>
      <c r="B6" s="7">
        <v>11</v>
      </c>
      <c r="C6" s="7">
        <v>3</v>
      </c>
      <c r="D6" s="7">
        <v>13</v>
      </c>
      <c r="E6">
        <v>9</v>
      </c>
      <c r="F6">
        <v>14</v>
      </c>
      <c r="G6">
        <v>9</v>
      </c>
      <c r="H6">
        <v>2</v>
      </c>
      <c r="I6">
        <v>5.1590999999999998E-2</v>
      </c>
      <c r="J6" t="s">
        <v>35</v>
      </c>
    </row>
    <row r="7" spans="1:10">
      <c r="A7" s="7">
        <v>14</v>
      </c>
      <c r="B7" s="7">
        <v>11</v>
      </c>
      <c r="C7" s="7">
        <v>11</v>
      </c>
      <c r="D7" s="7">
        <v>5</v>
      </c>
      <c r="E7">
        <v>13</v>
      </c>
      <c r="F7">
        <v>11</v>
      </c>
      <c r="G7">
        <v>4</v>
      </c>
      <c r="H7">
        <v>6</v>
      </c>
      <c r="I7">
        <v>5.2101000000000001E-2</v>
      </c>
      <c r="J7" t="s">
        <v>35</v>
      </c>
    </row>
    <row r="8" spans="1:10">
      <c r="A8" s="7">
        <v>11</v>
      </c>
      <c r="B8" s="7">
        <v>11</v>
      </c>
      <c r="C8" s="7">
        <v>14</v>
      </c>
      <c r="D8" s="7">
        <v>10</v>
      </c>
      <c r="E8">
        <v>14</v>
      </c>
      <c r="F8">
        <v>7</v>
      </c>
      <c r="G8">
        <v>8</v>
      </c>
      <c r="H8">
        <v>7</v>
      </c>
      <c r="I8">
        <v>5.3824999999999998E-2</v>
      </c>
      <c r="J8" t="s">
        <v>35</v>
      </c>
    </row>
    <row r="9" spans="1:10">
      <c r="A9" s="7">
        <v>8</v>
      </c>
      <c r="B9" s="7">
        <v>14</v>
      </c>
      <c r="C9" s="7">
        <v>7</v>
      </c>
      <c r="D9" s="7">
        <v>9</v>
      </c>
      <c r="E9">
        <v>4</v>
      </c>
      <c r="F9">
        <v>14</v>
      </c>
      <c r="G9">
        <v>10</v>
      </c>
      <c r="H9">
        <v>7</v>
      </c>
      <c r="I9">
        <v>5.4106000000000001E-2</v>
      </c>
      <c r="J9" t="s">
        <v>35</v>
      </c>
    </row>
    <row r="10" spans="1:10">
      <c r="A10" s="7">
        <v>13</v>
      </c>
      <c r="B10" s="7">
        <v>13</v>
      </c>
      <c r="C10" s="7">
        <v>5</v>
      </c>
      <c r="D10" s="7">
        <v>14</v>
      </c>
      <c r="E10">
        <v>9</v>
      </c>
      <c r="F10">
        <v>5</v>
      </c>
      <c r="G10">
        <v>11</v>
      </c>
      <c r="H10">
        <v>9</v>
      </c>
      <c r="I10">
        <v>5.5343000000000003E-2</v>
      </c>
      <c r="J10" t="s">
        <v>35</v>
      </c>
    </row>
    <row r="11" spans="1:10">
      <c r="A11" s="7">
        <v>9</v>
      </c>
      <c r="B11" s="7">
        <v>11</v>
      </c>
      <c r="C11" s="7">
        <v>4</v>
      </c>
      <c r="D11" s="7">
        <v>12</v>
      </c>
      <c r="E11">
        <v>12</v>
      </c>
      <c r="F11">
        <v>11</v>
      </c>
      <c r="G11">
        <v>5</v>
      </c>
      <c r="H11">
        <v>7</v>
      </c>
      <c r="I11">
        <v>5.8867999999999997E-2</v>
      </c>
      <c r="J11" t="s">
        <v>35</v>
      </c>
    </row>
    <row r="12" spans="1:10">
      <c r="A12" s="7">
        <v>8</v>
      </c>
      <c r="B12" s="7">
        <v>5</v>
      </c>
      <c r="C12" s="7">
        <v>8</v>
      </c>
      <c r="D12" s="7">
        <v>14</v>
      </c>
      <c r="E12">
        <v>14</v>
      </c>
      <c r="F12">
        <v>9</v>
      </c>
      <c r="G12">
        <v>14</v>
      </c>
      <c r="H12">
        <v>5</v>
      </c>
      <c r="I12">
        <v>5.9115000000000001E-2</v>
      </c>
      <c r="J12" t="s">
        <v>35</v>
      </c>
    </row>
    <row r="13" spans="1:10">
      <c r="A13" s="7">
        <v>8</v>
      </c>
      <c r="B13" s="7">
        <v>12</v>
      </c>
      <c r="C13" s="7">
        <v>2</v>
      </c>
      <c r="D13" s="7">
        <v>7</v>
      </c>
      <c r="E13">
        <v>8</v>
      </c>
      <c r="F13">
        <v>5</v>
      </c>
      <c r="G13">
        <v>4</v>
      </c>
      <c r="H13">
        <v>2</v>
      </c>
      <c r="I13">
        <v>5.9666999999999998E-2</v>
      </c>
      <c r="J13" t="s">
        <v>35</v>
      </c>
    </row>
    <row r="14" spans="1:10">
      <c r="A14" s="7">
        <v>11</v>
      </c>
      <c r="B14" s="7">
        <v>14</v>
      </c>
      <c r="C14" s="7">
        <v>14</v>
      </c>
      <c r="D14" s="7">
        <v>8</v>
      </c>
      <c r="E14">
        <v>12</v>
      </c>
      <c r="F14">
        <v>5</v>
      </c>
      <c r="G14">
        <v>9</v>
      </c>
      <c r="H14">
        <v>10</v>
      </c>
      <c r="I14">
        <v>6.0918E-2</v>
      </c>
      <c r="J14" t="s">
        <v>35</v>
      </c>
    </row>
    <row r="15" spans="1:10">
      <c r="A15" s="7">
        <v>7</v>
      </c>
      <c r="B15" s="7">
        <v>3</v>
      </c>
      <c r="C15" s="7">
        <v>14</v>
      </c>
      <c r="D15" s="7">
        <v>2</v>
      </c>
      <c r="E15">
        <v>6</v>
      </c>
      <c r="F15">
        <v>12</v>
      </c>
      <c r="G15">
        <v>4</v>
      </c>
      <c r="H15">
        <v>6</v>
      </c>
      <c r="I15">
        <v>6.1365000000000003E-2</v>
      </c>
      <c r="J15" t="s">
        <v>35</v>
      </c>
    </row>
    <row r="16" spans="1:10">
      <c r="A16" s="7">
        <v>13</v>
      </c>
      <c r="B16" s="7">
        <v>9</v>
      </c>
      <c r="C16" s="7">
        <v>4</v>
      </c>
      <c r="D16" s="7">
        <v>9</v>
      </c>
      <c r="E16">
        <v>14</v>
      </c>
      <c r="F16">
        <v>10</v>
      </c>
      <c r="G16">
        <v>3</v>
      </c>
      <c r="H16">
        <v>8</v>
      </c>
      <c r="I16">
        <v>6.1474000000000001E-2</v>
      </c>
      <c r="J16" t="s">
        <v>35</v>
      </c>
    </row>
    <row r="17" spans="1:10">
      <c r="A17" s="7">
        <v>12</v>
      </c>
      <c r="B17" s="7">
        <v>12</v>
      </c>
      <c r="C17" s="7">
        <v>8</v>
      </c>
      <c r="D17" s="7">
        <v>6</v>
      </c>
      <c r="E17">
        <v>10</v>
      </c>
      <c r="F17">
        <v>8</v>
      </c>
      <c r="G17">
        <v>13</v>
      </c>
      <c r="H17">
        <v>9</v>
      </c>
      <c r="I17">
        <v>6.2659000000000006E-2</v>
      </c>
      <c r="J17" t="s">
        <v>35</v>
      </c>
    </row>
    <row r="18" spans="1:10">
      <c r="A18" s="7">
        <v>11</v>
      </c>
      <c r="B18" s="7">
        <v>13</v>
      </c>
      <c r="C18" s="7">
        <v>4</v>
      </c>
      <c r="D18" s="7">
        <v>10</v>
      </c>
      <c r="E18">
        <v>11</v>
      </c>
      <c r="F18">
        <v>13</v>
      </c>
      <c r="G18">
        <v>3</v>
      </c>
      <c r="H18">
        <v>11</v>
      </c>
      <c r="I18">
        <v>6.3050999999999996E-2</v>
      </c>
      <c r="J18" t="s">
        <v>35</v>
      </c>
    </row>
    <row r="19" spans="1:10">
      <c r="A19" s="7">
        <v>14</v>
      </c>
      <c r="B19" s="7">
        <v>4</v>
      </c>
      <c r="C19" s="7">
        <v>6</v>
      </c>
      <c r="D19" s="7">
        <v>11</v>
      </c>
      <c r="E19">
        <v>3</v>
      </c>
      <c r="F19">
        <v>9</v>
      </c>
      <c r="G19">
        <v>3</v>
      </c>
      <c r="H19">
        <v>1</v>
      </c>
      <c r="I19">
        <v>6.3160999999999995E-2</v>
      </c>
      <c r="J19" t="s">
        <v>35</v>
      </c>
    </row>
    <row r="20" spans="1:10">
      <c r="A20" s="7">
        <v>6</v>
      </c>
      <c r="B20" s="7">
        <v>10</v>
      </c>
      <c r="C20" s="7">
        <v>14</v>
      </c>
      <c r="D20" s="7">
        <v>14</v>
      </c>
      <c r="E20">
        <v>4</v>
      </c>
      <c r="F20">
        <v>2</v>
      </c>
      <c r="G20">
        <v>2</v>
      </c>
      <c r="H20">
        <v>3</v>
      </c>
      <c r="I20">
        <v>6.3246999999999998E-2</v>
      </c>
      <c r="J20" t="s">
        <v>35</v>
      </c>
    </row>
    <row r="21" spans="1:10">
      <c r="A21" s="7">
        <v>12</v>
      </c>
      <c r="B21" s="7">
        <v>13</v>
      </c>
      <c r="C21" s="7">
        <v>13</v>
      </c>
      <c r="D21" s="7">
        <v>6</v>
      </c>
      <c r="E21">
        <v>6</v>
      </c>
      <c r="F21">
        <v>1</v>
      </c>
      <c r="G21">
        <v>10</v>
      </c>
      <c r="H21">
        <v>7</v>
      </c>
      <c r="I21">
        <v>6.3977000000000006E-2</v>
      </c>
      <c r="J21" t="s">
        <v>35</v>
      </c>
    </row>
    <row r="22" spans="1:10">
      <c r="A22" s="7">
        <v>4</v>
      </c>
      <c r="B22" s="7">
        <v>1</v>
      </c>
      <c r="C22" s="7">
        <v>10</v>
      </c>
      <c r="D22" s="7">
        <v>7</v>
      </c>
      <c r="E22">
        <v>8</v>
      </c>
      <c r="F22">
        <v>8</v>
      </c>
      <c r="G22">
        <v>6</v>
      </c>
      <c r="H22">
        <v>1</v>
      </c>
      <c r="I22">
        <v>6.4374000000000001E-2</v>
      </c>
      <c r="J22" t="s">
        <v>35</v>
      </c>
    </row>
    <row r="23" spans="1:10">
      <c r="A23" s="7">
        <v>11</v>
      </c>
      <c r="B23" s="7">
        <v>10</v>
      </c>
      <c r="C23" s="7">
        <v>6</v>
      </c>
      <c r="D23" s="7">
        <v>1</v>
      </c>
      <c r="E23">
        <v>6</v>
      </c>
      <c r="F23">
        <v>8</v>
      </c>
      <c r="G23">
        <v>7</v>
      </c>
      <c r="H23">
        <v>2</v>
      </c>
      <c r="I23">
        <v>6.4949000000000007E-2</v>
      </c>
      <c r="J23" t="s">
        <v>35</v>
      </c>
    </row>
    <row r="24" spans="1:10">
      <c r="A24" s="7">
        <v>10</v>
      </c>
      <c r="B24" s="7">
        <v>13</v>
      </c>
      <c r="C24" s="7">
        <v>7</v>
      </c>
      <c r="D24" s="7">
        <v>10</v>
      </c>
      <c r="E24">
        <v>9</v>
      </c>
      <c r="F24">
        <v>14</v>
      </c>
      <c r="G24">
        <v>12</v>
      </c>
      <c r="H24">
        <v>11</v>
      </c>
      <c r="I24">
        <v>6.5380999999999995E-2</v>
      </c>
      <c r="J24" t="s">
        <v>35</v>
      </c>
    </row>
    <row r="25" spans="1:10">
      <c r="A25" s="7">
        <v>6</v>
      </c>
      <c r="B25" s="7">
        <v>3</v>
      </c>
      <c r="C25" s="7">
        <v>11</v>
      </c>
      <c r="D25" s="7">
        <v>13</v>
      </c>
      <c r="E25">
        <v>6</v>
      </c>
      <c r="F25">
        <v>5</v>
      </c>
      <c r="G25">
        <v>5</v>
      </c>
      <c r="H25">
        <v>3</v>
      </c>
      <c r="I25">
        <v>6.5671999999999994E-2</v>
      </c>
      <c r="J25" t="s">
        <v>35</v>
      </c>
    </row>
    <row r="26" spans="1:10">
      <c r="A26" s="7">
        <v>12</v>
      </c>
      <c r="B26" s="7">
        <v>14</v>
      </c>
      <c r="C26" s="7">
        <v>1</v>
      </c>
      <c r="D26" s="7">
        <v>9</v>
      </c>
      <c r="E26">
        <v>2</v>
      </c>
      <c r="F26">
        <v>13</v>
      </c>
      <c r="G26">
        <v>7</v>
      </c>
      <c r="H26">
        <v>5</v>
      </c>
      <c r="I26">
        <v>6.5781000000000006E-2</v>
      </c>
      <c r="J26" t="s">
        <v>35</v>
      </c>
    </row>
    <row r="27" spans="1:10">
      <c r="A27" s="7">
        <v>4</v>
      </c>
      <c r="B27" s="7">
        <v>2</v>
      </c>
      <c r="C27" s="7">
        <v>14</v>
      </c>
      <c r="D27" s="7">
        <v>14</v>
      </c>
      <c r="E27">
        <v>3</v>
      </c>
      <c r="F27">
        <v>13</v>
      </c>
      <c r="G27">
        <v>13</v>
      </c>
      <c r="H27">
        <v>2</v>
      </c>
      <c r="I27">
        <v>6.8442000000000003E-2</v>
      </c>
      <c r="J27" t="s">
        <v>35</v>
      </c>
    </row>
    <row r="28" spans="1:10">
      <c r="A28" s="7">
        <v>13</v>
      </c>
      <c r="B28" s="7">
        <v>11</v>
      </c>
      <c r="C28" s="7">
        <v>2</v>
      </c>
      <c r="D28" s="7">
        <v>8</v>
      </c>
      <c r="E28">
        <v>1</v>
      </c>
      <c r="F28">
        <v>6</v>
      </c>
      <c r="G28">
        <v>9</v>
      </c>
      <c r="H28">
        <v>1</v>
      </c>
      <c r="I28">
        <v>6.8695999999999993E-2</v>
      </c>
      <c r="J28" t="s">
        <v>35</v>
      </c>
    </row>
    <row r="29" spans="1:10">
      <c r="A29" s="7">
        <v>5</v>
      </c>
      <c r="B29" s="7">
        <v>5</v>
      </c>
      <c r="C29" s="7">
        <v>9</v>
      </c>
      <c r="D29" s="7">
        <v>5</v>
      </c>
      <c r="E29">
        <v>9</v>
      </c>
      <c r="F29">
        <v>13</v>
      </c>
      <c r="G29">
        <v>4</v>
      </c>
      <c r="H29">
        <v>1</v>
      </c>
      <c r="I29">
        <v>6.9116999999999998E-2</v>
      </c>
      <c r="J29" t="s">
        <v>35</v>
      </c>
    </row>
    <row r="30" spans="1:10">
      <c r="A30" s="7">
        <v>5</v>
      </c>
      <c r="B30" s="7">
        <v>9</v>
      </c>
      <c r="C30" s="7">
        <v>11</v>
      </c>
      <c r="D30" s="7">
        <v>5</v>
      </c>
      <c r="E30">
        <v>9</v>
      </c>
      <c r="F30">
        <v>10</v>
      </c>
      <c r="G30">
        <v>14</v>
      </c>
      <c r="H30">
        <v>6</v>
      </c>
      <c r="I30">
        <v>7.0902999999999994E-2</v>
      </c>
      <c r="J30" t="s">
        <v>35</v>
      </c>
    </row>
    <row r="31" spans="1:10">
      <c r="A31" s="7">
        <v>13</v>
      </c>
      <c r="B31" s="7">
        <v>1</v>
      </c>
      <c r="C31" s="7">
        <v>6</v>
      </c>
      <c r="D31" s="7">
        <v>2</v>
      </c>
      <c r="E31">
        <v>12</v>
      </c>
      <c r="F31">
        <v>14</v>
      </c>
      <c r="G31">
        <v>12</v>
      </c>
      <c r="H31">
        <v>4</v>
      </c>
      <c r="I31">
        <v>7.1313000000000001E-2</v>
      </c>
      <c r="J31" t="s">
        <v>35</v>
      </c>
    </row>
    <row r="32" spans="1:10">
      <c r="A32" s="7">
        <v>2</v>
      </c>
      <c r="B32" s="7">
        <v>8</v>
      </c>
      <c r="C32" s="7">
        <v>12</v>
      </c>
      <c r="D32" s="7">
        <v>10</v>
      </c>
      <c r="E32">
        <v>0</v>
      </c>
      <c r="F32">
        <v>0</v>
      </c>
      <c r="G32">
        <v>13</v>
      </c>
      <c r="H32">
        <v>5</v>
      </c>
      <c r="I32">
        <v>7.2328000000000003E-2</v>
      </c>
      <c r="J32" t="s">
        <v>35</v>
      </c>
    </row>
    <row r="33" spans="1:10">
      <c r="A33" s="7">
        <v>9</v>
      </c>
      <c r="B33" s="7">
        <v>1</v>
      </c>
      <c r="C33" s="7">
        <v>8</v>
      </c>
      <c r="D33" s="7">
        <v>3</v>
      </c>
      <c r="E33">
        <v>11</v>
      </c>
      <c r="F33">
        <v>10</v>
      </c>
      <c r="G33">
        <v>5</v>
      </c>
      <c r="H33">
        <v>3</v>
      </c>
      <c r="I33">
        <v>7.3108000000000006E-2</v>
      </c>
      <c r="J33" t="s">
        <v>35</v>
      </c>
    </row>
    <row r="34" spans="1:10">
      <c r="A34" s="7">
        <v>2</v>
      </c>
      <c r="B34" s="7">
        <v>12</v>
      </c>
      <c r="C34" s="7">
        <v>14</v>
      </c>
      <c r="D34" s="7">
        <v>1</v>
      </c>
      <c r="E34">
        <v>2</v>
      </c>
      <c r="F34">
        <v>5</v>
      </c>
      <c r="G34">
        <v>2</v>
      </c>
      <c r="H34">
        <v>1</v>
      </c>
      <c r="I34">
        <v>7.3901999999999995E-2</v>
      </c>
      <c r="J34" t="s">
        <v>35</v>
      </c>
    </row>
    <row r="35" spans="1:10">
      <c r="A35" s="7">
        <v>13</v>
      </c>
      <c r="B35" s="7">
        <v>5</v>
      </c>
      <c r="C35" s="7">
        <v>7</v>
      </c>
      <c r="D35" s="7">
        <v>0</v>
      </c>
      <c r="E35">
        <v>1</v>
      </c>
      <c r="F35">
        <v>14</v>
      </c>
      <c r="G35">
        <v>12</v>
      </c>
      <c r="H35">
        <v>2</v>
      </c>
      <c r="I35">
        <v>7.4242000000000002E-2</v>
      </c>
      <c r="J35" t="s">
        <v>35</v>
      </c>
    </row>
    <row r="36" spans="1:10">
      <c r="A36" s="7">
        <v>5</v>
      </c>
      <c r="B36" s="7">
        <v>2</v>
      </c>
      <c r="C36" s="7">
        <v>5</v>
      </c>
      <c r="D36" s="7">
        <v>8</v>
      </c>
      <c r="E36">
        <v>11</v>
      </c>
      <c r="F36">
        <v>13</v>
      </c>
      <c r="G36">
        <v>1</v>
      </c>
      <c r="H36">
        <v>5</v>
      </c>
      <c r="I36">
        <v>7.4459999999999998E-2</v>
      </c>
      <c r="J36" t="s">
        <v>35</v>
      </c>
    </row>
    <row r="37" spans="1:10">
      <c r="A37" s="7">
        <v>13</v>
      </c>
      <c r="B37" s="7">
        <v>8</v>
      </c>
      <c r="C37" s="7">
        <v>10</v>
      </c>
      <c r="D37" s="7">
        <v>2</v>
      </c>
      <c r="E37">
        <v>3</v>
      </c>
      <c r="F37">
        <v>10</v>
      </c>
      <c r="G37">
        <v>13</v>
      </c>
      <c r="H37">
        <v>2</v>
      </c>
      <c r="I37">
        <v>7.5277999999999998E-2</v>
      </c>
      <c r="J37" t="s">
        <v>35</v>
      </c>
    </row>
    <row r="38" spans="1:10">
      <c r="A38" s="7">
        <v>1</v>
      </c>
      <c r="B38" s="7">
        <v>14</v>
      </c>
      <c r="C38" s="7">
        <v>13</v>
      </c>
      <c r="D38" s="7">
        <v>6</v>
      </c>
      <c r="E38">
        <v>12</v>
      </c>
      <c r="F38">
        <v>10</v>
      </c>
      <c r="G38">
        <v>2</v>
      </c>
      <c r="H38">
        <v>9</v>
      </c>
      <c r="I38">
        <v>7.5417999999999999E-2</v>
      </c>
      <c r="J38" t="s">
        <v>35</v>
      </c>
    </row>
    <row r="39" spans="1:10">
      <c r="A39" s="7">
        <v>12</v>
      </c>
      <c r="B39" s="7">
        <v>3</v>
      </c>
      <c r="C39" s="7">
        <v>11</v>
      </c>
      <c r="D39" s="7">
        <v>2</v>
      </c>
      <c r="E39">
        <v>13</v>
      </c>
      <c r="F39">
        <v>11</v>
      </c>
      <c r="G39">
        <v>3</v>
      </c>
      <c r="H39">
        <v>5</v>
      </c>
      <c r="I39">
        <v>7.6596999999999998E-2</v>
      </c>
      <c r="J39" t="s">
        <v>35</v>
      </c>
    </row>
    <row r="40" spans="1:10">
      <c r="A40" s="7">
        <v>14</v>
      </c>
      <c r="B40" s="7">
        <v>9</v>
      </c>
      <c r="C40" s="7">
        <v>12</v>
      </c>
      <c r="D40" s="7">
        <v>13</v>
      </c>
      <c r="E40">
        <v>11</v>
      </c>
      <c r="F40">
        <v>2</v>
      </c>
      <c r="G40">
        <v>5</v>
      </c>
      <c r="H40">
        <v>14</v>
      </c>
      <c r="I40">
        <v>7.7614000000000002E-2</v>
      </c>
      <c r="J40" t="s">
        <v>35</v>
      </c>
    </row>
    <row r="41" spans="1:10">
      <c r="A41" s="7">
        <v>8</v>
      </c>
      <c r="B41" s="7">
        <v>6</v>
      </c>
      <c r="C41" s="7">
        <v>1</v>
      </c>
      <c r="D41" s="7">
        <v>3</v>
      </c>
      <c r="E41">
        <v>9</v>
      </c>
      <c r="F41">
        <v>6</v>
      </c>
      <c r="G41">
        <v>9</v>
      </c>
      <c r="H41">
        <v>3</v>
      </c>
      <c r="I41">
        <v>7.8192999999999999E-2</v>
      </c>
      <c r="J41" t="s">
        <v>35</v>
      </c>
    </row>
    <row r="42" spans="1:10">
      <c r="A42" s="7">
        <v>10</v>
      </c>
      <c r="B42" s="7">
        <v>12</v>
      </c>
      <c r="C42" s="7">
        <v>2</v>
      </c>
      <c r="D42" s="7">
        <v>6</v>
      </c>
      <c r="E42">
        <v>8</v>
      </c>
      <c r="F42">
        <v>11</v>
      </c>
      <c r="G42">
        <v>11</v>
      </c>
      <c r="H42">
        <v>10</v>
      </c>
      <c r="I42">
        <v>7.9057000000000002E-2</v>
      </c>
      <c r="J42" t="s">
        <v>35</v>
      </c>
    </row>
    <row r="43" spans="1:10">
      <c r="A43" s="7">
        <v>11</v>
      </c>
      <c r="B43" s="7">
        <v>10</v>
      </c>
      <c r="C43" s="7">
        <v>12</v>
      </c>
      <c r="D43" s="7">
        <v>11</v>
      </c>
      <c r="E43">
        <v>1</v>
      </c>
      <c r="F43">
        <v>6</v>
      </c>
      <c r="G43">
        <v>13</v>
      </c>
      <c r="H43">
        <v>13</v>
      </c>
      <c r="I43">
        <v>7.9661999999999997E-2</v>
      </c>
      <c r="J43" t="s">
        <v>35</v>
      </c>
    </row>
    <row r="44" spans="1:10">
      <c r="A44" s="7">
        <v>5</v>
      </c>
      <c r="B44" s="7">
        <v>13</v>
      </c>
      <c r="C44" s="7">
        <v>5</v>
      </c>
      <c r="D44" s="7">
        <v>13</v>
      </c>
      <c r="E44">
        <v>6</v>
      </c>
      <c r="F44">
        <v>6</v>
      </c>
      <c r="G44">
        <v>1</v>
      </c>
      <c r="H44">
        <v>10</v>
      </c>
      <c r="I44">
        <v>7.9922000000000007E-2</v>
      </c>
      <c r="J44" t="s">
        <v>35</v>
      </c>
    </row>
    <row r="45" spans="1:10">
      <c r="A45" s="7">
        <v>7</v>
      </c>
      <c r="B45" s="7">
        <v>1</v>
      </c>
      <c r="C45" s="7">
        <v>6</v>
      </c>
      <c r="D45" s="7">
        <v>11</v>
      </c>
      <c r="E45">
        <v>8</v>
      </c>
      <c r="F45">
        <v>10</v>
      </c>
      <c r="G45">
        <v>5</v>
      </c>
      <c r="H45">
        <v>8</v>
      </c>
      <c r="I45">
        <v>8.0193E-2</v>
      </c>
      <c r="J45" t="s">
        <v>35</v>
      </c>
    </row>
    <row r="46" spans="1:10">
      <c r="A46" s="7">
        <v>13</v>
      </c>
      <c r="B46" s="7">
        <v>6</v>
      </c>
      <c r="C46" s="7">
        <v>8</v>
      </c>
      <c r="D46" s="7">
        <v>0</v>
      </c>
      <c r="E46">
        <v>3</v>
      </c>
      <c r="F46">
        <v>9</v>
      </c>
      <c r="G46">
        <v>8</v>
      </c>
      <c r="H46">
        <v>4</v>
      </c>
      <c r="I46">
        <v>8.0397999999999997E-2</v>
      </c>
      <c r="J46" t="s">
        <v>35</v>
      </c>
    </row>
    <row r="47" spans="1:10">
      <c r="A47" s="7">
        <v>14</v>
      </c>
      <c r="B47" s="7">
        <v>6</v>
      </c>
      <c r="C47" s="7">
        <v>4</v>
      </c>
      <c r="D47" s="7">
        <v>2</v>
      </c>
      <c r="E47">
        <v>11</v>
      </c>
      <c r="F47">
        <v>11</v>
      </c>
      <c r="G47">
        <v>9</v>
      </c>
      <c r="H47">
        <v>10</v>
      </c>
      <c r="I47">
        <v>8.0699999999999994E-2</v>
      </c>
      <c r="J47" t="s">
        <v>35</v>
      </c>
    </row>
    <row r="48" spans="1:10">
      <c r="A48" s="7">
        <v>9</v>
      </c>
      <c r="B48" s="7">
        <v>7</v>
      </c>
      <c r="C48" s="7">
        <v>0</v>
      </c>
      <c r="D48" s="7">
        <v>0</v>
      </c>
      <c r="E48">
        <v>13</v>
      </c>
      <c r="F48">
        <v>11</v>
      </c>
      <c r="G48">
        <v>3</v>
      </c>
      <c r="H48">
        <v>2</v>
      </c>
      <c r="I48">
        <v>8.2050999999999999E-2</v>
      </c>
      <c r="J48" t="s">
        <v>35</v>
      </c>
    </row>
    <row r="49" spans="1:10">
      <c r="A49" s="7">
        <v>10</v>
      </c>
      <c r="B49" s="7">
        <v>8</v>
      </c>
      <c r="C49" s="7">
        <v>9</v>
      </c>
      <c r="D49" s="7">
        <v>14</v>
      </c>
      <c r="E49">
        <v>12</v>
      </c>
      <c r="F49">
        <v>3</v>
      </c>
      <c r="G49">
        <v>0</v>
      </c>
      <c r="H49">
        <v>13</v>
      </c>
      <c r="I49">
        <v>8.2877000000000006E-2</v>
      </c>
      <c r="J49" t="s">
        <v>35</v>
      </c>
    </row>
    <row r="50" spans="1:10">
      <c r="A50" s="7">
        <v>2</v>
      </c>
      <c r="B50" s="7">
        <v>13</v>
      </c>
      <c r="C50" s="7">
        <v>4</v>
      </c>
      <c r="D50" s="7">
        <v>12</v>
      </c>
      <c r="E50">
        <v>11</v>
      </c>
      <c r="F50">
        <v>10</v>
      </c>
      <c r="G50">
        <v>6</v>
      </c>
      <c r="H50">
        <v>8</v>
      </c>
      <c r="I50">
        <v>8.3349999999999994E-2</v>
      </c>
      <c r="J50" t="s">
        <v>35</v>
      </c>
    </row>
    <row r="51" spans="1:10">
      <c r="A51" s="7">
        <v>9</v>
      </c>
      <c r="B51" s="7">
        <v>13</v>
      </c>
      <c r="C51" s="7">
        <v>2</v>
      </c>
      <c r="D51" s="7">
        <v>8</v>
      </c>
      <c r="E51">
        <v>10</v>
      </c>
      <c r="F51">
        <v>6</v>
      </c>
      <c r="G51">
        <v>9</v>
      </c>
      <c r="H51">
        <v>3</v>
      </c>
      <c r="I51">
        <v>8.4343000000000001E-2</v>
      </c>
      <c r="J51" t="s">
        <v>35</v>
      </c>
    </row>
    <row r="52" spans="1:10">
      <c r="A52" s="7">
        <v>14</v>
      </c>
      <c r="B52" s="7">
        <v>8</v>
      </c>
      <c r="C52" s="7">
        <v>5</v>
      </c>
      <c r="D52" s="7">
        <v>10</v>
      </c>
      <c r="E52">
        <v>4</v>
      </c>
      <c r="F52">
        <v>13</v>
      </c>
      <c r="G52">
        <v>12</v>
      </c>
      <c r="H52">
        <v>12</v>
      </c>
      <c r="I52">
        <v>8.4405999999999995E-2</v>
      </c>
      <c r="J52" t="s">
        <v>35</v>
      </c>
    </row>
    <row r="53" spans="1:10">
      <c r="A53" s="7">
        <v>10</v>
      </c>
      <c r="B53" s="7">
        <v>13</v>
      </c>
      <c r="C53" s="7">
        <v>4</v>
      </c>
      <c r="D53" s="7">
        <v>8</v>
      </c>
      <c r="E53">
        <v>12</v>
      </c>
      <c r="F53">
        <v>0</v>
      </c>
      <c r="G53">
        <v>13</v>
      </c>
      <c r="H53">
        <v>9</v>
      </c>
      <c r="I53">
        <v>8.4510000000000002E-2</v>
      </c>
      <c r="J53" t="s">
        <v>35</v>
      </c>
    </row>
    <row r="54" spans="1:10">
      <c r="A54" s="7">
        <v>5</v>
      </c>
      <c r="B54" s="7">
        <v>9</v>
      </c>
      <c r="C54" s="7">
        <v>8</v>
      </c>
      <c r="D54" s="7">
        <v>13</v>
      </c>
      <c r="E54">
        <v>3</v>
      </c>
      <c r="F54">
        <v>8</v>
      </c>
      <c r="G54">
        <v>6</v>
      </c>
      <c r="H54">
        <v>11</v>
      </c>
      <c r="I54">
        <v>8.5732000000000003E-2</v>
      </c>
      <c r="J54" t="s">
        <v>35</v>
      </c>
    </row>
    <row r="55" spans="1:10">
      <c r="A55" s="7">
        <v>5</v>
      </c>
      <c r="B55" s="7">
        <v>14</v>
      </c>
      <c r="C55" s="7">
        <v>3</v>
      </c>
      <c r="D55" s="7">
        <v>3</v>
      </c>
      <c r="E55">
        <v>13</v>
      </c>
      <c r="F55">
        <v>10</v>
      </c>
      <c r="G55">
        <v>14</v>
      </c>
      <c r="H55">
        <v>13</v>
      </c>
      <c r="I55">
        <v>8.6144999999999999E-2</v>
      </c>
      <c r="J55" t="s">
        <v>35</v>
      </c>
    </row>
    <row r="56" spans="1:10">
      <c r="A56" s="7">
        <v>4</v>
      </c>
      <c r="B56" s="7">
        <v>10</v>
      </c>
      <c r="C56" s="7">
        <v>8</v>
      </c>
      <c r="D56" s="7">
        <v>14</v>
      </c>
      <c r="E56">
        <v>6</v>
      </c>
      <c r="F56">
        <v>1</v>
      </c>
      <c r="G56">
        <v>6</v>
      </c>
      <c r="H56">
        <v>7</v>
      </c>
      <c r="I56">
        <v>8.6369000000000001E-2</v>
      </c>
      <c r="J56" t="s">
        <v>35</v>
      </c>
    </row>
    <row r="57" spans="1:10">
      <c r="A57" s="7">
        <v>8</v>
      </c>
      <c r="B57" s="7">
        <v>1</v>
      </c>
      <c r="C57" s="7">
        <v>10</v>
      </c>
      <c r="D57" s="7">
        <v>13</v>
      </c>
      <c r="E57">
        <v>14</v>
      </c>
      <c r="F57">
        <v>7</v>
      </c>
      <c r="G57">
        <v>1</v>
      </c>
      <c r="H57">
        <v>7</v>
      </c>
      <c r="I57">
        <v>8.6895E-2</v>
      </c>
      <c r="J57" t="s">
        <v>35</v>
      </c>
    </row>
    <row r="58" spans="1:10">
      <c r="A58" s="7">
        <v>11</v>
      </c>
      <c r="B58" s="7">
        <v>12</v>
      </c>
      <c r="C58" s="7">
        <v>2</v>
      </c>
      <c r="D58" s="7">
        <v>6</v>
      </c>
      <c r="E58">
        <v>10</v>
      </c>
      <c r="F58">
        <v>9</v>
      </c>
      <c r="G58">
        <v>4</v>
      </c>
      <c r="H58">
        <v>5</v>
      </c>
      <c r="I58">
        <v>8.7770000000000001E-2</v>
      </c>
      <c r="J58" t="s">
        <v>35</v>
      </c>
    </row>
    <row r="59" spans="1:10">
      <c r="A59" s="7">
        <v>10</v>
      </c>
      <c r="B59" s="7">
        <v>9</v>
      </c>
      <c r="C59" s="7">
        <v>6</v>
      </c>
      <c r="D59" s="7">
        <v>8</v>
      </c>
      <c r="E59">
        <v>8</v>
      </c>
      <c r="F59">
        <v>7</v>
      </c>
      <c r="G59">
        <v>7</v>
      </c>
      <c r="H59">
        <v>7</v>
      </c>
      <c r="I59">
        <v>8.7844000000000005E-2</v>
      </c>
      <c r="J59" t="s">
        <v>35</v>
      </c>
    </row>
    <row r="60" spans="1:10">
      <c r="A60" s="7">
        <v>14</v>
      </c>
      <c r="B60" s="7">
        <v>6</v>
      </c>
      <c r="C60" s="7">
        <v>6</v>
      </c>
      <c r="D60" s="7">
        <v>6</v>
      </c>
      <c r="E60">
        <v>11</v>
      </c>
      <c r="F60">
        <v>0</v>
      </c>
      <c r="G60">
        <v>4</v>
      </c>
      <c r="H60">
        <v>12</v>
      </c>
      <c r="I60">
        <v>8.8460999999999998E-2</v>
      </c>
      <c r="J60" t="s">
        <v>35</v>
      </c>
    </row>
    <row r="61" spans="1:10">
      <c r="A61" s="7">
        <v>14</v>
      </c>
      <c r="B61" s="7">
        <v>1</v>
      </c>
      <c r="C61" s="7">
        <v>1</v>
      </c>
      <c r="D61" s="7">
        <v>9</v>
      </c>
      <c r="E61">
        <v>13</v>
      </c>
      <c r="F61">
        <v>4</v>
      </c>
      <c r="G61">
        <v>1</v>
      </c>
      <c r="H61">
        <v>4</v>
      </c>
      <c r="I61">
        <v>8.9038000000000006E-2</v>
      </c>
      <c r="J61" t="s">
        <v>35</v>
      </c>
    </row>
    <row r="62" spans="1:10">
      <c r="A62" s="7">
        <v>4</v>
      </c>
      <c r="B62" s="7">
        <v>7</v>
      </c>
      <c r="C62" s="7">
        <v>10</v>
      </c>
      <c r="D62" s="7">
        <v>5</v>
      </c>
      <c r="E62">
        <v>2</v>
      </c>
      <c r="F62">
        <v>12</v>
      </c>
      <c r="G62">
        <v>10</v>
      </c>
      <c r="H62">
        <v>6</v>
      </c>
      <c r="I62">
        <v>8.9168999999999998E-2</v>
      </c>
      <c r="J62" t="s">
        <v>35</v>
      </c>
    </row>
    <row r="63" spans="1:10">
      <c r="A63" s="7">
        <v>8</v>
      </c>
      <c r="B63" s="7">
        <v>7</v>
      </c>
      <c r="C63" s="7">
        <v>0</v>
      </c>
      <c r="D63" s="7">
        <v>7</v>
      </c>
      <c r="E63">
        <v>14</v>
      </c>
      <c r="F63">
        <v>12</v>
      </c>
      <c r="G63">
        <v>0</v>
      </c>
      <c r="H63">
        <v>9</v>
      </c>
      <c r="I63">
        <v>8.9715000000000003E-2</v>
      </c>
      <c r="J63" t="s">
        <v>35</v>
      </c>
    </row>
    <row r="64" spans="1:10">
      <c r="A64" s="7">
        <v>6</v>
      </c>
      <c r="B64" s="7">
        <v>12</v>
      </c>
      <c r="C64" s="7">
        <v>11</v>
      </c>
      <c r="D64" s="7">
        <v>8</v>
      </c>
      <c r="E64">
        <v>1</v>
      </c>
      <c r="F64">
        <v>12</v>
      </c>
      <c r="G64">
        <v>4</v>
      </c>
      <c r="H64">
        <v>9</v>
      </c>
      <c r="I64">
        <v>9.0157000000000001E-2</v>
      </c>
      <c r="J64" t="s">
        <v>35</v>
      </c>
    </row>
    <row r="65" spans="1:10">
      <c r="A65" s="7">
        <v>7</v>
      </c>
      <c r="B65" s="7">
        <v>8</v>
      </c>
      <c r="C65" s="7">
        <v>13</v>
      </c>
      <c r="D65" s="7">
        <v>12</v>
      </c>
      <c r="E65">
        <v>7</v>
      </c>
      <c r="F65">
        <v>3</v>
      </c>
      <c r="G65">
        <v>2</v>
      </c>
      <c r="H65">
        <v>14</v>
      </c>
      <c r="I65">
        <v>9.0755000000000002E-2</v>
      </c>
      <c r="J65" t="s">
        <v>35</v>
      </c>
    </row>
    <row r="66" spans="1:10">
      <c r="A66" s="7">
        <v>12</v>
      </c>
      <c r="B66" s="7">
        <v>2</v>
      </c>
      <c r="C66" s="7">
        <v>13</v>
      </c>
      <c r="D66" s="7">
        <v>10</v>
      </c>
      <c r="E66">
        <v>4</v>
      </c>
      <c r="F66">
        <v>1</v>
      </c>
      <c r="G66">
        <v>9</v>
      </c>
      <c r="H66">
        <v>9</v>
      </c>
      <c r="I66">
        <v>9.1133000000000006E-2</v>
      </c>
      <c r="J66" t="s">
        <v>35</v>
      </c>
    </row>
    <row r="67" spans="1:10">
      <c r="A67" s="7">
        <v>3</v>
      </c>
      <c r="B67" s="7">
        <v>5</v>
      </c>
      <c r="C67" s="7">
        <v>12</v>
      </c>
      <c r="D67" s="7">
        <v>8</v>
      </c>
      <c r="E67">
        <v>9</v>
      </c>
      <c r="F67">
        <v>12</v>
      </c>
      <c r="G67">
        <v>2</v>
      </c>
      <c r="H67">
        <v>8</v>
      </c>
      <c r="I67">
        <v>9.1785000000000005E-2</v>
      </c>
      <c r="J67" t="s">
        <v>35</v>
      </c>
    </row>
    <row r="68" spans="1:10">
      <c r="A68" s="7">
        <v>9</v>
      </c>
      <c r="B68" s="7">
        <v>14</v>
      </c>
      <c r="C68" s="7">
        <v>8</v>
      </c>
      <c r="D68" s="7">
        <v>12</v>
      </c>
      <c r="E68">
        <v>0</v>
      </c>
      <c r="F68">
        <v>2</v>
      </c>
      <c r="G68">
        <v>5</v>
      </c>
      <c r="H68">
        <v>10</v>
      </c>
      <c r="I68">
        <v>9.2118000000000005E-2</v>
      </c>
      <c r="J68" t="s">
        <v>35</v>
      </c>
    </row>
    <row r="69" spans="1:10">
      <c r="A69" s="7">
        <v>0</v>
      </c>
      <c r="B69" s="7">
        <v>13</v>
      </c>
      <c r="C69" s="7">
        <v>12</v>
      </c>
      <c r="D69" s="7">
        <v>7</v>
      </c>
      <c r="E69">
        <v>3</v>
      </c>
      <c r="F69">
        <v>3</v>
      </c>
      <c r="G69">
        <v>1</v>
      </c>
      <c r="H69">
        <v>3</v>
      </c>
      <c r="I69">
        <v>9.2203999999999994E-2</v>
      </c>
      <c r="J69" t="s">
        <v>35</v>
      </c>
    </row>
    <row r="70" spans="1:10">
      <c r="A70" s="7">
        <v>8</v>
      </c>
      <c r="B70" s="7">
        <v>0</v>
      </c>
      <c r="C70" s="7">
        <v>10</v>
      </c>
      <c r="D70" s="7">
        <v>11</v>
      </c>
      <c r="E70">
        <v>11</v>
      </c>
      <c r="F70">
        <v>8</v>
      </c>
      <c r="G70">
        <v>12</v>
      </c>
      <c r="H70">
        <v>12</v>
      </c>
      <c r="I70">
        <v>9.2291999999999999E-2</v>
      </c>
      <c r="J70" t="s">
        <v>35</v>
      </c>
    </row>
    <row r="71" spans="1:10">
      <c r="A71" s="7">
        <v>6</v>
      </c>
      <c r="B71" s="7">
        <v>7</v>
      </c>
      <c r="C71" s="7">
        <v>2</v>
      </c>
      <c r="D71" s="7">
        <v>13</v>
      </c>
      <c r="E71">
        <v>2</v>
      </c>
      <c r="F71">
        <v>8</v>
      </c>
      <c r="G71">
        <v>10</v>
      </c>
      <c r="H71">
        <v>5</v>
      </c>
      <c r="I71">
        <v>9.2466999999999994E-2</v>
      </c>
      <c r="J71" t="s">
        <v>35</v>
      </c>
    </row>
    <row r="72" spans="1:10">
      <c r="A72" s="7">
        <v>12</v>
      </c>
      <c r="B72" s="7">
        <v>9</v>
      </c>
      <c r="C72" s="7">
        <v>3</v>
      </c>
      <c r="D72" s="7">
        <v>10</v>
      </c>
      <c r="E72">
        <v>9</v>
      </c>
      <c r="F72">
        <v>6</v>
      </c>
      <c r="G72">
        <v>4</v>
      </c>
      <c r="H72">
        <v>7</v>
      </c>
      <c r="I72">
        <v>9.2680999999999999E-2</v>
      </c>
      <c r="J72" t="s">
        <v>35</v>
      </c>
    </row>
    <row r="73" spans="1:10">
      <c r="A73" s="7">
        <v>5</v>
      </c>
      <c r="B73" s="7">
        <v>14</v>
      </c>
      <c r="C73" s="7">
        <v>9</v>
      </c>
      <c r="D73" s="7">
        <v>12</v>
      </c>
      <c r="E73">
        <v>10</v>
      </c>
      <c r="F73">
        <v>0</v>
      </c>
      <c r="G73">
        <v>7</v>
      </c>
      <c r="H73">
        <v>13</v>
      </c>
      <c r="I73">
        <v>9.2746999999999996E-2</v>
      </c>
      <c r="J73" t="s">
        <v>35</v>
      </c>
    </row>
    <row r="74" spans="1:10">
      <c r="A74" s="7">
        <v>12</v>
      </c>
      <c r="B74" s="7">
        <v>3</v>
      </c>
      <c r="C74" s="7">
        <v>8</v>
      </c>
      <c r="D74" s="7">
        <v>12</v>
      </c>
      <c r="E74">
        <v>9</v>
      </c>
      <c r="F74">
        <v>1</v>
      </c>
      <c r="G74">
        <v>8</v>
      </c>
      <c r="H74">
        <v>14</v>
      </c>
      <c r="I74">
        <v>9.3429999999999999E-2</v>
      </c>
      <c r="J74" t="s">
        <v>35</v>
      </c>
    </row>
    <row r="75" spans="1:10">
      <c r="A75" s="7">
        <v>6</v>
      </c>
      <c r="B75" s="7">
        <v>9</v>
      </c>
      <c r="C75" s="7">
        <v>10</v>
      </c>
      <c r="D75" s="7">
        <v>1</v>
      </c>
      <c r="E75">
        <v>11</v>
      </c>
      <c r="F75">
        <v>9</v>
      </c>
      <c r="G75">
        <v>8</v>
      </c>
      <c r="H75">
        <v>7</v>
      </c>
      <c r="I75">
        <v>9.4171000000000005E-2</v>
      </c>
      <c r="J75" t="s">
        <v>35</v>
      </c>
    </row>
    <row r="76" spans="1:10">
      <c r="A76" s="7">
        <v>7</v>
      </c>
      <c r="B76" s="7">
        <v>5</v>
      </c>
      <c r="C76" s="7">
        <v>11</v>
      </c>
      <c r="D76" s="7">
        <v>4</v>
      </c>
      <c r="E76">
        <v>12</v>
      </c>
      <c r="F76">
        <v>5</v>
      </c>
      <c r="G76">
        <v>14</v>
      </c>
      <c r="H76">
        <v>2</v>
      </c>
      <c r="I76">
        <v>9.4408000000000006E-2</v>
      </c>
      <c r="J76" t="s">
        <v>35</v>
      </c>
    </row>
    <row r="77" spans="1:10">
      <c r="A77" s="7">
        <v>13</v>
      </c>
      <c r="B77" s="7">
        <v>10</v>
      </c>
      <c r="C77" s="7">
        <v>7</v>
      </c>
      <c r="D77" s="7">
        <v>5</v>
      </c>
      <c r="E77">
        <v>5</v>
      </c>
      <c r="F77">
        <v>14</v>
      </c>
      <c r="G77">
        <v>2</v>
      </c>
      <c r="H77">
        <v>4</v>
      </c>
      <c r="I77">
        <v>9.4414999999999999E-2</v>
      </c>
      <c r="J77" t="s">
        <v>35</v>
      </c>
    </row>
    <row r="78" spans="1:10">
      <c r="A78" s="7">
        <v>6</v>
      </c>
      <c r="B78" s="7">
        <v>4</v>
      </c>
      <c r="C78" s="7">
        <v>6</v>
      </c>
      <c r="D78" s="7">
        <v>11</v>
      </c>
      <c r="E78">
        <v>11</v>
      </c>
      <c r="F78">
        <v>11</v>
      </c>
      <c r="G78">
        <v>1</v>
      </c>
      <c r="H78">
        <v>9</v>
      </c>
      <c r="I78">
        <v>9.6305000000000002E-2</v>
      </c>
      <c r="J78" t="s">
        <v>35</v>
      </c>
    </row>
    <row r="79" spans="1:10">
      <c r="A79" s="7">
        <v>14</v>
      </c>
      <c r="B79" s="7">
        <v>5</v>
      </c>
      <c r="C79" s="7">
        <v>9</v>
      </c>
      <c r="D79" s="7">
        <v>10</v>
      </c>
      <c r="E79">
        <v>3</v>
      </c>
      <c r="F79">
        <v>5</v>
      </c>
      <c r="G79">
        <v>9</v>
      </c>
      <c r="H79">
        <v>9</v>
      </c>
      <c r="I79">
        <v>9.6477999999999994E-2</v>
      </c>
      <c r="J79" t="s">
        <v>35</v>
      </c>
    </row>
    <row r="80" spans="1:10">
      <c r="A80" s="7">
        <v>13</v>
      </c>
      <c r="B80" s="7">
        <v>1</v>
      </c>
      <c r="C80" s="7">
        <v>13</v>
      </c>
      <c r="D80" s="7">
        <v>2</v>
      </c>
      <c r="E80">
        <v>1</v>
      </c>
      <c r="F80">
        <v>11</v>
      </c>
      <c r="G80">
        <v>14</v>
      </c>
      <c r="H80">
        <v>4</v>
      </c>
      <c r="I80">
        <v>9.6821000000000004E-2</v>
      </c>
      <c r="J80" t="s">
        <v>35</v>
      </c>
    </row>
    <row r="81" spans="1:10">
      <c r="A81" s="7">
        <v>5</v>
      </c>
      <c r="B81" s="7">
        <v>4</v>
      </c>
      <c r="C81" s="7">
        <v>3</v>
      </c>
      <c r="D81" s="7">
        <v>13</v>
      </c>
      <c r="E81">
        <v>10</v>
      </c>
      <c r="F81">
        <v>14</v>
      </c>
      <c r="G81">
        <v>6</v>
      </c>
      <c r="H81">
        <v>14</v>
      </c>
      <c r="I81">
        <v>9.6934999999999993E-2</v>
      </c>
      <c r="J81" t="s">
        <v>35</v>
      </c>
    </row>
    <row r="82" spans="1:10">
      <c r="A82" s="7">
        <v>3</v>
      </c>
      <c r="B82" s="7">
        <v>9</v>
      </c>
      <c r="C82" s="7">
        <v>2</v>
      </c>
      <c r="D82" s="7">
        <v>3</v>
      </c>
      <c r="E82">
        <v>10</v>
      </c>
      <c r="F82">
        <v>4</v>
      </c>
      <c r="G82">
        <v>8</v>
      </c>
      <c r="H82">
        <v>4</v>
      </c>
      <c r="I82">
        <v>9.7050999999999998E-2</v>
      </c>
      <c r="J82" t="s">
        <v>35</v>
      </c>
    </row>
    <row r="83" spans="1:10">
      <c r="A83" s="7">
        <v>4</v>
      </c>
      <c r="B83" s="7">
        <v>11</v>
      </c>
      <c r="C83" s="7">
        <v>7</v>
      </c>
      <c r="D83" s="7">
        <v>6</v>
      </c>
      <c r="E83">
        <v>10</v>
      </c>
      <c r="F83">
        <v>6</v>
      </c>
      <c r="G83">
        <v>11</v>
      </c>
      <c r="H83">
        <v>13</v>
      </c>
      <c r="I83">
        <v>9.8021999999999998E-2</v>
      </c>
      <c r="J83" t="s">
        <v>35</v>
      </c>
    </row>
    <row r="84" spans="1:10">
      <c r="A84" s="7">
        <v>3</v>
      </c>
      <c r="B84" s="7">
        <v>3</v>
      </c>
      <c r="C84" s="7">
        <v>6</v>
      </c>
      <c r="D84" s="7">
        <v>7</v>
      </c>
      <c r="E84">
        <v>12</v>
      </c>
      <c r="F84">
        <v>6</v>
      </c>
      <c r="G84">
        <v>5</v>
      </c>
      <c r="H84">
        <v>3</v>
      </c>
      <c r="I84">
        <v>9.8044000000000006E-2</v>
      </c>
      <c r="J84" t="s">
        <v>35</v>
      </c>
    </row>
    <row r="85" spans="1:10">
      <c r="A85" s="7">
        <v>4</v>
      </c>
      <c r="B85" s="7">
        <v>8</v>
      </c>
      <c r="C85" s="7">
        <v>7</v>
      </c>
      <c r="D85" s="7">
        <v>10</v>
      </c>
      <c r="E85">
        <v>2</v>
      </c>
      <c r="F85">
        <v>4</v>
      </c>
      <c r="G85">
        <v>5</v>
      </c>
      <c r="H85">
        <v>8</v>
      </c>
      <c r="I85">
        <v>9.8074999999999996E-2</v>
      </c>
      <c r="J85" t="s">
        <v>35</v>
      </c>
    </row>
    <row r="86" spans="1:10">
      <c r="A86" s="7">
        <v>3</v>
      </c>
      <c r="B86" s="7">
        <v>3</v>
      </c>
      <c r="C86" s="7">
        <v>9</v>
      </c>
      <c r="D86" s="7">
        <v>12</v>
      </c>
      <c r="E86">
        <v>2</v>
      </c>
      <c r="F86">
        <v>2</v>
      </c>
      <c r="G86">
        <v>1</v>
      </c>
      <c r="H86">
        <v>1</v>
      </c>
      <c r="I86">
        <v>9.8090999999999998E-2</v>
      </c>
      <c r="J86" t="s">
        <v>35</v>
      </c>
    </row>
    <row r="87" spans="1:10">
      <c r="A87" s="7">
        <v>8</v>
      </c>
      <c r="B87" s="7">
        <v>7</v>
      </c>
      <c r="C87" s="7">
        <v>4</v>
      </c>
      <c r="D87" s="7">
        <v>2</v>
      </c>
      <c r="E87">
        <v>2</v>
      </c>
      <c r="F87">
        <v>11</v>
      </c>
      <c r="G87">
        <v>14</v>
      </c>
      <c r="H87">
        <v>8</v>
      </c>
      <c r="I87">
        <v>9.8574999999999996E-2</v>
      </c>
      <c r="J87" t="s">
        <v>35</v>
      </c>
    </row>
    <row r="88" spans="1:10">
      <c r="A88" s="7">
        <v>1</v>
      </c>
      <c r="B88" s="7">
        <v>6</v>
      </c>
      <c r="C88" s="7">
        <v>13</v>
      </c>
      <c r="D88" s="7">
        <v>12</v>
      </c>
      <c r="E88">
        <v>4</v>
      </c>
      <c r="F88">
        <v>9</v>
      </c>
      <c r="G88">
        <v>4</v>
      </c>
      <c r="H88">
        <v>8</v>
      </c>
      <c r="I88">
        <v>9.8768999999999996E-2</v>
      </c>
      <c r="J88" t="s">
        <v>35</v>
      </c>
    </row>
    <row r="89" spans="1:10">
      <c r="A89" s="7">
        <v>6</v>
      </c>
      <c r="B89" s="7">
        <v>0</v>
      </c>
      <c r="C89" s="7">
        <v>4</v>
      </c>
      <c r="D89" s="7">
        <v>10</v>
      </c>
      <c r="E89">
        <v>7</v>
      </c>
      <c r="F89">
        <v>3</v>
      </c>
      <c r="G89">
        <v>7</v>
      </c>
      <c r="H89">
        <v>3</v>
      </c>
      <c r="I89">
        <v>9.8835000000000006E-2</v>
      </c>
      <c r="J89" t="s">
        <v>35</v>
      </c>
    </row>
    <row r="90" spans="1:10">
      <c r="A90" s="7">
        <v>11</v>
      </c>
      <c r="B90" s="7">
        <v>8</v>
      </c>
      <c r="C90" s="7">
        <v>6</v>
      </c>
      <c r="D90" s="7">
        <v>4</v>
      </c>
      <c r="E90">
        <v>8</v>
      </c>
      <c r="F90">
        <v>12</v>
      </c>
      <c r="G90">
        <v>7</v>
      </c>
      <c r="H90">
        <v>14</v>
      </c>
      <c r="I90">
        <v>9.8970000000000002E-2</v>
      </c>
      <c r="J90" t="s">
        <v>35</v>
      </c>
    </row>
    <row r="91" spans="1:10">
      <c r="A91" s="7">
        <v>9</v>
      </c>
      <c r="B91" s="7">
        <v>7</v>
      </c>
      <c r="C91" s="7">
        <v>13</v>
      </c>
      <c r="D91" s="7">
        <v>8</v>
      </c>
      <c r="E91">
        <v>14</v>
      </c>
      <c r="F91">
        <v>1</v>
      </c>
      <c r="G91">
        <v>3</v>
      </c>
      <c r="H91">
        <v>10</v>
      </c>
      <c r="I91">
        <v>9.8984000000000003E-2</v>
      </c>
      <c r="J91" t="s">
        <v>35</v>
      </c>
    </row>
    <row r="92" spans="1:10">
      <c r="A92" s="7">
        <v>7</v>
      </c>
      <c r="B92" s="7">
        <v>9</v>
      </c>
      <c r="C92" s="7">
        <v>10</v>
      </c>
      <c r="D92" s="7">
        <v>1</v>
      </c>
      <c r="E92">
        <v>3</v>
      </c>
      <c r="F92">
        <v>3</v>
      </c>
      <c r="G92">
        <v>7</v>
      </c>
      <c r="H92">
        <v>8</v>
      </c>
      <c r="I92">
        <v>9.9145999999999998E-2</v>
      </c>
      <c r="J92" t="s">
        <v>35</v>
      </c>
    </row>
    <row r="93" spans="1:10">
      <c r="A93" s="7">
        <v>10</v>
      </c>
      <c r="B93" s="7">
        <v>7</v>
      </c>
      <c r="C93" s="7">
        <v>9</v>
      </c>
      <c r="D93" s="7">
        <v>1</v>
      </c>
      <c r="E93">
        <v>7</v>
      </c>
      <c r="F93">
        <v>2</v>
      </c>
      <c r="G93">
        <v>5</v>
      </c>
      <c r="H93">
        <v>12</v>
      </c>
      <c r="I93">
        <v>9.9484000000000003E-2</v>
      </c>
      <c r="J93" t="s">
        <v>35</v>
      </c>
    </row>
    <row r="94" spans="1:10">
      <c r="A94" s="7">
        <v>2</v>
      </c>
      <c r="B94" s="7">
        <v>1</v>
      </c>
      <c r="C94" s="7">
        <v>4</v>
      </c>
      <c r="D94" s="7">
        <v>13</v>
      </c>
      <c r="E94">
        <v>8</v>
      </c>
      <c r="F94">
        <v>7</v>
      </c>
      <c r="G94">
        <v>7</v>
      </c>
      <c r="H94">
        <v>2</v>
      </c>
      <c r="I94">
        <v>0.10283299999999999</v>
      </c>
      <c r="J94" t="s">
        <v>35</v>
      </c>
    </row>
    <row r="95" spans="1:10">
      <c r="A95" s="7">
        <v>9</v>
      </c>
      <c r="B95" s="7">
        <v>8</v>
      </c>
      <c r="C95" s="7">
        <v>3</v>
      </c>
      <c r="D95" s="7">
        <v>2</v>
      </c>
      <c r="E95">
        <v>9</v>
      </c>
      <c r="F95">
        <v>13</v>
      </c>
      <c r="G95">
        <v>12</v>
      </c>
      <c r="H95">
        <v>11</v>
      </c>
      <c r="I95">
        <v>0.104368</v>
      </c>
      <c r="J95" t="s">
        <v>35</v>
      </c>
    </row>
    <row r="96" spans="1:10">
      <c r="A96" s="7">
        <v>5</v>
      </c>
      <c r="B96" s="7">
        <v>0</v>
      </c>
      <c r="C96" s="7">
        <v>11</v>
      </c>
      <c r="D96" s="7">
        <v>14</v>
      </c>
      <c r="E96">
        <v>10</v>
      </c>
      <c r="F96">
        <v>4</v>
      </c>
      <c r="G96">
        <v>11</v>
      </c>
      <c r="H96">
        <v>9</v>
      </c>
      <c r="I96">
        <v>0.105935</v>
      </c>
      <c r="J96" t="s">
        <v>35</v>
      </c>
    </row>
    <row r="97" spans="1:10">
      <c r="A97" s="7">
        <v>3</v>
      </c>
      <c r="B97" s="7">
        <v>6</v>
      </c>
      <c r="C97" s="7">
        <v>12</v>
      </c>
      <c r="D97" s="7">
        <v>5</v>
      </c>
      <c r="E97">
        <v>5</v>
      </c>
      <c r="F97">
        <v>8</v>
      </c>
      <c r="G97">
        <v>12</v>
      </c>
      <c r="H97">
        <v>4</v>
      </c>
      <c r="I97">
        <v>0.106613</v>
      </c>
      <c r="J97" t="s">
        <v>35</v>
      </c>
    </row>
    <row r="98" spans="1:10">
      <c r="A98" s="7">
        <v>3</v>
      </c>
      <c r="B98" s="7">
        <v>14</v>
      </c>
      <c r="C98" s="7">
        <v>11</v>
      </c>
      <c r="D98" s="7">
        <v>9</v>
      </c>
      <c r="E98">
        <v>6</v>
      </c>
      <c r="F98">
        <v>7</v>
      </c>
      <c r="G98">
        <v>4</v>
      </c>
      <c r="H98">
        <v>5</v>
      </c>
      <c r="I98">
        <v>0.10662199999999999</v>
      </c>
      <c r="J98" t="s">
        <v>35</v>
      </c>
    </row>
    <row r="99" spans="1:10">
      <c r="A99" s="7">
        <v>4</v>
      </c>
      <c r="B99" s="7">
        <v>3</v>
      </c>
      <c r="C99" s="7">
        <v>12</v>
      </c>
      <c r="D99" s="7">
        <v>14</v>
      </c>
      <c r="E99">
        <v>9</v>
      </c>
      <c r="F99">
        <v>0</v>
      </c>
      <c r="G99">
        <v>3</v>
      </c>
      <c r="H99">
        <v>13</v>
      </c>
      <c r="I99">
        <v>0.106804</v>
      </c>
      <c r="J99" t="s">
        <v>35</v>
      </c>
    </row>
    <row r="100" spans="1:10">
      <c r="A100" s="7">
        <v>3</v>
      </c>
      <c r="B100" s="7">
        <v>2</v>
      </c>
      <c r="C100" s="7">
        <v>13</v>
      </c>
      <c r="D100" s="7">
        <v>9</v>
      </c>
      <c r="E100">
        <v>13</v>
      </c>
      <c r="F100">
        <v>4</v>
      </c>
      <c r="G100">
        <v>11</v>
      </c>
      <c r="H100">
        <v>4</v>
      </c>
      <c r="I100">
        <v>0.107012</v>
      </c>
      <c r="J100" t="s">
        <v>35</v>
      </c>
    </row>
    <row r="101" spans="1:10">
      <c r="A101" s="7">
        <v>1</v>
      </c>
      <c r="B101" s="7">
        <v>12</v>
      </c>
      <c r="C101" s="7">
        <v>5</v>
      </c>
      <c r="D101" s="7">
        <v>1</v>
      </c>
      <c r="E101">
        <v>10</v>
      </c>
      <c r="F101">
        <v>14</v>
      </c>
      <c r="G101">
        <v>0</v>
      </c>
      <c r="H101">
        <v>7</v>
      </c>
      <c r="I101">
        <v>0.107026</v>
      </c>
      <c r="J101" t="s">
        <v>35</v>
      </c>
    </row>
    <row r="102" spans="1:10">
      <c r="A102" s="7">
        <v>3</v>
      </c>
      <c r="B102" s="7">
        <v>11</v>
      </c>
      <c r="C102" s="7">
        <v>6</v>
      </c>
      <c r="D102" s="7">
        <v>1</v>
      </c>
      <c r="E102">
        <v>4</v>
      </c>
      <c r="F102">
        <v>12</v>
      </c>
      <c r="G102">
        <v>7</v>
      </c>
      <c r="H102">
        <v>11</v>
      </c>
      <c r="I102">
        <v>0.107152</v>
      </c>
      <c r="J102" t="s">
        <v>35</v>
      </c>
    </row>
    <row r="103" spans="1:10">
      <c r="A103" s="7">
        <v>14</v>
      </c>
      <c r="B103" s="7">
        <v>5</v>
      </c>
      <c r="C103" s="7">
        <v>5</v>
      </c>
      <c r="D103" s="7">
        <v>8</v>
      </c>
      <c r="E103">
        <v>7</v>
      </c>
      <c r="F103">
        <v>8</v>
      </c>
      <c r="G103">
        <v>7</v>
      </c>
      <c r="H103">
        <v>11</v>
      </c>
      <c r="I103">
        <v>0.107252</v>
      </c>
      <c r="J103" t="s">
        <v>35</v>
      </c>
    </row>
    <row r="104" spans="1:10">
      <c r="A104" s="7">
        <v>8</v>
      </c>
      <c r="B104" s="7">
        <v>7</v>
      </c>
      <c r="C104" s="7">
        <v>0</v>
      </c>
      <c r="D104" s="7">
        <v>9</v>
      </c>
      <c r="E104">
        <v>5</v>
      </c>
      <c r="F104">
        <v>8</v>
      </c>
      <c r="G104">
        <v>12</v>
      </c>
      <c r="H104">
        <v>8</v>
      </c>
      <c r="I104">
        <v>0.107483</v>
      </c>
      <c r="J104" t="s">
        <v>35</v>
      </c>
    </row>
    <row r="105" spans="1:10">
      <c r="A105" s="7">
        <v>1</v>
      </c>
      <c r="B105" s="7">
        <v>3</v>
      </c>
      <c r="C105" s="7">
        <v>13</v>
      </c>
      <c r="D105" s="7">
        <v>13</v>
      </c>
      <c r="E105">
        <v>4</v>
      </c>
      <c r="F105">
        <v>1</v>
      </c>
      <c r="G105">
        <v>3</v>
      </c>
      <c r="H105">
        <v>7</v>
      </c>
      <c r="I105">
        <v>0.108791</v>
      </c>
      <c r="J105" t="s">
        <v>35</v>
      </c>
    </row>
    <row r="106" spans="1:10">
      <c r="A106" s="7">
        <v>7</v>
      </c>
      <c r="B106" s="7">
        <v>7</v>
      </c>
      <c r="C106" s="7">
        <v>8</v>
      </c>
      <c r="D106" s="7">
        <v>11</v>
      </c>
      <c r="E106">
        <v>7</v>
      </c>
      <c r="F106">
        <v>3</v>
      </c>
      <c r="G106">
        <v>13</v>
      </c>
      <c r="H106">
        <v>13</v>
      </c>
      <c r="I106">
        <v>0.109504</v>
      </c>
      <c r="J106" t="s">
        <v>35</v>
      </c>
    </row>
    <row r="107" spans="1:10">
      <c r="A107" s="7">
        <v>7</v>
      </c>
      <c r="B107" s="7">
        <v>1</v>
      </c>
      <c r="C107" s="7">
        <v>11</v>
      </c>
      <c r="D107" s="7">
        <v>7</v>
      </c>
      <c r="E107">
        <v>2</v>
      </c>
      <c r="F107">
        <v>4</v>
      </c>
      <c r="G107">
        <v>6</v>
      </c>
      <c r="H107">
        <v>4</v>
      </c>
      <c r="I107">
        <v>0.110472</v>
      </c>
      <c r="J107" t="s">
        <v>35</v>
      </c>
    </row>
    <row r="108" spans="1:10">
      <c r="A108" s="7">
        <v>10</v>
      </c>
      <c r="B108" s="7">
        <v>0</v>
      </c>
      <c r="C108" s="7">
        <v>4</v>
      </c>
      <c r="D108" s="7">
        <v>7</v>
      </c>
      <c r="E108">
        <v>7</v>
      </c>
      <c r="F108">
        <v>3</v>
      </c>
      <c r="G108">
        <v>6</v>
      </c>
      <c r="H108">
        <v>4</v>
      </c>
      <c r="I108">
        <v>0.11056100000000001</v>
      </c>
      <c r="J108" t="s">
        <v>35</v>
      </c>
    </row>
    <row r="109" spans="1:10">
      <c r="A109" s="7">
        <v>6</v>
      </c>
      <c r="B109" s="7">
        <v>4</v>
      </c>
      <c r="C109" s="7">
        <v>1</v>
      </c>
      <c r="D109" s="7">
        <v>5</v>
      </c>
      <c r="E109">
        <v>6</v>
      </c>
      <c r="F109">
        <v>8</v>
      </c>
      <c r="G109">
        <v>12</v>
      </c>
      <c r="H109">
        <v>5</v>
      </c>
      <c r="I109">
        <v>0.111695</v>
      </c>
      <c r="J109" t="s">
        <v>35</v>
      </c>
    </row>
    <row r="110" spans="1:10">
      <c r="A110" s="7">
        <v>13</v>
      </c>
      <c r="B110" s="7">
        <v>4</v>
      </c>
      <c r="C110" s="7">
        <v>10</v>
      </c>
      <c r="D110" s="7">
        <v>4</v>
      </c>
      <c r="E110">
        <v>1</v>
      </c>
      <c r="F110">
        <v>7</v>
      </c>
      <c r="G110">
        <v>14</v>
      </c>
      <c r="H110">
        <v>14</v>
      </c>
      <c r="I110">
        <v>0.11193699999999999</v>
      </c>
      <c r="J110" t="s">
        <v>35</v>
      </c>
    </row>
    <row r="111" spans="1:10">
      <c r="A111" s="7">
        <v>4</v>
      </c>
      <c r="B111" s="7">
        <v>5</v>
      </c>
      <c r="C111" s="7">
        <v>7</v>
      </c>
      <c r="D111" s="7">
        <v>0</v>
      </c>
      <c r="E111">
        <v>12</v>
      </c>
      <c r="F111">
        <v>13</v>
      </c>
      <c r="G111">
        <v>9</v>
      </c>
      <c r="H111">
        <v>6</v>
      </c>
      <c r="I111">
        <v>0.112181</v>
      </c>
      <c r="J111" t="s">
        <v>35</v>
      </c>
    </row>
    <row r="112" spans="1:10">
      <c r="A112" s="7">
        <v>9</v>
      </c>
      <c r="B112" s="7">
        <v>10</v>
      </c>
      <c r="C112" s="7">
        <v>5</v>
      </c>
      <c r="D112" s="7">
        <v>9</v>
      </c>
      <c r="E112">
        <v>4</v>
      </c>
      <c r="F112">
        <v>3</v>
      </c>
      <c r="G112">
        <v>8</v>
      </c>
      <c r="H112">
        <v>10</v>
      </c>
      <c r="I112">
        <v>0.11254500000000001</v>
      </c>
      <c r="J112" t="s">
        <v>35</v>
      </c>
    </row>
    <row r="113" spans="1:10">
      <c r="A113" s="7">
        <v>11</v>
      </c>
      <c r="B113" s="7">
        <v>9</v>
      </c>
      <c r="C113" s="7">
        <v>8</v>
      </c>
      <c r="D113" s="7">
        <v>3</v>
      </c>
      <c r="E113">
        <v>5</v>
      </c>
      <c r="F113">
        <v>6</v>
      </c>
      <c r="G113">
        <v>12</v>
      </c>
      <c r="H113">
        <v>11</v>
      </c>
      <c r="I113">
        <v>0.11311</v>
      </c>
      <c r="J113" t="s">
        <v>35</v>
      </c>
    </row>
    <row r="114" spans="1:10">
      <c r="A114" s="7">
        <v>12</v>
      </c>
      <c r="B114" s="7">
        <v>2</v>
      </c>
      <c r="C114" s="7">
        <v>9</v>
      </c>
      <c r="D114" s="7">
        <v>1</v>
      </c>
      <c r="E114">
        <v>12</v>
      </c>
      <c r="F114">
        <v>1</v>
      </c>
      <c r="G114">
        <v>8</v>
      </c>
      <c r="H114">
        <v>11</v>
      </c>
      <c r="I114">
        <v>0.11561399999999999</v>
      </c>
      <c r="J114" t="s">
        <v>35</v>
      </c>
    </row>
    <row r="115" spans="1:10">
      <c r="A115" s="7">
        <v>1</v>
      </c>
      <c r="B115" s="7">
        <v>12</v>
      </c>
      <c r="C115" s="7">
        <v>1</v>
      </c>
      <c r="D115" s="7">
        <v>4</v>
      </c>
      <c r="E115">
        <v>14</v>
      </c>
      <c r="F115">
        <v>6</v>
      </c>
      <c r="G115">
        <v>6</v>
      </c>
      <c r="H115">
        <v>3</v>
      </c>
      <c r="I115">
        <v>0.11659899999999999</v>
      </c>
      <c r="J115" t="s">
        <v>35</v>
      </c>
    </row>
    <row r="116" spans="1:10">
      <c r="A116" s="7">
        <v>7</v>
      </c>
      <c r="B116" s="7">
        <v>9</v>
      </c>
      <c r="C116" s="7">
        <v>7</v>
      </c>
      <c r="D116" s="7">
        <v>4</v>
      </c>
      <c r="E116">
        <v>7</v>
      </c>
      <c r="F116">
        <v>10</v>
      </c>
      <c r="G116">
        <v>5</v>
      </c>
      <c r="H116">
        <v>12</v>
      </c>
      <c r="I116">
        <v>0.116789</v>
      </c>
      <c r="J116" t="s">
        <v>35</v>
      </c>
    </row>
    <row r="117" spans="1:10">
      <c r="A117" s="7">
        <v>3</v>
      </c>
      <c r="B117" s="7">
        <v>10</v>
      </c>
      <c r="C117" s="7">
        <v>12</v>
      </c>
      <c r="D117" s="7">
        <v>11</v>
      </c>
      <c r="E117">
        <v>5</v>
      </c>
      <c r="F117">
        <v>1</v>
      </c>
      <c r="G117">
        <v>11</v>
      </c>
      <c r="H117">
        <v>10</v>
      </c>
      <c r="I117">
        <v>0.117603</v>
      </c>
      <c r="J117" t="s">
        <v>35</v>
      </c>
    </row>
    <row r="118" spans="1:10">
      <c r="A118" s="7">
        <v>7</v>
      </c>
      <c r="B118" s="7">
        <v>6</v>
      </c>
      <c r="C118" s="7">
        <v>4</v>
      </c>
      <c r="D118" s="7">
        <v>11</v>
      </c>
      <c r="E118">
        <v>14</v>
      </c>
      <c r="F118">
        <v>2</v>
      </c>
      <c r="G118">
        <v>14</v>
      </c>
      <c r="H118">
        <v>2</v>
      </c>
      <c r="I118">
        <v>0.118077</v>
      </c>
      <c r="J118" t="s">
        <v>35</v>
      </c>
    </row>
    <row r="119" spans="1:10">
      <c r="A119" s="7">
        <v>12</v>
      </c>
      <c r="B119" s="7">
        <v>11</v>
      </c>
      <c r="C119" s="7">
        <v>5</v>
      </c>
      <c r="D119" s="7">
        <v>1</v>
      </c>
      <c r="E119">
        <v>13</v>
      </c>
      <c r="F119">
        <v>2</v>
      </c>
      <c r="G119">
        <v>10</v>
      </c>
      <c r="H119">
        <v>12</v>
      </c>
      <c r="I119">
        <v>0.11912300000000001</v>
      </c>
      <c r="J119" t="s">
        <v>35</v>
      </c>
    </row>
    <row r="120" spans="1:10">
      <c r="A120" s="7">
        <v>1</v>
      </c>
      <c r="B120" s="7">
        <v>10</v>
      </c>
      <c r="C120" s="7">
        <v>11</v>
      </c>
      <c r="D120" s="7">
        <v>7</v>
      </c>
      <c r="E120">
        <v>5</v>
      </c>
      <c r="F120">
        <v>11</v>
      </c>
      <c r="G120">
        <v>2</v>
      </c>
      <c r="H120">
        <v>11</v>
      </c>
      <c r="I120">
        <v>0.1207</v>
      </c>
      <c r="J120" t="s">
        <v>35</v>
      </c>
    </row>
    <row r="121" spans="1:10">
      <c r="A121" s="7">
        <v>9</v>
      </c>
      <c r="B121" s="7">
        <v>8</v>
      </c>
      <c r="C121" s="7">
        <v>9</v>
      </c>
      <c r="D121" s="7">
        <v>4</v>
      </c>
      <c r="E121">
        <v>13</v>
      </c>
      <c r="F121">
        <v>2</v>
      </c>
      <c r="G121">
        <v>2</v>
      </c>
      <c r="H121">
        <v>13</v>
      </c>
      <c r="I121">
        <v>0.12081699999999999</v>
      </c>
      <c r="J121" t="s">
        <v>35</v>
      </c>
    </row>
    <row r="122" spans="1:10">
      <c r="A122" s="7">
        <v>2</v>
      </c>
      <c r="B122" s="7">
        <v>6</v>
      </c>
      <c r="C122" s="7">
        <v>7</v>
      </c>
      <c r="D122" s="7">
        <v>11</v>
      </c>
      <c r="E122">
        <v>3</v>
      </c>
      <c r="F122">
        <v>3</v>
      </c>
      <c r="G122">
        <v>3</v>
      </c>
      <c r="H122">
        <v>6</v>
      </c>
      <c r="I122">
        <v>0.12096899999999999</v>
      </c>
      <c r="J122" t="s">
        <v>35</v>
      </c>
    </row>
    <row r="123" spans="1:10">
      <c r="A123" s="7">
        <v>4</v>
      </c>
      <c r="B123" s="7">
        <v>4</v>
      </c>
      <c r="C123" s="7">
        <v>7</v>
      </c>
      <c r="D123" s="7">
        <v>3</v>
      </c>
      <c r="E123">
        <v>6</v>
      </c>
      <c r="F123">
        <v>10</v>
      </c>
      <c r="G123">
        <v>1</v>
      </c>
      <c r="H123">
        <v>10</v>
      </c>
      <c r="I123">
        <v>0.121623</v>
      </c>
      <c r="J123" t="s">
        <v>35</v>
      </c>
    </row>
    <row r="124" spans="1:10">
      <c r="A124" s="7">
        <v>6</v>
      </c>
      <c r="B124" s="7">
        <v>9</v>
      </c>
      <c r="C124" s="7">
        <v>14</v>
      </c>
      <c r="D124" s="7">
        <v>3</v>
      </c>
      <c r="E124">
        <v>8</v>
      </c>
      <c r="F124">
        <v>3</v>
      </c>
      <c r="G124">
        <v>2</v>
      </c>
      <c r="H124">
        <v>14</v>
      </c>
      <c r="I124">
        <v>0.12341199999999999</v>
      </c>
      <c r="J124" t="s">
        <v>35</v>
      </c>
    </row>
    <row r="125" spans="1:10">
      <c r="A125" s="7">
        <v>5</v>
      </c>
      <c r="B125" s="7">
        <v>4</v>
      </c>
      <c r="C125" s="7">
        <v>1</v>
      </c>
      <c r="D125" s="7">
        <v>12</v>
      </c>
      <c r="E125">
        <v>4</v>
      </c>
      <c r="F125">
        <v>4</v>
      </c>
      <c r="G125">
        <v>5</v>
      </c>
      <c r="H125">
        <v>12</v>
      </c>
      <c r="I125">
        <v>0.12389699999999999</v>
      </c>
      <c r="J125" t="s">
        <v>35</v>
      </c>
    </row>
    <row r="126" spans="1:10">
      <c r="A126" s="7">
        <v>2</v>
      </c>
      <c r="B126" s="7">
        <v>10</v>
      </c>
      <c r="C126" s="7">
        <v>12</v>
      </c>
      <c r="D126" s="7">
        <v>5</v>
      </c>
      <c r="E126">
        <v>13</v>
      </c>
      <c r="F126">
        <v>5</v>
      </c>
      <c r="G126">
        <v>9</v>
      </c>
      <c r="H126">
        <v>7</v>
      </c>
      <c r="I126">
        <v>0.12409299999999999</v>
      </c>
      <c r="J126" t="s">
        <v>35</v>
      </c>
    </row>
    <row r="127" spans="1:10">
      <c r="A127" s="7">
        <v>10</v>
      </c>
      <c r="B127" s="7">
        <v>3</v>
      </c>
      <c r="C127" s="7">
        <v>9</v>
      </c>
      <c r="D127" s="7">
        <v>6</v>
      </c>
      <c r="E127">
        <v>2</v>
      </c>
      <c r="F127">
        <v>13</v>
      </c>
      <c r="G127">
        <v>8</v>
      </c>
      <c r="H127">
        <v>13</v>
      </c>
      <c r="I127">
        <v>0.126304</v>
      </c>
      <c r="J127" t="s">
        <v>35</v>
      </c>
    </row>
    <row r="128" spans="1:10">
      <c r="A128" s="7">
        <v>12</v>
      </c>
      <c r="B128" s="7">
        <v>12</v>
      </c>
      <c r="C128" s="7">
        <v>0</v>
      </c>
      <c r="D128" s="7">
        <v>4</v>
      </c>
      <c r="E128">
        <v>4</v>
      </c>
      <c r="F128">
        <v>2</v>
      </c>
      <c r="G128">
        <v>6</v>
      </c>
      <c r="H128">
        <v>13</v>
      </c>
      <c r="I128">
        <v>0.12785099999999999</v>
      </c>
      <c r="J128" t="s">
        <v>35</v>
      </c>
    </row>
    <row r="129" spans="1:10">
      <c r="A129" s="7">
        <v>0</v>
      </c>
      <c r="B129" s="7">
        <v>7</v>
      </c>
      <c r="C129" s="7">
        <v>1</v>
      </c>
      <c r="D129" s="7">
        <v>9</v>
      </c>
      <c r="E129">
        <v>13</v>
      </c>
      <c r="F129">
        <v>5</v>
      </c>
      <c r="G129">
        <v>10</v>
      </c>
      <c r="H129">
        <v>6</v>
      </c>
      <c r="I129">
        <v>0.128474</v>
      </c>
      <c r="J129" t="s">
        <v>35</v>
      </c>
    </row>
    <row r="130" spans="1:10">
      <c r="A130" s="7">
        <v>10</v>
      </c>
      <c r="B130" s="7">
        <v>5</v>
      </c>
      <c r="C130" s="7">
        <v>2</v>
      </c>
      <c r="D130" s="7">
        <v>5</v>
      </c>
      <c r="E130">
        <v>5</v>
      </c>
      <c r="F130">
        <v>4</v>
      </c>
      <c r="G130">
        <v>1</v>
      </c>
      <c r="H130">
        <v>5</v>
      </c>
      <c r="I130">
        <v>0.13785900000000001</v>
      </c>
      <c r="J130" t="s">
        <v>35</v>
      </c>
    </row>
    <row r="131" spans="1:10">
      <c r="A131" s="7">
        <v>1</v>
      </c>
      <c r="B131" s="7">
        <v>6</v>
      </c>
      <c r="C131" s="7">
        <v>3</v>
      </c>
      <c r="D131" s="7">
        <v>11</v>
      </c>
      <c r="E131">
        <v>11</v>
      </c>
      <c r="F131">
        <v>14</v>
      </c>
      <c r="G131">
        <v>3</v>
      </c>
      <c r="H131">
        <v>12</v>
      </c>
      <c r="I131">
        <v>0.13936999999999999</v>
      </c>
      <c r="J131" t="s">
        <v>35</v>
      </c>
    </row>
    <row r="132" spans="1:10">
      <c r="A132" s="7">
        <v>0</v>
      </c>
      <c r="B132" s="7">
        <v>2</v>
      </c>
      <c r="C132" s="7">
        <v>13</v>
      </c>
      <c r="D132" s="7">
        <v>2</v>
      </c>
      <c r="E132">
        <v>8</v>
      </c>
      <c r="F132">
        <v>10</v>
      </c>
      <c r="G132">
        <v>13</v>
      </c>
      <c r="H132">
        <v>6</v>
      </c>
      <c r="I132">
        <v>0.14111199999999999</v>
      </c>
      <c r="J132" t="s">
        <v>35</v>
      </c>
    </row>
    <row r="133" spans="1:10">
      <c r="A133" s="7">
        <v>2</v>
      </c>
      <c r="B133" s="7">
        <v>1</v>
      </c>
      <c r="C133" s="7">
        <v>14</v>
      </c>
      <c r="D133" s="7">
        <v>6</v>
      </c>
      <c r="E133">
        <v>0</v>
      </c>
      <c r="F133">
        <v>7</v>
      </c>
      <c r="G133">
        <v>0</v>
      </c>
      <c r="H133">
        <v>11</v>
      </c>
      <c r="I133">
        <v>0.14185700000000001</v>
      </c>
      <c r="J133" t="s">
        <v>35</v>
      </c>
    </row>
    <row r="134" spans="1:10">
      <c r="A134" s="7">
        <v>8</v>
      </c>
      <c r="B134" s="7">
        <v>5</v>
      </c>
      <c r="C134" s="7">
        <v>5</v>
      </c>
      <c r="D134" s="7">
        <v>7</v>
      </c>
      <c r="E134">
        <v>0</v>
      </c>
      <c r="F134">
        <v>7</v>
      </c>
      <c r="G134">
        <v>2</v>
      </c>
      <c r="H134">
        <v>14</v>
      </c>
      <c r="I134">
        <v>0.143562</v>
      </c>
      <c r="J134" t="s">
        <v>35</v>
      </c>
    </row>
    <row r="135" spans="1:10">
      <c r="A135" s="7">
        <v>7</v>
      </c>
      <c r="B135" s="7">
        <v>6</v>
      </c>
      <c r="C135" s="7">
        <v>1</v>
      </c>
      <c r="D135" s="7">
        <v>1</v>
      </c>
      <c r="E135">
        <v>8</v>
      </c>
      <c r="F135">
        <v>4</v>
      </c>
      <c r="G135">
        <v>8</v>
      </c>
      <c r="H135">
        <v>9</v>
      </c>
      <c r="I135">
        <v>0.143758</v>
      </c>
      <c r="J135" t="s">
        <v>35</v>
      </c>
    </row>
    <row r="136" spans="1:10">
      <c r="A136" s="7">
        <v>2</v>
      </c>
      <c r="B136" s="7">
        <v>11</v>
      </c>
      <c r="C136" s="7">
        <v>5</v>
      </c>
      <c r="D136" s="7">
        <v>4</v>
      </c>
      <c r="E136">
        <v>5</v>
      </c>
      <c r="F136">
        <v>1</v>
      </c>
      <c r="G136">
        <v>11</v>
      </c>
      <c r="H136">
        <v>12</v>
      </c>
      <c r="I136">
        <v>0.14469899999999999</v>
      </c>
      <c r="J136" t="s">
        <v>35</v>
      </c>
    </row>
    <row r="137" spans="1:10">
      <c r="A137" s="7">
        <v>3</v>
      </c>
      <c r="B137" s="7">
        <v>8</v>
      </c>
      <c r="C137" s="7">
        <v>1</v>
      </c>
      <c r="D137" s="7">
        <v>4</v>
      </c>
      <c r="E137">
        <v>5</v>
      </c>
      <c r="F137">
        <v>7</v>
      </c>
      <c r="G137">
        <v>8</v>
      </c>
      <c r="H137">
        <v>6</v>
      </c>
      <c r="I137">
        <v>0.156939</v>
      </c>
      <c r="J137" t="s">
        <v>35</v>
      </c>
    </row>
    <row r="138" spans="1:10">
      <c r="A138" s="8">
        <f>AVERAGE(A2:A137)</f>
        <v>7.5514705882352944</v>
      </c>
      <c r="B138" s="8">
        <f t="shared" ref="B138:I138" si="0">AVERAGE(B2:B137)</f>
        <v>7.5</v>
      </c>
      <c r="C138" s="8">
        <f t="shared" si="0"/>
        <v>7.4044117647058822</v>
      </c>
      <c r="D138" s="8">
        <f t="shared" si="0"/>
        <v>7.3897058823529411</v>
      </c>
      <c r="E138" s="8">
        <f t="shared" si="0"/>
        <v>7.4191176470588234</v>
      </c>
      <c r="F138" s="8">
        <f t="shared" si="0"/>
        <v>7.242647058823529</v>
      </c>
      <c r="G138" s="8">
        <f t="shared" si="0"/>
        <v>7.0441176470588234</v>
      </c>
      <c r="H138" s="8">
        <f t="shared" si="0"/>
        <v>7.4117647058823533</v>
      </c>
      <c r="I138" s="8">
        <f t="shared" si="0"/>
        <v>9.1803088235294109E-2</v>
      </c>
    </row>
    <row r="139" spans="1:10">
      <c r="A139" s="7"/>
      <c r="B139" s="7"/>
      <c r="C139" s="7"/>
      <c r="D139" s="7"/>
    </row>
    <row r="140" spans="1:10">
      <c r="A140" s="7">
        <v>2</v>
      </c>
      <c r="B140" s="7">
        <v>2</v>
      </c>
      <c r="C140" s="7">
        <v>12</v>
      </c>
      <c r="D140" s="7">
        <v>3</v>
      </c>
      <c r="E140">
        <v>6</v>
      </c>
      <c r="F140">
        <v>4</v>
      </c>
      <c r="G140">
        <v>13</v>
      </c>
      <c r="H140">
        <v>0</v>
      </c>
      <c r="I140">
        <v>0</v>
      </c>
      <c r="J140" t="s">
        <v>37</v>
      </c>
    </row>
    <row r="141" spans="1:10">
      <c r="A141" s="7">
        <v>9</v>
      </c>
      <c r="B141" s="7">
        <v>3</v>
      </c>
      <c r="C141" s="7">
        <v>8</v>
      </c>
      <c r="D141" s="7">
        <v>5</v>
      </c>
      <c r="E141">
        <v>7</v>
      </c>
      <c r="F141">
        <v>2</v>
      </c>
      <c r="G141">
        <v>11</v>
      </c>
      <c r="H141">
        <v>0</v>
      </c>
      <c r="I141">
        <v>0</v>
      </c>
      <c r="J141" t="s">
        <v>37</v>
      </c>
    </row>
    <row r="142" spans="1:10">
      <c r="A142" s="7">
        <v>11</v>
      </c>
      <c r="B142" s="7">
        <v>14</v>
      </c>
      <c r="C142" s="7">
        <v>12</v>
      </c>
      <c r="D142" s="7">
        <v>12</v>
      </c>
      <c r="E142">
        <v>2</v>
      </c>
      <c r="F142">
        <v>8</v>
      </c>
      <c r="G142">
        <v>1</v>
      </c>
      <c r="H142">
        <v>0</v>
      </c>
      <c r="I142">
        <v>0</v>
      </c>
      <c r="J142" t="s">
        <v>37</v>
      </c>
    </row>
    <row r="143" spans="1:10">
      <c r="A143" s="7">
        <v>10</v>
      </c>
      <c r="B143" s="7">
        <v>6</v>
      </c>
      <c r="C143" s="7">
        <v>2</v>
      </c>
      <c r="D143" s="7">
        <v>6</v>
      </c>
      <c r="E143">
        <v>4</v>
      </c>
      <c r="F143">
        <v>12</v>
      </c>
      <c r="G143">
        <v>10</v>
      </c>
      <c r="H143">
        <v>0</v>
      </c>
      <c r="I143">
        <v>0</v>
      </c>
      <c r="J143" t="s">
        <v>37</v>
      </c>
    </row>
    <row r="144" spans="1:10">
      <c r="A144" s="7">
        <v>6</v>
      </c>
      <c r="B144" s="7">
        <v>12</v>
      </c>
      <c r="C144" s="7">
        <v>1</v>
      </c>
      <c r="D144" s="7">
        <v>3</v>
      </c>
      <c r="E144">
        <v>3</v>
      </c>
      <c r="F144">
        <v>13</v>
      </c>
      <c r="G144">
        <v>1</v>
      </c>
      <c r="H144">
        <v>0</v>
      </c>
      <c r="I144">
        <v>0</v>
      </c>
      <c r="J144" t="s">
        <v>37</v>
      </c>
    </row>
    <row r="145" spans="1:10">
      <c r="A145" s="7"/>
      <c r="B145" s="7"/>
      <c r="C145" s="7"/>
      <c r="D145" s="7"/>
    </row>
    <row r="146" spans="1:10">
      <c r="A146" s="7"/>
      <c r="B146" s="7"/>
      <c r="C146" s="7"/>
      <c r="D146" s="7"/>
    </row>
    <row r="147" spans="1:10">
      <c r="A147" s="7">
        <v>4</v>
      </c>
      <c r="B147" s="7">
        <v>2</v>
      </c>
      <c r="C147" s="7">
        <v>9</v>
      </c>
      <c r="D147" s="7">
        <v>2</v>
      </c>
      <c r="E147">
        <v>6</v>
      </c>
      <c r="F147">
        <v>7</v>
      </c>
      <c r="G147">
        <v>3</v>
      </c>
      <c r="H147">
        <v>5</v>
      </c>
      <c r="I147">
        <v>0.16952800000000001</v>
      </c>
      <c r="J147" t="s">
        <v>38</v>
      </c>
    </row>
    <row r="148" spans="1:10">
      <c r="A148" s="7">
        <v>1</v>
      </c>
      <c r="B148" s="7">
        <v>2</v>
      </c>
      <c r="C148" s="7">
        <v>3</v>
      </c>
      <c r="D148" s="7">
        <v>9</v>
      </c>
      <c r="E148">
        <v>8</v>
      </c>
      <c r="F148">
        <v>9</v>
      </c>
      <c r="G148">
        <v>6</v>
      </c>
      <c r="H148">
        <v>4</v>
      </c>
      <c r="I148">
        <v>0.17020399999999999</v>
      </c>
      <c r="J148" t="s">
        <v>38</v>
      </c>
    </row>
    <row r="149" spans="1:10">
      <c r="A149" s="7">
        <v>0</v>
      </c>
      <c r="B149" s="7">
        <v>0</v>
      </c>
      <c r="C149" s="7">
        <v>11</v>
      </c>
      <c r="D149" s="7">
        <v>1</v>
      </c>
      <c r="E149">
        <v>1</v>
      </c>
      <c r="F149">
        <v>5</v>
      </c>
      <c r="G149">
        <v>14</v>
      </c>
      <c r="H149">
        <v>1</v>
      </c>
      <c r="I149">
        <v>0.187162</v>
      </c>
      <c r="J149" t="s">
        <v>38</v>
      </c>
    </row>
    <row r="150" spans="1:10">
      <c r="A150" s="7">
        <v>3</v>
      </c>
      <c r="B150" s="7">
        <v>4</v>
      </c>
      <c r="C150" s="7">
        <v>2</v>
      </c>
      <c r="D150" s="7">
        <v>13</v>
      </c>
      <c r="E150">
        <v>1</v>
      </c>
      <c r="F150">
        <v>1</v>
      </c>
      <c r="G150">
        <v>10</v>
      </c>
      <c r="H150">
        <v>11</v>
      </c>
      <c r="I150">
        <v>0.19581599999999999</v>
      </c>
      <c r="J150" t="s">
        <v>38</v>
      </c>
    </row>
    <row r="151" spans="1:10">
      <c r="A151" s="7">
        <v>2</v>
      </c>
      <c r="B151" s="7">
        <v>3</v>
      </c>
      <c r="C151" s="7">
        <v>3</v>
      </c>
      <c r="D151" s="7">
        <v>3</v>
      </c>
      <c r="E151">
        <v>7</v>
      </c>
      <c r="F151">
        <v>12</v>
      </c>
      <c r="G151">
        <v>13</v>
      </c>
      <c r="H151">
        <v>10</v>
      </c>
      <c r="I151">
        <v>0.21699099999999999</v>
      </c>
      <c r="J151" t="s">
        <v>38</v>
      </c>
    </row>
    <row r="152" spans="1:10">
      <c r="A152" s="7">
        <v>2</v>
      </c>
      <c r="B152" s="7">
        <v>4</v>
      </c>
      <c r="C152" s="7">
        <v>1</v>
      </c>
      <c r="D152" s="7">
        <v>0</v>
      </c>
      <c r="E152">
        <v>12</v>
      </c>
      <c r="F152">
        <v>2</v>
      </c>
      <c r="G152">
        <v>0</v>
      </c>
      <c r="H152">
        <v>1</v>
      </c>
      <c r="I152">
        <v>0.22602900000000001</v>
      </c>
      <c r="J152" t="s">
        <v>38</v>
      </c>
    </row>
    <row r="153" spans="1:10">
      <c r="A153" s="7">
        <v>1</v>
      </c>
      <c r="B153" s="7">
        <v>1</v>
      </c>
      <c r="C153" s="7">
        <v>3</v>
      </c>
      <c r="D153" s="7">
        <v>7</v>
      </c>
      <c r="E153">
        <v>5</v>
      </c>
      <c r="F153">
        <v>6</v>
      </c>
      <c r="G153">
        <v>10</v>
      </c>
      <c r="H153">
        <v>12</v>
      </c>
      <c r="I153">
        <v>0.32762200000000002</v>
      </c>
      <c r="J153" t="s">
        <v>38</v>
      </c>
    </row>
    <row r="154" spans="1:10">
      <c r="A154" s="7">
        <v>0</v>
      </c>
      <c r="B154" s="7">
        <v>4</v>
      </c>
      <c r="C154" s="7">
        <v>0</v>
      </c>
      <c r="D154" s="7">
        <v>6</v>
      </c>
      <c r="E154">
        <v>0</v>
      </c>
      <c r="F154">
        <v>9</v>
      </c>
      <c r="G154">
        <v>13</v>
      </c>
      <c r="H154">
        <v>12</v>
      </c>
      <c r="I154">
        <v>0.37179400000000001</v>
      </c>
      <c r="J154" t="s">
        <v>38</v>
      </c>
    </row>
    <row r="155" spans="1:10">
      <c r="A155" s="7">
        <v>1</v>
      </c>
      <c r="B155" s="7">
        <v>2</v>
      </c>
      <c r="C155" s="7">
        <v>3</v>
      </c>
      <c r="D155" s="7">
        <v>4</v>
      </c>
      <c r="E155">
        <v>7</v>
      </c>
      <c r="F155">
        <v>1</v>
      </c>
      <c r="G155">
        <v>11</v>
      </c>
      <c r="H155">
        <v>14</v>
      </c>
      <c r="I155">
        <v>0.38666699999999998</v>
      </c>
      <c r="J155" t="s">
        <v>38</v>
      </c>
    </row>
    <row r="156" spans="1:10">
      <c r="A156" s="8">
        <f>AVERAGE(A147:A155)</f>
        <v>1.5555555555555556</v>
      </c>
      <c r="B156" s="8">
        <f t="shared" ref="B156:I156" si="1">AVERAGE(B147:B155)</f>
        <v>2.4444444444444446</v>
      </c>
      <c r="C156" s="8">
        <f t="shared" si="1"/>
        <v>3.8888888888888888</v>
      </c>
      <c r="D156" s="8">
        <f t="shared" si="1"/>
        <v>5</v>
      </c>
      <c r="E156" s="3">
        <f t="shared" si="1"/>
        <v>5.2222222222222223</v>
      </c>
      <c r="F156" s="3">
        <f t="shared" si="1"/>
        <v>5.7777777777777777</v>
      </c>
      <c r="G156" s="3">
        <f t="shared" si="1"/>
        <v>8.8888888888888893</v>
      </c>
      <c r="H156" s="3">
        <f t="shared" si="1"/>
        <v>7.7777777777777777</v>
      </c>
      <c r="I156" s="3">
        <f t="shared" si="1"/>
        <v>0.25020144444444442</v>
      </c>
    </row>
  </sheetData>
  <sortState ref="A2:J137">
    <sortCondition ref="I2:I137"/>
  </sortState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J106"/>
  <sheetViews>
    <sheetView topLeftCell="A70" workbookViewId="0">
      <selection activeCell="J94" sqref="J2:J94"/>
    </sheetView>
  </sheetViews>
  <sheetFormatPr defaultRowHeight="15"/>
  <sheetData>
    <row r="1" spans="1:10">
      <c r="A1" s="8" t="s">
        <v>30</v>
      </c>
      <c r="B1" s="8" t="s">
        <v>29</v>
      </c>
      <c r="C1" s="8" t="s">
        <v>28</v>
      </c>
      <c r="D1" s="8" t="s">
        <v>27</v>
      </c>
      <c r="E1" t="s">
        <v>26</v>
      </c>
      <c r="F1" t="s">
        <v>25</v>
      </c>
      <c r="G1" t="s">
        <v>24</v>
      </c>
      <c r="H1" t="s">
        <v>23</v>
      </c>
      <c r="I1" t="s">
        <v>41</v>
      </c>
      <c r="J1" t="s">
        <v>32</v>
      </c>
    </row>
    <row r="2" spans="1:10">
      <c r="A2" s="8">
        <v>10</v>
      </c>
      <c r="B2" s="8">
        <v>4</v>
      </c>
      <c r="C2" s="8">
        <v>13</v>
      </c>
      <c r="D2" s="8">
        <v>5</v>
      </c>
      <c r="E2">
        <v>12</v>
      </c>
      <c r="F2">
        <v>10</v>
      </c>
      <c r="G2">
        <v>14</v>
      </c>
      <c r="H2">
        <v>3</v>
      </c>
      <c r="I2">
        <v>4.5043E-2</v>
      </c>
      <c r="J2" t="s">
        <v>35</v>
      </c>
    </row>
    <row r="3" spans="1:10">
      <c r="A3" s="8">
        <v>6</v>
      </c>
      <c r="B3" s="8">
        <v>10</v>
      </c>
      <c r="C3" s="8">
        <v>11</v>
      </c>
      <c r="D3" s="8">
        <v>6</v>
      </c>
      <c r="E3">
        <v>11</v>
      </c>
      <c r="F3">
        <v>6</v>
      </c>
      <c r="G3">
        <v>4</v>
      </c>
      <c r="H3">
        <v>2</v>
      </c>
      <c r="I3">
        <v>4.6601999999999998E-2</v>
      </c>
      <c r="J3" t="s">
        <v>35</v>
      </c>
    </row>
    <row r="4" spans="1:10">
      <c r="A4" s="8">
        <v>7</v>
      </c>
      <c r="B4" s="8">
        <v>14</v>
      </c>
      <c r="C4" s="8">
        <v>5</v>
      </c>
      <c r="D4" s="8">
        <v>12</v>
      </c>
      <c r="E4">
        <v>13</v>
      </c>
      <c r="F4">
        <v>4</v>
      </c>
      <c r="G4">
        <v>7</v>
      </c>
      <c r="H4">
        <v>4</v>
      </c>
      <c r="I4">
        <v>4.7045999999999998E-2</v>
      </c>
      <c r="J4" t="s">
        <v>35</v>
      </c>
    </row>
    <row r="5" spans="1:10">
      <c r="A5" s="8">
        <v>12</v>
      </c>
      <c r="B5" s="8">
        <v>13</v>
      </c>
      <c r="C5" s="8">
        <v>10</v>
      </c>
      <c r="D5" s="8">
        <v>9</v>
      </c>
      <c r="E5">
        <v>5</v>
      </c>
      <c r="F5">
        <v>9</v>
      </c>
      <c r="G5">
        <v>5</v>
      </c>
      <c r="H5">
        <v>3</v>
      </c>
      <c r="I5">
        <v>4.7737000000000002E-2</v>
      </c>
      <c r="J5" t="s">
        <v>35</v>
      </c>
    </row>
    <row r="6" spans="1:10">
      <c r="A6" s="8">
        <v>8</v>
      </c>
      <c r="B6" s="8">
        <v>12</v>
      </c>
      <c r="C6" s="8">
        <v>13</v>
      </c>
      <c r="D6" s="8">
        <v>11</v>
      </c>
      <c r="E6">
        <v>9</v>
      </c>
      <c r="F6">
        <v>13</v>
      </c>
      <c r="G6">
        <v>5</v>
      </c>
      <c r="H6">
        <v>3</v>
      </c>
      <c r="I6">
        <v>4.7900999999999999E-2</v>
      </c>
      <c r="J6" t="s">
        <v>35</v>
      </c>
    </row>
    <row r="7" spans="1:10">
      <c r="A7" s="8">
        <v>12</v>
      </c>
      <c r="B7" s="8">
        <v>9</v>
      </c>
      <c r="C7" s="8">
        <v>10</v>
      </c>
      <c r="D7" s="8">
        <v>11</v>
      </c>
      <c r="E7">
        <v>4</v>
      </c>
      <c r="F7">
        <v>5</v>
      </c>
      <c r="G7">
        <v>10</v>
      </c>
      <c r="H7">
        <v>2</v>
      </c>
      <c r="I7">
        <v>4.8046999999999999E-2</v>
      </c>
      <c r="J7" t="s">
        <v>35</v>
      </c>
    </row>
    <row r="8" spans="1:10">
      <c r="A8" s="8">
        <v>12</v>
      </c>
      <c r="B8" s="8">
        <v>9</v>
      </c>
      <c r="C8" s="8">
        <v>13</v>
      </c>
      <c r="D8" s="8">
        <v>9</v>
      </c>
      <c r="E8">
        <v>12</v>
      </c>
      <c r="F8">
        <v>13</v>
      </c>
      <c r="G8">
        <v>14</v>
      </c>
      <c r="H8">
        <v>7</v>
      </c>
      <c r="I8">
        <v>4.9320000000000003E-2</v>
      </c>
      <c r="J8" t="s">
        <v>35</v>
      </c>
    </row>
    <row r="9" spans="1:10">
      <c r="A9" s="8">
        <v>2</v>
      </c>
      <c r="B9" s="8">
        <v>11</v>
      </c>
      <c r="C9" s="8">
        <v>13</v>
      </c>
      <c r="D9" s="8">
        <v>14</v>
      </c>
      <c r="E9">
        <v>8</v>
      </c>
      <c r="F9">
        <v>8</v>
      </c>
      <c r="G9">
        <v>13</v>
      </c>
      <c r="H9">
        <v>4</v>
      </c>
      <c r="I9">
        <v>5.1163E-2</v>
      </c>
      <c r="J9" t="s">
        <v>35</v>
      </c>
    </row>
    <row r="10" spans="1:10">
      <c r="A10" s="8">
        <v>14</v>
      </c>
      <c r="B10" s="8">
        <v>8</v>
      </c>
      <c r="C10" s="8">
        <v>13</v>
      </c>
      <c r="D10" s="8">
        <v>5</v>
      </c>
      <c r="E10">
        <v>10</v>
      </c>
      <c r="F10">
        <v>14</v>
      </c>
      <c r="G10">
        <v>6</v>
      </c>
      <c r="H10">
        <v>5</v>
      </c>
      <c r="I10">
        <v>5.142E-2</v>
      </c>
      <c r="J10" t="s">
        <v>35</v>
      </c>
    </row>
    <row r="11" spans="1:10">
      <c r="A11" s="8">
        <v>7</v>
      </c>
      <c r="B11" s="8">
        <v>13</v>
      </c>
      <c r="C11" s="8">
        <v>11</v>
      </c>
      <c r="D11" s="8">
        <v>10</v>
      </c>
      <c r="E11">
        <v>13</v>
      </c>
      <c r="F11">
        <v>3</v>
      </c>
      <c r="G11">
        <v>4</v>
      </c>
      <c r="H11">
        <v>5</v>
      </c>
      <c r="I11">
        <v>5.2017000000000001E-2</v>
      </c>
      <c r="J11" t="s">
        <v>35</v>
      </c>
    </row>
    <row r="12" spans="1:10">
      <c r="A12" s="8">
        <v>10</v>
      </c>
      <c r="B12" s="8">
        <v>2</v>
      </c>
      <c r="C12" s="8">
        <v>10</v>
      </c>
      <c r="D12" s="8">
        <v>11</v>
      </c>
      <c r="E12">
        <v>14</v>
      </c>
      <c r="F12">
        <v>5</v>
      </c>
      <c r="G12">
        <v>7</v>
      </c>
      <c r="H12">
        <v>4</v>
      </c>
      <c r="I12">
        <v>5.2215999999999999E-2</v>
      </c>
      <c r="J12" t="s">
        <v>35</v>
      </c>
    </row>
    <row r="13" spans="1:10">
      <c r="A13" s="8">
        <v>11</v>
      </c>
      <c r="B13" s="8">
        <v>12</v>
      </c>
      <c r="C13" s="8">
        <v>11</v>
      </c>
      <c r="D13" s="8">
        <v>12</v>
      </c>
      <c r="E13">
        <v>5</v>
      </c>
      <c r="F13">
        <v>3</v>
      </c>
      <c r="G13">
        <v>11</v>
      </c>
      <c r="H13">
        <v>10</v>
      </c>
      <c r="I13">
        <v>5.7759999999999999E-2</v>
      </c>
      <c r="J13" t="s">
        <v>35</v>
      </c>
    </row>
    <row r="14" spans="1:10">
      <c r="A14" s="8">
        <v>13</v>
      </c>
      <c r="B14" s="8">
        <v>10</v>
      </c>
      <c r="C14" s="8">
        <v>4</v>
      </c>
      <c r="D14" s="8">
        <v>1</v>
      </c>
      <c r="E14">
        <v>4</v>
      </c>
      <c r="F14">
        <v>6</v>
      </c>
      <c r="G14">
        <v>4</v>
      </c>
      <c r="H14">
        <v>2</v>
      </c>
      <c r="I14">
        <v>5.8978000000000003E-2</v>
      </c>
      <c r="J14" t="s">
        <v>35</v>
      </c>
    </row>
    <row r="15" spans="1:10">
      <c r="A15" s="8">
        <v>14</v>
      </c>
      <c r="B15" s="8">
        <v>3</v>
      </c>
      <c r="C15" s="8">
        <v>7</v>
      </c>
      <c r="D15" s="8">
        <v>14</v>
      </c>
      <c r="E15">
        <v>7</v>
      </c>
      <c r="F15">
        <v>9</v>
      </c>
      <c r="G15">
        <v>8</v>
      </c>
      <c r="H15">
        <v>6</v>
      </c>
      <c r="I15">
        <v>5.9489E-2</v>
      </c>
      <c r="J15" t="s">
        <v>35</v>
      </c>
    </row>
    <row r="16" spans="1:10">
      <c r="A16" s="8">
        <v>4</v>
      </c>
      <c r="B16" s="8">
        <v>1</v>
      </c>
      <c r="C16" s="8">
        <v>5</v>
      </c>
      <c r="D16" s="8">
        <v>12</v>
      </c>
      <c r="E16">
        <v>14</v>
      </c>
      <c r="F16">
        <v>8</v>
      </c>
      <c r="G16">
        <v>7</v>
      </c>
      <c r="H16">
        <v>1</v>
      </c>
      <c r="I16">
        <v>5.9687999999999998E-2</v>
      </c>
      <c r="J16" t="s">
        <v>35</v>
      </c>
    </row>
    <row r="17" spans="1:10">
      <c r="A17" s="8">
        <v>14</v>
      </c>
      <c r="B17" s="8">
        <v>1</v>
      </c>
      <c r="C17" s="8">
        <v>9</v>
      </c>
      <c r="D17" s="8">
        <v>3</v>
      </c>
      <c r="E17">
        <v>5</v>
      </c>
      <c r="F17">
        <v>10</v>
      </c>
      <c r="G17">
        <v>2</v>
      </c>
      <c r="H17">
        <v>2</v>
      </c>
      <c r="I17">
        <v>5.9936000000000003E-2</v>
      </c>
      <c r="J17" t="s">
        <v>35</v>
      </c>
    </row>
    <row r="18" spans="1:10">
      <c r="A18" s="8">
        <v>13</v>
      </c>
      <c r="B18" s="8">
        <v>8</v>
      </c>
      <c r="C18" s="8">
        <v>1</v>
      </c>
      <c r="D18" s="8">
        <v>14</v>
      </c>
      <c r="E18">
        <v>1</v>
      </c>
      <c r="F18">
        <v>12</v>
      </c>
      <c r="G18">
        <v>12</v>
      </c>
      <c r="H18">
        <v>1</v>
      </c>
      <c r="I18">
        <v>6.0412E-2</v>
      </c>
      <c r="J18" t="s">
        <v>35</v>
      </c>
    </row>
    <row r="19" spans="1:10">
      <c r="A19" s="8">
        <v>4</v>
      </c>
      <c r="B19" s="8">
        <v>8</v>
      </c>
      <c r="C19" s="8">
        <v>10</v>
      </c>
      <c r="D19" s="8">
        <v>11</v>
      </c>
      <c r="E19">
        <v>14</v>
      </c>
      <c r="F19">
        <v>14</v>
      </c>
      <c r="G19">
        <v>7</v>
      </c>
      <c r="H19">
        <v>10</v>
      </c>
      <c r="I19">
        <v>6.1546999999999998E-2</v>
      </c>
      <c r="J19" t="s">
        <v>35</v>
      </c>
    </row>
    <row r="20" spans="1:10">
      <c r="A20" s="8">
        <v>12</v>
      </c>
      <c r="B20" s="8">
        <v>10</v>
      </c>
      <c r="C20" s="8">
        <v>4</v>
      </c>
      <c r="D20" s="8">
        <v>5</v>
      </c>
      <c r="E20">
        <v>4</v>
      </c>
      <c r="F20">
        <v>4</v>
      </c>
      <c r="G20">
        <v>1</v>
      </c>
      <c r="H20">
        <v>1</v>
      </c>
      <c r="I20">
        <v>6.1742999999999999E-2</v>
      </c>
      <c r="J20" t="s">
        <v>35</v>
      </c>
    </row>
    <row r="21" spans="1:10">
      <c r="A21" s="8">
        <v>11</v>
      </c>
      <c r="B21" s="8">
        <v>2</v>
      </c>
      <c r="C21" s="8">
        <v>4</v>
      </c>
      <c r="D21" s="8">
        <v>11</v>
      </c>
      <c r="E21">
        <v>5</v>
      </c>
      <c r="F21">
        <v>14</v>
      </c>
      <c r="G21">
        <v>4</v>
      </c>
      <c r="H21">
        <v>5</v>
      </c>
      <c r="I21">
        <v>6.4617999999999995E-2</v>
      </c>
      <c r="J21" t="s">
        <v>35</v>
      </c>
    </row>
    <row r="22" spans="1:10">
      <c r="A22" s="8">
        <v>12</v>
      </c>
      <c r="B22" s="8">
        <v>7</v>
      </c>
      <c r="C22" s="8">
        <v>9</v>
      </c>
      <c r="D22" s="8">
        <v>13</v>
      </c>
      <c r="E22">
        <v>4</v>
      </c>
      <c r="F22">
        <v>5</v>
      </c>
      <c r="G22">
        <v>11</v>
      </c>
      <c r="H22">
        <v>5</v>
      </c>
      <c r="I22">
        <v>6.5001000000000003E-2</v>
      </c>
      <c r="J22" t="s">
        <v>35</v>
      </c>
    </row>
    <row r="23" spans="1:10">
      <c r="A23" s="8">
        <v>11</v>
      </c>
      <c r="B23" s="8">
        <v>11</v>
      </c>
      <c r="C23" s="8">
        <v>14</v>
      </c>
      <c r="D23" s="8">
        <v>8</v>
      </c>
      <c r="E23">
        <v>4</v>
      </c>
      <c r="F23">
        <v>8</v>
      </c>
      <c r="G23">
        <v>12</v>
      </c>
      <c r="H23">
        <v>11</v>
      </c>
      <c r="I23">
        <v>6.6325999999999996E-2</v>
      </c>
      <c r="J23" t="s">
        <v>35</v>
      </c>
    </row>
    <row r="24" spans="1:10">
      <c r="A24" s="8">
        <v>14</v>
      </c>
      <c r="B24" s="8">
        <v>11</v>
      </c>
      <c r="C24" s="8">
        <v>12</v>
      </c>
      <c r="D24" s="8">
        <v>13</v>
      </c>
      <c r="E24">
        <v>2</v>
      </c>
      <c r="F24">
        <v>4</v>
      </c>
      <c r="G24">
        <v>3</v>
      </c>
      <c r="H24">
        <v>7</v>
      </c>
      <c r="I24">
        <v>6.7379999999999995E-2</v>
      </c>
      <c r="J24" t="s">
        <v>35</v>
      </c>
    </row>
    <row r="25" spans="1:10">
      <c r="A25" s="8">
        <v>9</v>
      </c>
      <c r="B25" s="8">
        <v>14</v>
      </c>
      <c r="C25" s="8">
        <v>0</v>
      </c>
      <c r="D25" s="8">
        <v>3</v>
      </c>
      <c r="E25">
        <v>6</v>
      </c>
      <c r="F25">
        <v>13</v>
      </c>
      <c r="G25">
        <v>1</v>
      </c>
      <c r="H25">
        <v>8</v>
      </c>
      <c r="I25">
        <v>6.9774000000000003E-2</v>
      </c>
      <c r="J25" t="s">
        <v>35</v>
      </c>
    </row>
    <row r="26" spans="1:10">
      <c r="A26" s="8">
        <v>13</v>
      </c>
      <c r="B26" s="8">
        <v>4</v>
      </c>
      <c r="C26" s="8">
        <v>11</v>
      </c>
      <c r="D26" s="8">
        <v>2</v>
      </c>
      <c r="E26">
        <v>7</v>
      </c>
      <c r="F26">
        <v>3</v>
      </c>
      <c r="G26">
        <v>10</v>
      </c>
      <c r="H26">
        <v>6</v>
      </c>
      <c r="I26">
        <v>6.9818000000000005E-2</v>
      </c>
      <c r="J26" t="s">
        <v>35</v>
      </c>
    </row>
    <row r="27" spans="1:10">
      <c r="A27" s="8">
        <v>7</v>
      </c>
      <c r="B27" s="8">
        <v>2</v>
      </c>
      <c r="C27" s="8">
        <v>1</v>
      </c>
      <c r="D27" s="8">
        <v>12</v>
      </c>
      <c r="E27">
        <v>11</v>
      </c>
      <c r="F27">
        <v>11</v>
      </c>
      <c r="G27">
        <v>11</v>
      </c>
      <c r="H27">
        <v>2</v>
      </c>
      <c r="I27">
        <v>7.0938000000000001E-2</v>
      </c>
      <c r="J27" t="s">
        <v>35</v>
      </c>
    </row>
    <row r="28" spans="1:10">
      <c r="A28" s="8">
        <v>8</v>
      </c>
      <c r="B28" s="8">
        <v>6</v>
      </c>
      <c r="C28" s="8">
        <v>11</v>
      </c>
      <c r="D28" s="8">
        <v>1</v>
      </c>
      <c r="E28">
        <v>12</v>
      </c>
      <c r="F28">
        <v>11</v>
      </c>
      <c r="G28">
        <v>14</v>
      </c>
      <c r="H28">
        <v>6</v>
      </c>
      <c r="I28">
        <v>7.1100999999999998E-2</v>
      </c>
      <c r="J28" t="s">
        <v>35</v>
      </c>
    </row>
    <row r="29" spans="1:10">
      <c r="A29" s="8">
        <v>13</v>
      </c>
      <c r="B29" s="8">
        <v>11</v>
      </c>
      <c r="C29" s="8">
        <v>2</v>
      </c>
      <c r="D29" s="8">
        <v>10</v>
      </c>
      <c r="E29">
        <v>7</v>
      </c>
      <c r="F29">
        <v>2</v>
      </c>
      <c r="G29">
        <v>7</v>
      </c>
      <c r="H29">
        <v>3</v>
      </c>
      <c r="I29">
        <v>7.1608000000000005E-2</v>
      </c>
      <c r="J29" t="s">
        <v>35</v>
      </c>
    </row>
    <row r="30" spans="1:10">
      <c r="A30" s="8">
        <v>3</v>
      </c>
      <c r="B30" s="8">
        <v>10</v>
      </c>
      <c r="C30" s="8">
        <v>7</v>
      </c>
      <c r="D30" s="8">
        <v>14</v>
      </c>
      <c r="E30">
        <v>2</v>
      </c>
      <c r="F30">
        <v>8</v>
      </c>
      <c r="G30">
        <v>2</v>
      </c>
      <c r="H30">
        <v>4</v>
      </c>
      <c r="I30">
        <v>7.3758000000000004E-2</v>
      </c>
      <c r="J30" t="s">
        <v>35</v>
      </c>
    </row>
    <row r="31" spans="1:10">
      <c r="A31" s="8">
        <v>7</v>
      </c>
      <c r="B31" s="8">
        <v>13</v>
      </c>
      <c r="C31" s="8">
        <v>9</v>
      </c>
      <c r="D31" s="8">
        <v>4</v>
      </c>
      <c r="E31">
        <v>11</v>
      </c>
      <c r="F31">
        <v>12</v>
      </c>
      <c r="G31">
        <v>9</v>
      </c>
      <c r="H31">
        <v>11</v>
      </c>
      <c r="I31">
        <v>7.4033000000000002E-2</v>
      </c>
      <c r="J31" t="s">
        <v>35</v>
      </c>
    </row>
    <row r="32" spans="1:10">
      <c r="A32" s="8">
        <v>3</v>
      </c>
      <c r="B32" s="8">
        <v>7</v>
      </c>
      <c r="C32" s="8">
        <v>4</v>
      </c>
      <c r="D32" s="8">
        <v>8</v>
      </c>
      <c r="E32">
        <v>11</v>
      </c>
      <c r="F32">
        <v>7</v>
      </c>
      <c r="G32">
        <v>12</v>
      </c>
      <c r="H32">
        <v>1</v>
      </c>
      <c r="I32">
        <v>7.6399999999999996E-2</v>
      </c>
      <c r="J32" t="s">
        <v>35</v>
      </c>
    </row>
    <row r="33" spans="1:10">
      <c r="A33" s="8">
        <v>7</v>
      </c>
      <c r="B33" s="8">
        <v>10</v>
      </c>
      <c r="C33" s="8">
        <v>9</v>
      </c>
      <c r="D33" s="8">
        <v>9</v>
      </c>
      <c r="E33">
        <v>3</v>
      </c>
      <c r="F33">
        <v>13</v>
      </c>
      <c r="G33">
        <v>9</v>
      </c>
      <c r="H33">
        <v>9</v>
      </c>
      <c r="I33">
        <v>7.7322000000000002E-2</v>
      </c>
      <c r="J33" t="s">
        <v>35</v>
      </c>
    </row>
    <row r="34" spans="1:10">
      <c r="A34" s="8">
        <v>11</v>
      </c>
      <c r="B34" s="8">
        <v>14</v>
      </c>
      <c r="C34" s="8">
        <v>12</v>
      </c>
      <c r="D34" s="8">
        <v>6</v>
      </c>
      <c r="E34">
        <v>6</v>
      </c>
      <c r="F34">
        <v>9</v>
      </c>
      <c r="G34">
        <v>2</v>
      </c>
      <c r="H34">
        <v>12</v>
      </c>
      <c r="I34">
        <v>7.8187999999999994E-2</v>
      </c>
      <c r="J34" t="s">
        <v>35</v>
      </c>
    </row>
    <row r="35" spans="1:10">
      <c r="A35" s="8">
        <v>9</v>
      </c>
      <c r="B35" s="8">
        <v>7</v>
      </c>
      <c r="C35" s="8">
        <v>12</v>
      </c>
      <c r="D35" s="8">
        <v>5</v>
      </c>
      <c r="E35">
        <v>11</v>
      </c>
      <c r="F35">
        <v>6</v>
      </c>
      <c r="G35">
        <v>13</v>
      </c>
      <c r="H35">
        <v>7</v>
      </c>
      <c r="I35">
        <v>7.8254000000000004E-2</v>
      </c>
      <c r="J35" t="s">
        <v>35</v>
      </c>
    </row>
    <row r="36" spans="1:10">
      <c r="A36" s="8">
        <v>10</v>
      </c>
      <c r="B36" s="8">
        <v>5</v>
      </c>
      <c r="C36" s="8">
        <v>11</v>
      </c>
      <c r="D36" s="8">
        <v>13</v>
      </c>
      <c r="E36">
        <v>3</v>
      </c>
      <c r="F36">
        <v>6</v>
      </c>
      <c r="G36">
        <v>12</v>
      </c>
      <c r="H36">
        <v>8</v>
      </c>
      <c r="I36">
        <v>8.0119999999999997E-2</v>
      </c>
      <c r="J36" t="s">
        <v>35</v>
      </c>
    </row>
    <row r="37" spans="1:10">
      <c r="A37" s="8">
        <v>10</v>
      </c>
      <c r="B37" s="8">
        <v>12</v>
      </c>
      <c r="C37" s="8">
        <v>8</v>
      </c>
      <c r="D37" s="8">
        <v>6</v>
      </c>
      <c r="E37">
        <v>10</v>
      </c>
      <c r="F37">
        <v>8</v>
      </c>
      <c r="G37">
        <v>8</v>
      </c>
      <c r="H37">
        <v>14</v>
      </c>
      <c r="I37">
        <v>8.0207000000000001E-2</v>
      </c>
      <c r="J37" t="s">
        <v>35</v>
      </c>
    </row>
    <row r="38" spans="1:10">
      <c r="A38" s="8">
        <v>9</v>
      </c>
      <c r="B38" s="8">
        <v>5</v>
      </c>
      <c r="C38" s="8">
        <v>10</v>
      </c>
      <c r="D38" s="8">
        <v>13</v>
      </c>
      <c r="E38">
        <v>8</v>
      </c>
      <c r="F38">
        <v>11</v>
      </c>
      <c r="G38">
        <v>4</v>
      </c>
      <c r="H38">
        <v>14</v>
      </c>
      <c r="I38">
        <v>8.2263000000000003E-2</v>
      </c>
      <c r="J38" t="s">
        <v>35</v>
      </c>
    </row>
    <row r="39" spans="1:10">
      <c r="A39" s="8">
        <v>4</v>
      </c>
      <c r="B39" s="8">
        <v>8</v>
      </c>
      <c r="C39" s="8">
        <v>2</v>
      </c>
      <c r="D39" s="8">
        <v>8</v>
      </c>
      <c r="E39">
        <v>10</v>
      </c>
      <c r="F39">
        <v>3</v>
      </c>
      <c r="G39">
        <v>7</v>
      </c>
      <c r="H39">
        <v>3</v>
      </c>
      <c r="I39">
        <v>8.3139000000000005E-2</v>
      </c>
      <c r="J39" t="s">
        <v>35</v>
      </c>
    </row>
    <row r="40" spans="1:10">
      <c r="A40" s="8">
        <v>14</v>
      </c>
      <c r="B40" s="8">
        <v>7</v>
      </c>
      <c r="C40" s="8">
        <v>8</v>
      </c>
      <c r="D40" s="8">
        <v>5</v>
      </c>
      <c r="E40">
        <v>12</v>
      </c>
      <c r="F40">
        <v>7</v>
      </c>
      <c r="G40">
        <v>1</v>
      </c>
      <c r="H40">
        <v>7</v>
      </c>
      <c r="I40">
        <v>8.3431000000000005E-2</v>
      </c>
      <c r="J40" t="s">
        <v>35</v>
      </c>
    </row>
    <row r="41" spans="1:10">
      <c r="A41" s="8">
        <v>14</v>
      </c>
      <c r="B41" s="8">
        <v>4</v>
      </c>
      <c r="C41" s="8">
        <v>14</v>
      </c>
      <c r="D41" s="8">
        <v>11</v>
      </c>
      <c r="E41">
        <v>5</v>
      </c>
      <c r="F41">
        <v>8</v>
      </c>
      <c r="G41">
        <v>14</v>
      </c>
      <c r="H41">
        <v>14</v>
      </c>
      <c r="I41">
        <v>8.3885000000000001E-2</v>
      </c>
      <c r="J41" t="s">
        <v>35</v>
      </c>
    </row>
    <row r="42" spans="1:10">
      <c r="A42" s="8">
        <v>3</v>
      </c>
      <c r="B42" s="8">
        <v>3</v>
      </c>
      <c r="C42" s="8">
        <v>6</v>
      </c>
      <c r="D42" s="8">
        <v>13</v>
      </c>
      <c r="E42">
        <v>11</v>
      </c>
      <c r="F42">
        <v>9</v>
      </c>
      <c r="G42">
        <v>3</v>
      </c>
      <c r="H42">
        <v>9</v>
      </c>
      <c r="I42">
        <v>8.5167999999999994E-2</v>
      </c>
      <c r="J42" t="s">
        <v>35</v>
      </c>
    </row>
    <row r="43" spans="1:10">
      <c r="A43" s="8">
        <v>13</v>
      </c>
      <c r="B43" s="8">
        <v>12</v>
      </c>
      <c r="C43" s="8">
        <v>3</v>
      </c>
      <c r="D43" s="8">
        <v>7</v>
      </c>
      <c r="E43">
        <v>10</v>
      </c>
      <c r="F43">
        <v>0</v>
      </c>
      <c r="G43">
        <v>14</v>
      </c>
      <c r="H43">
        <v>12</v>
      </c>
      <c r="I43">
        <v>8.5568000000000005E-2</v>
      </c>
      <c r="J43" t="s">
        <v>35</v>
      </c>
    </row>
    <row r="44" spans="1:10">
      <c r="A44" s="8">
        <v>5</v>
      </c>
      <c r="B44" s="8">
        <v>7</v>
      </c>
      <c r="C44" s="8">
        <v>6</v>
      </c>
      <c r="D44" s="8">
        <v>10</v>
      </c>
      <c r="E44">
        <v>2</v>
      </c>
      <c r="F44">
        <v>12</v>
      </c>
      <c r="G44">
        <v>10</v>
      </c>
      <c r="H44">
        <v>6</v>
      </c>
      <c r="I44">
        <v>8.8401999999999994E-2</v>
      </c>
      <c r="J44" t="s">
        <v>35</v>
      </c>
    </row>
    <row r="45" spans="1:10">
      <c r="A45" s="8">
        <v>11</v>
      </c>
      <c r="B45" s="8">
        <v>5</v>
      </c>
      <c r="C45" s="8">
        <v>3</v>
      </c>
      <c r="D45" s="8">
        <v>12</v>
      </c>
      <c r="E45">
        <v>4</v>
      </c>
      <c r="F45">
        <v>0</v>
      </c>
      <c r="G45">
        <v>1</v>
      </c>
      <c r="H45">
        <v>1</v>
      </c>
      <c r="I45">
        <v>8.9803999999999995E-2</v>
      </c>
      <c r="J45" t="s">
        <v>35</v>
      </c>
    </row>
    <row r="46" spans="1:10">
      <c r="A46" s="8">
        <v>13</v>
      </c>
      <c r="B46" s="8">
        <v>6</v>
      </c>
      <c r="C46" s="8">
        <v>14</v>
      </c>
      <c r="D46" s="8">
        <v>4</v>
      </c>
      <c r="E46">
        <v>4</v>
      </c>
      <c r="F46">
        <v>5</v>
      </c>
      <c r="G46">
        <v>3</v>
      </c>
      <c r="H46">
        <v>7</v>
      </c>
      <c r="I46">
        <v>9.0429999999999996E-2</v>
      </c>
      <c r="J46" t="s">
        <v>35</v>
      </c>
    </row>
    <row r="47" spans="1:10">
      <c r="A47" s="8">
        <v>14</v>
      </c>
      <c r="B47" s="8">
        <v>5</v>
      </c>
      <c r="C47" s="8">
        <v>10</v>
      </c>
      <c r="D47" s="8">
        <v>13</v>
      </c>
      <c r="E47">
        <v>1</v>
      </c>
      <c r="F47">
        <v>1</v>
      </c>
      <c r="G47">
        <v>10</v>
      </c>
      <c r="H47">
        <v>13</v>
      </c>
      <c r="I47">
        <v>9.214E-2</v>
      </c>
      <c r="J47" t="s">
        <v>35</v>
      </c>
    </row>
    <row r="48" spans="1:10">
      <c r="A48" s="8">
        <v>5</v>
      </c>
      <c r="B48" s="8">
        <v>10</v>
      </c>
      <c r="C48" s="8">
        <v>14</v>
      </c>
      <c r="D48" s="8">
        <v>14</v>
      </c>
      <c r="E48">
        <v>4</v>
      </c>
      <c r="F48">
        <v>7</v>
      </c>
      <c r="G48">
        <v>3</v>
      </c>
      <c r="H48">
        <v>12</v>
      </c>
      <c r="I48">
        <v>9.2915999999999999E-2</v>
      </c>
      <c r="J48" t="s">
        <v>35</v>
      </c>
    </row>
    <row r="49" spans="1:10">
      <c r="A49" s="8">
        <v>10</v>
      </c>
      <c r="B49" s="8">
        <v>14</v>
      </c>
      <c r="C49" s="8">
        <v>12</v>
      </c>
      <c r="D49" s="8">
        <v>11</v>
      </c>
      <c r="E49">
        <v>6</v>
      </c>
      <c r="F49">
        <v>14</v>
      </c>
      <c r="G49">
        <v>13</v>
      </c>
      <c r="H49">
        <v>12</v>
      </c>
      <c r="I49">
        <v>9.4496999999999998E-2</v>
      </c>
      <c r="J49" t="s">
        <v>35</v>
      </c>
    </row>
    <row r="50" spans="1:10">
      <c r="A50" s="8">
        <v>5</v>
      </c>
      <c r="B50" s="8">
        <v>5</v>
      </c>
      <c r="C50" s="8">
        <v>1</v>
      </c>
      <c r="D50" s="8">
        <v>4</v>
      </c>
      <c r="E50">
        <v>13</v>
      </c>
      <c r="F50">
        <v>11</v>
      </c>
      <c r="G50">
        <v>4</v>
      </c>
      <c r="H50">
        <v>3</v>
      </c>
      <c r="I50">
        <v>9.7215999999999997E-2</v>
      </c>
      <c r="J50" t="s">
        <v>35</v>
      </c>
    </row>
    <row r="51" spans="1:10">
      <c r="A51" s="8">
        <v>3</v>
      </c>
      <c r="B51" s="8">
        <v>3</v>
      </c>
      <c r="C51" s="8">
        <v>9</v>
      </c>
      <c r="D51" s="8">
        <v>10</v>
      </c>
      <c r="E51">
        <v>14</v>
      </c>
      <c r="F51">
        <v>2</v>
      </c>
      <c r="G51">
        <v>8</v>
      </c>
      <c r="H51">
        <v>4</v>
      </c>
      <c r="I51">
        <v>9.7495999999999999E-2</v>
      </c>
      <c r="J51" t="s">
        <v>35</v>
      </c>
    </row>
    <row r="52" spans="1:10">
      <c r="A52" s="8">
        <v>0</v>
      </c>
      <c r="B52" s="8">
        <v>5</v>
      </c>
      <c r="C52" s="8">
        <v>11</v>
      </c>
      <c r="D52" s="8">
        <v>6</v>
      </c>
      <c r="E52">
        <v>9</v>
      </c>
      <c r="F52">
        <v>9</v>
      </c>
      <c r="G52">
        <v>6</v>
      </c>
      <c r="H52">
        <v>4</v>
      </c>
      <c r="I52">
        <v>9.8019999999999996E-2</v>
      </c>
      <c r="J52" t="s">
        <v>35</v>
      </c>
    </row>
    <row r="53" spans="1:10">
      <c r="A53" s="8">
        <v>3</v>
      </c>
      <c r="B53" s="8">
        <v>12</v>
      </c>
      <c r="C53" s="8">
        <v>12</v>
      </c>
      <c r="D53" s="8">
        <v>7</v>
      </c>
      <c r="E53">
        <v>0</v>
      </c>
      <c r="F53">
        <v>11</v>
      </c>
      <c r="G53">
        <v>10</v>
      </c>
      <c r="H53">
        <v>7</v>
      </c>
      <c r="I53">
        <v>9.8954E-2</v>
      </c>
      <c r="J53" t="s">
        <v>35</v>
      </c>
    </row>
    <row r="54" spans="1:10">
      <c r="A54" s="8">
        <v>8</v>
      </c>
      <c r="B54" s="8">
        <v>9</v>
      </c>
      <c r="C54" s="8">
        <v>8</v>
      </c>
      <c r="D54" s="8">
        <v>4</v>
      </c>
      <c r="E54">
        <v>1</v>
      </c>
      <c r="F54">
        <v>11</v>
      </c>
      <c r="G54">
        <v>11</v>
      </c>
      <c r="H54">
        <v>9</v>
      </c>
      <c r="I54">
        <v>9.8960999999999993E-2</v>
      </c>
      <c r="J54" t="s">
        <v>35</v>
      </c>
    </row>
    <row r="55" spans="1:10">
      <c r="A55" s="8">
        <v>9</v>
      </c>
      <c r="B55" s="8">
        <v>2</v>
      </c>
      <c r="C55" s="8">
        <v>14</v>
      </c>
      <c r="D55" s="8">
        <v>8</v>
      </c>
      <c r="E55">
        <v>9</v>
      </c>
      <c r="F55">
        <v>2</v>
      </c>
      <c r="G55">
        <v>13</v>
      </c>
      <c r="H55">
        <v>6</v>
      </c>
      <c r="I55">
        <v>9.9143999999999996E-2</v>
      </c>
      <c r="J55" t="s">
        <v>35</v>
      </c>
    </row>
    <row r="56" spans="1:10">
      <c r="A56" s="8">
        <v>1</v>
      </c>
      <c r="B56" s="8">
        <v>13</v>
      </c>
      <c r="C56" s="8">
        <v>12</v>
      </c>
      <c r="D56" s="8">
        <v>1</v>
      </c>
      <c r="E56">
        <v>9</v>
      </c>
      <c r="F56">
        <v>7</v>
      </c>
      <c r="G56">
        <v>1</v>
      </c>
      <c r="H56">
        <v>10</v>
      </c>
      <c r="I56">
        <v>9.9755999999999997E-2</v>
      </c>
      <c r="J56" t="s">
        <v>35</v>
      </c>
    </row>
    <row r="57" spans="1:10">
      <c r="A57" s="8">
        <v>7</v>
      </c>
      <c r="B57" s="8">
        <v>9</v>
      </c>
      <c r="C57" s="8">
        <v>6</v>
      </c>
      <c r="D57" s="8">
        <v>0</v>
      </c>
      <c r="E57">
        <v>11</v>
      </c>
      <c r="F57">
        <v>2</v>
      </c>
      <c r="G57">
        <v>0</v>
      </c>
      <c r="H57">
        <v>5</v>
      </c>
      <c r="I57">
        <v>0.100818</v>
      </c>
      <c r="J57" t="s">
        <v>35</v>
      </c>
    </row>
    <row r="58" spans="1:10">
      <c r="A58" s="8">
        <v>6</v>
      </c>
      <c r="B58" s="8">
        <v>8</v>
      </c>
      <c r="C58" s="8">
        <v>6</v>
      </c>
      <c r="D58" s="8">
        <v>12</v>
      </c>
      <c r="E58">
        <v>7</v>
      </c>
      <c r="F58">
        <v>8</v>
      </c>
      <c r="G58">
        <v>6</v>
      </c>
      <c r="H58">
        <v>14</v>
      </c>
      <c r="I58">
        <v>0.100983</v>
      </c>
      <c r="J58" t="s">
        <v>35</v>
      </c>
    </row>
    <row r="59" spans="1:10">
      <c r="A59" s="8">
        <v>8</v>
      </c>
      <c r="B59" s="8">
        <v>13</v>
      </c>
      <c r="C59" s="8">
        <v>4</v>
      </c>
      <c r="D59" s="8">
        <v>9</v>
      </c>
      <c r="E59">
        <v>2</v>
      </c>
      <c r="F59">
        <v>10</v>
      </c>
      <c r="G59">
        <v>10</v>
      </c>
      <c r="H59">
        <v>3</v>
      </c>
      <c r="I59">
        <v>0.10298300000000001</v>
      </c>
      <c r="J59" t="s">
        <v>35</v>
      </c>
    </row>
    <row r="60" spans="1:10">
      <c r="A60" s="8">
        <v>8</v>
      </c>
      <c r="B60" s="8">
        <v>0</v>
      </c>
      <c r="C60" s="8">
        <v>6</v>
      </c>
      <c r="D60" s="8">
        <v>11</v>
      </c>
      <c r="E60">
        <v>1</v>
      </c>
      <c r="F60">
        <v>13</v>
      </c>
      <c r="G60">
        <v>4</v>
      </c>
      <c r="H60">
        <v>11</v>
      </c>
      <c r="I60">
        <v>0.10348599999999999</v>
      </c>
      <c r="J60" t="s">
        <v>35</v>
      </c>
    </row>
    <row r="61" spans="1:10">
      <c r="A61" s="8">
        <v>2</v>
      </c>
      <c r="B61" s="8">
        <v>11</v>
      </c>
      <c r="C61" s="8">
        <v>7</v>
      </c>
      <c r="D61" s="8">
        <v>8</v>
      </c>
      <c r="E61">
        <v>0</v>
      </c>
      <c r="F61">
        <v>0</v>
      </c>
      <c r="G61">
        <v>0</v>
      </c>
      <c r="H61">
        <v>9</v>
      </c>
      <c r="I61">
        <v>0.104158</v>
      </c>
      <c r="J61" t="s">
        <v>35</v>
      </c>
    </row>
    <row r="62" spans="1:10">
      <c r="A62" s="8">
        <v>1</v>
      </c>
      <c r="B62" s="8">
        <v>10</v>
      </c>
      <c r="C62" s="8">
        <v>4</v>
      </c>
      <c r="D62" s="8">
        <v>13</v>
      </c>
      <c r="E62">
        <v>9</v>
      </c>
      <c r="F62">
        <v>3</v>
      </c>
      <c r="G62">
        <v>9</v>
      </c>
      <c r="H62">
        <v>8</v>
      </c>
      <c r="I62">
        <v>0.107603</v>
      </c>
      <c r="J62" t="s">
        <v>35</v>
      </c>
    </row>
    <row r="63" spans="1:10">
      <c r="A63" s="8">
        <v>3</v>
      </c>
      <c r="B63" s="8">
        <v>3</v>
      </c>
      <c r="C63" s="8">
        <v>14</v>
      </c>
      <c r="D63" s="8">
        <v>7</v>
      </c>
      <c r="E63">
        <v>3</v>
      </c>
      <c r="F63">
        <v>12</v>
      </c>
      <c r="G63">
        <v>6</v>
      </c>
      <c r="H63">
        <v>10</v>
      </c>
      <c r="I63">
        <v>0.108503</v>
      </c>
      <c r="J63" t="s">
        <v>35</v>
      </c>
    </row>
    <row r="64" spans="1:10">
      <c r="A64" s="8">
        <v>9</v>
      </c>
      <c r="B64" s="8">
        <v>1</v>
      </c>
      <c r="C64" s="8">
        <v>12</v>
      </c>
      <c r="D64" s="8">
        <v>2</v>
      </c>
      <c r="E64">
        <v>3</v>
      </c>
      <c r="F64">
        <v>10</v>
      </c>
      <c r="G64">
        <v>1</v>
      </c>
      <c r="H64">
        <v>7</v>
      </c>
      <c r="I64">
        <v>0.10915</v>
      </c>
      <c r="J64" t="s">
        <v>35</v>
      </c>
    </row>
    <row r="65" spans="1:10">
      <c r="A65" s="8">
        <v>4</v>
      </c>
      <c r="B65" s="8">
        <v>11</v>
      </c>
      <c r="C65" s="8">
        <v>0</v>
      </c>
      <c r="D65" s="8">
        <v>1</v>
      </c>
      <c r="E65">
        <v>1</v>
      </c>
      <c r="F65">
        <v>4</v>
      </c>
      <c r="G65">
        <v>11</v>
      </c>
      <c r="H65">
        <v>1</v>
      </c>
      <c r="I65">
        <v>0.10953300000000001</v>
      </c>
      <c r="J65" t="s">
        <v>35</v>
      </c>
    </row>
    <row r="66" spans="1:10">
      <c r="A66" s="8">
        <v>5</v>
      </c>
      <c r="B66" s="8">
        <v>9</v>
      </c>
      <c r="C66" s="8">
        <v>2</v>
      </c>
      <c r="D66" s="8">
        <v>3</v>
      </c>
      <c r="E66">
        <v>7</v>
      </c>
      <c r="F66">
        <v>3</v>
      </c>
      <c r="G66">
        <v>14</v>
      </c>
      <c r="H66">
        <v>9</v>
      </c>
      <c r="I66">
        <v>0.11017299999999999</v>
      </c>
      <c r="J66" t="s">
        <v>35</v>
      </c>
    </row>
    <row r="67" spans="1:10">
      <c r="A67" s="8">
        <v>5</v>
      </c>
      <c r="B67" s="8">
        <v>1</v>
      </c>
      <c r="C67" s="8">
        <v>2</v>
      </c>
      <c r="D67" s="8">
        <v>9</v>
      </c>
      <c r="E67">
        <v>9</v>
      </c>
      <c r="F67">
        <v>9</v>
      </c>
      <c r="G67">
        <v>3</v>
      </c>
      <c r="H67">
        <v>4</v>
      </c>
      <c r="I67">
        <v>0.112401</v>
      </c>
      <c r="J67" t="s">
        <v>35</v>
      </c>
    </row>
    <row r="68" spans="1:10">
      <c r="A68" s="8">
        <v>0</v>
      </c>
      <c r="B68" s="8">
        <v>12</v>
      </c>
      <c r="C68" s="8">
        <v>5</v>
      </c>
      <c r="D68" s="8">
        <v>6</v>
      </c>
      <c r="E68">
        <v>9</v>
      </c>
      <c r="F68">
        <v>14</v>
      </c>
      <c r="G68">
        <v>9</v>
      </c>
      <c r="H68">
        <v>5</v>
      </c>
      <c r="I68">
        <v>0.112458</v>
      </c>
      <c r="J68" t="s">
        <v>35</v>
      </c>
    </row>
    <row r="69" spans="1:10">
      <c r="A69" s="8">
        <v>4</v>
      </c>
      <c r="B69" s="8">
        <v>8</v>
      </c>
      <c r="C69" s="8">
        <v>6</v>
      </c>
      <c r="D69" s="8">
        <v>4</v>
      </c>
      <c r="E69">
        <v>3</v>
      </c>
      <c r="F69">
        <v>1</v>
      </c>
      <c r="G69">
        <v>1</v>
      </c>
      <c r="H69">
        <v>6</v>
      </c>
      <c r="I69">
        <v>0.112931</v>
      </c>
      <c r="J69" t="s">
        <v>35</v>
      </c>
    </row>
    <row r="70" spans="1:10">
      <c r="A70" s="8">
        <v>11</v>
      </c>
      <c r="B70" s="8">
        <v>5</v>
      </c>
      <c r="C70" s="8">
        <v>11</v>
      </c>
      <c r="D70" s="8">
        <v>2</v>
      </c>
      <c r="E70">
        <v>9</v>
      </c>
      <c r="F70">
        <v>4</v>
      </c>
      <c r="G70">
        <v>11</v>
      </c>
      <c r="H70">
        <v>13</v>
      </c>
      <c r="I70">
        <v>0.114486</v>
      </c>
      <c r="J70" t="s">
        <v>35</v>
      </c>
    </row>
    <row r="71" spans="1:10">
      <c r="A71" s="8">
        <v>2</v>
      </c>
      <c r="B71" s="8">
        <v>7</v>
      </c>
      <c r="C71" s="8">
        <v>1</v>
      </c>
      <c r="D71" s="8">
        <v>8</v>
      </c>
      <c r="E71">
        <v>5</v>
      </c>
      <c r="F71">
        <v>6</v>
      </c>
      <c r="G71">
        <v>13</v>
      </c>
      <c r="H71">
        <v>3</v>
      </c>
      <c r="I71">
        <v>0.11805300000000001</v>
      </c>
      <c r="J71" t="s">
        <v>35</v>
      </c>
    </row>
    <row r="72" spans="1:10">
      <c r="A72" s="8">
        <v>5</v>
      </c>
      <c r="B72" s="8">
        <v>7</v>
      </c>
      <c r="C72" s="8">
        <v>8</v>
      </c>
      <c r="D72" s="8">
        <v>6</v>
      </c>
      <c r="E72">
        <v>8</v>
      </c>
      <c r="F72">
        <v>6</v>
      </c>
      <c r="G72">
        <v>5</v>
      </c>
      <c r="H72">
        <v>14</v>
      </c>
      <c r="I72">
        <v>0.11873599999999999</v>
      </c>
      <c r="J72" t="s">
        <v>35</v>
      </c>
    </row>
    <row r="73" spans="1:10">
      <c r="A73" s="8">
        <v>6</v>
      </c>
      <c r="B73" s="8">
        <v>9</v>
      </c>
      <c r="C73" s="8">
        <v>4</v>
      </c>
      <c r="D73" s="8">
        <v>4</v>
      </c>
      <c r="E73">
        <v>7</v>
      </c>
      <c r="F73">
        <v>13</v>
      </c>
      <c r="G73">
        <v>7</v>
      </c>
      <c r="H73">
        <v>11</v>
      </c>
      <c r="I73">
        <v>0.119175</v>
      </c>
      <c r="J73" t="s">
        <v>35</v>
      </c>
    </row>
    <row r="74" spans="1:10">
      <c r="A74" s="8">
        <v>4</v>
      </c>
      <c r="B74" s="8">
        <v>5</v>
      </c>
      <c r="C74" s="8">
        <v>9</v>
      </c>
      <c r="D74" s="8">
        <v>2</v>
      </c>
      <c r="E74">
        <v>13</v>
      </c>
      <c r="F74">
        <v>11</v>
      </c>
      <c r="G74">
        <v>12</v>
      </c>
      <c r="H74">
        <v>4</v>
      </c>
      <c r="I74">
        <v>0.119201</v>
      </c>
      <c r="J74" t="s">
        <v>35</v>
      </c>
    </row>
    <row r="75" spans="1:10">
      <c r="A75" s="8">
        <v>10</v>
      </c>
      <c r="B75" s="8">
        <v>2</v>
      </c>
      <c r="C75" s="8">
        <v>1</v>
      </c>
      <c r="D75" s="8">
        <v>9</v>
      </c>
      <c r="E75">
        <v>6</v>
      </c>
      <c r="F75">
        <v>12</v>
      </c>
      <c r="G75">
        <v>14</v>
      </c>
      <c r="H75">
        <v>8</v>
      </c>
      <c r="I75">
        <v>0.12081600000000001</v>
      </c>
      <c r="J75" t="s">
        <v>35</v>
      </c>
    </row>
    <row r="76" spans="1:10">
      <c r="A76" s="8">
        <v>1</v>
      </c>
      <c r="B76" s="8">
        <v>14</v>
      </c>
      <c r="C76" s="8">
        <v>7</v>
      </c>
      <c r="D76" s="8">
        <v>0</v>
      </c>
      <c r="E76">
        <v>8</v>
      </c>
      <c r="F76">
        <v>10</v>
      </c>
      <c r="G76">
        <v>9</v>
      </c>
      <c r="H76">
        <v>5</v>
      </c>
      <c r="I76">
        <v>0.121972</v>
      </c>
      <c r="J76" t="s">
        <v>35</v>
      </c>
    </row>
    <row r="77" spans="1:10">
      <c r="A77" s="8">
        <v>2</v>
      </c>
      <c r="B77" s="8">
        <v>0</v>
      </c>
      <c r="C77" s="8">
        <v>13</v>
      </c>
      <c r="D77" s="8">
        <v>7</v>
      </c>
      <c r="E77">
        <v>14</v>
      </c>
      <c r="F77">
        <v>2</v>
      </c>
      <c r="G77">
        <v>0</v>
      </c>
      <c r="H77">
        <v>6</v>
      </c>
      <c r="I77">
        <v>0.12341199999999999</v>
      </c>
      <c r="J77" t="s">
        <v>35</v>
      </c>
    </row>
    <row r="78" spans="1:10">
      <c r="A78" s="8">
        <v>12</v>
      </c>
      <c r="B78" s="8">
        <v>3</v>
      </c>
      <c r="C78" s="8">
        <v>6</v>
      </c>
      <c r="D78" s="8">
        <v>0</v>
      </c>
      <c r="E78">
        <v>13</v>
      </c>
      <c r="F78">
        <v>5</v>
      </c>
      <c r="G78">
        <v>12</v>
      </c>
      <c r="H78">
        <v>13</v>
      </c>
      <c r="I78">
        <v>0.123948</v>
      </c>
      <c r="J78" t="s">
        <v>35</v>
      </c>
    </row>
    <row r="79" spans="1:10">
      <c r="A79" s="8">
        <v>9</v>
      </c>
      <c r="B79" s="8">
        <v>4</v>
      </c>
      <c r="C79" s="8">
        <v>7</v>
      </c>
      <c r="D79" s="8">
        <v>7</v>
      </c>
      <c r="E79">
        <v>10</v>
      </c>
      <c r="F79">
        <v>1</v>
      </c>
      <c r="G79">
        <v>4</v>
      </c>
      <c r="H79">
        <v>12</v>
      </c>
      <c r="I79">
        <v>0.125695</v>
      </c>
      <c r="J79" t="s">
        <v>35</v>
      </c>
    </row>
    <row r="80" spans="1:10">
      <c r="A80" s="8">
        <v>7</v>
      </c>
      <c r="B80" s="8">
        <v>3</v>
      </c>
      <c r="C80" s="8">
        <v>5</v>
      </c>
      <c r="D80" s="8">
        <v>5</v>
      </c>
      <c r="E80">
        <v>14</v>
      </c>
      <c r="F80">
        <v>6</v>
      </c>
      <c r="G80">
        <v>2</v>
      </c>
      <c r="H80">
        <v>10</v>
      </c>
      <c r="I80">
        <v>0.125726</v>
      </c>
      <c r="J80" t="s">
        <v>35</v>
      </c>
    </row>
    <row r="81" spans="1:10">
      <c r="A81" s="8">
        <v>11</v>
      </c>
      <c r="B81" s="8">
        <v>0</v>
      </c>
      <c r="C81" s="8">
        <v>5</v>
      </c>
      <c r="D81" s="8">
        <v>1</v>
      </c>
      <c r="E81">
        <v>5</v>
      </c>
      <c r="F81">
        <v>10</v>
      </c>
      <c r="G81">
        <v>9</v>
      </c>
      <c r="H81">
        <v>8</v>
      </c>
      <c r="I81">
        <v>0.12681300000000001</v>
      </c>
      <c r="J81" t="s">
        <v>35</v>
      </c>
    </row>
    <row r="82" spans="1:10">
      <c r="A82" s="8">
        <v>6</v>
      </c>
      <c r="B82" s="8">
        <v>9</v>
      </c>
      <c r="C82" s="8">
        <v>13</v>
      </c>
      <c r="D82" s="8">
        <v>4</v>
      </c>
      <c r="E82">
        <v>6</v>
      </c>
      <c r="F82">
        <v>5</v>
      </c>
      <c r="G82">
        <v>5</v>
      </c>
      <c r="H82">
        <v>11</v>
      </c>
      <c r="I82">
        <v>0.12715399999999999</v>
      </c>
      <c r="J82" t="s">
        <v>35</v>
      </c>
    </row>
    <row r="83" spans="1:10">
      <c r="A83" s="8">
        <v>4</v>
      </c>
      <c r="B83" s="8">
        <v>1</v>
      </c>
      <c r="C83" s="8">
        <v>14</v>
      </c>
      <c r="D83" s="8">
        <v>7</v>
      </c>
      <c r="E83">
        <v>12</v>
      </c>
      <c r="F83">
        <v>4</v>
      </c>
      <c r="G83">
        <v>7</v>
      </c>
      <c r="H83">
        <v>11</v>
      </c>
      <c r="I83">
        <v>0.128326</v>
      </c>
      <c r="J83" t="s">
        <v>35</v>
      </c>
    </row>
    <row r="84" spans="1:10">
      <c r="A84" s="8">
        <v>10</v>
      </c>
      <c r="B84" s="8">
        <v>1</v>
      </c>
      <c r="C84" s="8">
        <v>6</v>
      </c>
      <c r="D84" s="8">
        <v>2</v>
      </c>
      <c r="E84">
        <v>1</v>
      </c>
      <c r="F84">
        <v>13</v>
      </c>
      <c r="G84">
        <v>3</v>
      </c>
      <c r="H84">
        <v>8</v>
      </c>
      <c r="I84">
        <v>0.12839200000000001</v>
      </c>
      <c r="J84" t="s">
        <v>35</v>
      </c>
    </row>
    <row r="85" spans="1:10">
      <c r="A85" s="8">
        <v>8</v>
      </c>
      <c r="B85" s="8">
        <v>6</v>
      </c>
      <c r="C85" s="8">
        <v>4</v>
      </c>
      <c r="D85" s="8">
        <v>8</v>
      </c>
      <c r="E85">
        <v>0</v>
      </c>
      <c r="F85">
        <v>2</v>
      </c>
      <c r="G85">
        <v>2</v>
      </c>
      <c r="H85">
        <v>10</v>
      </c>
      <c r="I85">
        <v>0.12904599999999999</v>
      </c>
      <c r="J85" t="s">
        <v>35</v>
      </c>
    </row>
    <row r="86" spans="1:10">
      <c r="A86" s="8">
        <v>7</v>
      </c>
      <c r="B86" s="8">
        <v>4</v>
      </c>
      <c r="C86" s="8">
        <v>3</v>
      </c>
      <c r="D86" s="8">
        <v>2</v>
      </c>
      <c r="E86">
        <v>6</v>
      </c>
      <c r="F86">
        <v>8</v>
      </c>
      <c r="G86">
        <v>0</v>
      </c>
      <c r="H86">
        <v>8</v>
      </c>
      <c r="I86">
        <v>0.13078400000000001</v>
      </c>
      <c r="J86" t="s">
        <v>35</v>
      </c>
    </row>
    <row r="87" spans="1:10">
      <c r="A87" s="8">
        <v>8</v>
      </c>
      <c r="B87" s="8">
        <v>1</v>
      </c>
      <c r="C87" s="8">
        <v>7</v>
      </c>
      <c r="D87" s="8">
        <v>1</v>
      </c>
      <c r="E87">
        <v>13</v>
      </c>
      <c r="F87">
        <v>1</v>
      </c>
      <c r="G87">
        <v>5</v>
      </c>
      <c r="H87">
        <v>9</v>
      </c>
      <c r="I87">
        <v>0.137491</v>
      </c>
      <c r="J87" t="s">
        <v>35</v>
      </c>
    </row>
    <row r="88" spans="1:10">
      <c r="A88" s="8">
        <v>9</v>
      </c>
      <c r="B88" s="8">
        <v>6</v>
      </c>
      <c r="C88" s="8">
        <v>0</v>
      </c>
      <c r="D88" s="8">
        <v>5</v>
      </c>
      <c r="E88">
        <v>5</v>
      </c>
      <c r="F88">
        <v>1</v>
      </c>
      <c r="G88">
        <v>2</v>
      </c>
      <c r="H88">
        <v>14</v>
      </c>
      <c r="I88">
        <v>0.13979900000000001</v>
      </c>
      <c r="J88" t="s">
        <v>35</v>
      </c>
    </row>
    <row r="89" spans="1:10">
      <c r="A89" s="8">
        <v>1</v>
      </c>
      <c r="B89" s="8">
        <v>13</v>
      </c>
      <c r="C89" s="8">
        <v>2</v>
      </c>
      <c r="D89" s="8">
        <v>1</v>
      </c>
      <c r="E89">
        <v>10</v>
      </c>
      <c r="F89">
        <v>11</v>
      </c>
      <c r="G89">
        <v>8</v>
      </c>
      <c r="H89">
        <v>7</v>
      </c>
      <c r="I89">
        <v>0.143648</v>
      </c>
      <c r="J89" t="s">
        <v>35</v>
      </c>
    </row>
    <row r="90" spans="1:10">
      <c r="A90" s="8">
        <v>2</v>
      </c>
      <c r="B90" s="8">
        <v>13</v>
      </c>
      <c r="C90" s="8">
        <v>8</v>
      </c>
      <c r="D90" s="8">
        <v>2</v>
      </c>
      <c r="E90">
        <v>8</v>
      </c>
      <c r="F90">
        <v>12</v>
      </c>
      <c r="G90">
        <v>9</v>
      </c>
      <c r="H90">
        <v>13</v>
      </c>
      <c r="I90">
        <v>0.146371</v>
      </c>
      <c r="J90" t="s">
        <v>35</v>
      </c>
    </row>
    <row r="91" spans="1:10">
      <c r="A91" s="8">
        <v>0</v>
      </c>
      <c r="B91" s="8">
        <v>6</v>
      </c>
      <c r="C91" s="8">
        <v>10</v>
      </c>
      <c r="D91" s="8">
        <v>9</v>
      </c>
      <c r="E91">
        <v>1</v>
      </c>
      <c r="F91">
        <v>7</v>
      </c>
      <c r="G91">
        <v>3</v>
      </c>
      <c r="H91">
        <v>12</v>
      </c>
      <c r="I91">
        <v>0.14881</v>
      </c>
      <c r="J91" t="s">
        <v>35</v>
      </c>
    </row>
    <row r="92" spans="1:10">
      <c r="A92" s="8">
        <v>5</v>
      </c>
      <c r="B92" s="8">
        <v>6</v>
      </c>
      <c r="C92" s="8">
        <v>5</v>
      </c>
      <c r="D92" s="8">
        <v>3</v>
      </c>
      <c r="E92">
        <v>8</v>
      </c>
      <c r="F92">
        <v>10</v>
      </c>
      <c r="G92">
        <v>10</v>
      </c>
      <c r="H92">
        <v>13</v>
      </c>
      <c r="I92">
        <v>0.152308</v>
      </c>
      <c r="J92" t="s">
        <v>35</v>
      </c>
    </row>
    <row r="93" spans="1:10">
      <c r="A93" s="8">
        <v>1</v>
      </c>
      <c r="B93" s="8">
        <v>1</v>
      </c>
      <c r="C93" s="8">
        <v>9</v>
      </c>
      <c r="D93" s="8">
        <v>7</v>
      </c>
      <c r="E93">
        <v>0</v>
      </c>
      <c r="F93">
        <v>4</v>
      </c>
      <c r="G93">
        <v>3</v>
      </c>
      <c r="H93">
        <v>1</v>
      </c>
      <c r="I93">
        <v>0.170153</v>
      </c>
      <c r="J93" t="s">
        <v>35</v>
      </c>
    </row>
    <row r="94" spans="1:10">
      <c r="A94" s="12">
        <v>0</v>
      </c>
      <c r="B94" s="12">
        <v>4</v>
      </c>
      <c r="C94" s="12">
        <v>8</v>
      </c>
      <c r="D94" s="12">
        <v>4</v>
      </c>
      <c r="E94">
        <v>13</v>
      </c>
      <c r="F94">
        <v>6</v>
      </c>
      <c r="G94">
        <v>8</v>
      </c>
      <c r="H94">
        <v>10</v>
      </c>
      <c r="I94">
        <v>0.176037</v>
      </c>
      <c r="J94" t="s">
        <v>35</v>
      </c>
    </row>
    <row r="95" spans="1:10">
      <c r="A95" s="9">
        <f t="shared" ref="A95:H95" si="0">AVERAGE(A2:A94)</f>
        <v>7.419354838709677</v>
      </c>
      <c r="B95" s="9">
        <f t="shared" si="0"/>
        <v>7.150537634408602</v>
      </c>
      <c r="C95" s="9">
        <f t="shared" si="0"/>
        <v>7.720430107526882</v>
      </c>
      <c r="D95" s="9">
        <f t="shared" si="0"/>
        <v>7.150537634408602</v>
      </c>
      <c r="E95" s="9">
        <f t="shared" si="0"/>
        <v>7.225806451612903</v>
      </c>
      <c r="F95" s="9">
        <f t="shared" si="0"/>
        <v>7.365591397849462</v>
      </c>
      <c r="G95" s="9">
        <f t="shared" si="0"/>
        <v>7.032258064516129</v>
      </c>
      <c r="H95" s="9">
        <f t="shared" si="0"/>
        <v>7.236559139784946</v>
      </c>
      <c r="I95" s="9">
        <f>AVERAGE(I2:I94)</f>
        <v>9.3608956989247344E-2</v>
      </c>
      <c r="J95" t="s">
        <v>33</v>
      </c>
    </row>
    <row r="96" spans="1:10">
      <c r="A96" s="13"/>
      <c r="B96" s="13"/>
      <c r="C96" s="13"/>
      <c r="D96" s="13"/>
    </row>
    <row r="97" spans="1:10">
      <c r="A97" s="8">
        <v>3</v>
      </c>
      <c r="B97" s="8">
        <v>14</v>
      </c>
      <c r="C97" s="8">
        <v>5</v>
      </c>
      <c r="D97" s="8">
        <v>10</v>
      </c>
      <c r="E97">
        <v>11</v>
      </c>
      <c r="F97">
        <v>7</v>
      </c>
      <c r="G97">
        <v>6</v>
      </c>
      <c r="H97">
        <v>0</v>
      </c>
      <c r="I97">
        <v>0</v>
      </c>
      <c r="J97" t="s">
        <v>37</v>
      </c>
    </row>
    <row r="98" spans="1:10">
      <c r="A98" s="8">
        <v>9</v>
      </c>
      <c r="B98" s="8">
        <v>3</v>
      </c>
      <c r="C98" s="8">
        <v>2</v>
      </c>
      <c r="D98" s="8">
        <v>3</v>
      </c>
      <c r="E98">
        <v>7</v>
      </c>
      <c r="F98">
        <v>9</v>
      </c>
      <c r="G98">
        <v>8</v>
      </c>
      <c r="H98">
        <v>0</v>
      </c>
      <c r="I98">
        <v>0</v>
      </c>
      <c r="J98" t="s">
        <v>37</v>
      </c>
    </row>
    <row r="99" spans="1:10">
      <c r="A99" s="8">
        <v>6</v>
      </c>
      <c r="B99" s="8">
        <v>4</v>
      </c>
      <c r="C99" s="8">
        <v>2</v>
      </c>
      <c r="D99" s="8">
        <v>10</v>
      </c>
      <c r="E99">
        <v>2</v>
      </c>
      <c r="F99">
        <v>7</v>
      </c>
      <c r="G99">
        <v>1</v>
      </c>
      <c r="H99">
        <v>0</v>
      </c>
      <c r="I99">
        <v>0</v>
      </c>
      <c r="J99" t="s">
        <v>37</v>
      </c>
    </row>
    <row r="100" spans="1:10">
      <c r="A100" s="8">
        <v>12</v>
      </c>
      <c r="B100" s="8">
        <v>11</v>
      </c>
      <c r="C100" s="8">
        <v>4</v>
      </c>
      <c r="D100" s="8">
        <v>9</v>
      </c>
      <c r="E100">
        <v>8</v>
      </c>
      <c r="F100">
        <v>4</v>
      </c>
      <c r="G100">
        <v>5</v>
      </c>
      <c r="H100">
        <v>0</v>
      </c>
      <c r="I100">
        <v>0</v>
      </c>
      <c r="J100" t="s">
        <v>37</v>
      </c>
    </row>
    <row r="101" spans="1:10">
      <c r="A101" s="8"/>
      <c r="B101" s="8"/>
      <c r="C101" s="8"/>
      <c r="D101" s="8"/>
    </row>
    <row r="102" spans="1:10">
      <c r="A102" s="8"/>
      <c r="B102" s="8"/>
      <c r="C102" s="8"/>
      <c r="D102" s="8"/>
    </row>
    <row r="103" spans="1:10">
      <c r="A103" s="8">
        <v>1</v>
      </c>
      <c r="B103" s="8">
        <v>2</v>
      </c>
      <c r="C103" s="8">
        <v>3</v>
      </c>
      <c r="D103" s="8">
        <v>4</v>
      </c>
      <c r="E103">
        <v>3</v>
      </c>
      <c r="F103">
        <v>1</v>
      </c>
      <c r="G103">
        <v>13</v>
      </c>
      <c r="H103">
        <v>6</v>
      </c>
      <c r="I103">
        <v>0.27629900000000002</v>
      </c>
      <c r="J103" t="s">
        <v>38</v>
      </c>
    </row>
    <row r="104" spans="1:10">
      <c r="A104" s="8">
        <v>2</v>
      </c>
      <c r="B104" s="8">
        <v>6</v>
      </c>
      <c r="C104" s="8">
        <v>1</v>
      </c>
      <c r="D104" s="8">
        <v>1</v>
      </c>
      <c r="E104">
        <v>10</v>
      </c>
      <c r="F104">
        <v>13</v>
      </c>
      <c r="G104">
        <v>8</v>
      </c>
      <c r="H104">
        <v>12</v>
      </c>
      <c r="I104">
        <v>0.217748</v>
      </c>
      <c r="J104" t="s">
        <v>38</v>
      </c>
    </row>
    <row r="105" spans="1:10">
      <c r="A105" s="12">
        <v>1</v>
      </c>
      <c r="B105" s="12">
        <v>7</v>
      </c>
      <c r="C105" s="12">
        <v>2</v>
      </c>
      <c r="D105" s="12">
        <v>3</v>
      </c>
      <c r="E105">
        <v>6</v>
      </c>
      <c r="F105">
        <v>3</v>
      </c>
      <c r="G105">
        <v>5</v>
      </c>
      <c r="H105">
        <v>2</v>
      </c>
      <c r="I105">
        <v>0.22247400000000001</v>
      </c>
      <c r="J105" t="s">
        <v>38</v>
      </c>
    </row>
    <row r="106" spans="1:10">
      <c r="A106" s="9">
        <f>AVERAGE(A103:A105)</f>
        <v>1.3333333333333333</v>
      </c>
      <c r="B106" s="9">
        <f t="shared" ref="B106:I106" si="1">AVERAGE(B103:B105)</f>
        <v>5</v>
      </c>
      <c r="C106" s="9">
        <f t="shared" si="1"/>
        <v>2</v>
      </c>
      <c r="D106" s="9">
        <f t="shared" si="1"/>
        <v>2.6666666666666665</v>
      </c>
      <c r="E106" s="9">
        <f t="shared" si="1"/>
        <v>6.333333333333333</v>
      </c>
      <c r="F106" s="9">
        <f t="shared" si="1"/>
        <v>5.666666666666667</v>
      </c>
      <c r="G106" s="9">
        <f t="shared" si="1"/>
        <v>8.6666666666666661</v>
      </c>
      <c r="H106" s="9">
        <f t="shared" si="1"/>
        <v>6.666666666666667</v>
      </c>
      <c r="I106" s="9">
        <f t="shared" si="1"/>
        <v>0.23884033333333332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G108"/>
  <sheetViews>
    <sheetView topLeftCell="A2" workbookViewId="0">
      <selection activeCell="I20" sqref="I20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4.7E-2</v>
      </c>
      <c r="C2">
        <v>5.7000000000000002E-2</v>
      </c>
      <c r="D2">
        <v>0.01</v>
      </c>
      <c r="E2">
        <f t="shared" ref="E2:E65" si="0">IF(B2,(B2-C2)/B2,0)</f>
        <v>-0.21276595744680854</v>
      </c>
      <c r="F2">
        <f>IF(B2,C2,0)</f>
        <v>5.7000000000000002E-2</v>
      </c>
      <c r="G2" s="4">
        <f>IF(B2,(B2-F2)/B2,0)</f>
        <v>-0.21276595744680854</v>
      </c>
    </row>
    <row r="3" spans="1:7">
      <c r="A3">
        <v>2</v>
      </c>
      <c r="B3">
        <v>0.113</v>
      </c>
      <c r="C3">
        <v>0.128</v>
      </c>
      <c r="D3">
        <v>1.4999999999999999E-2</v>
      </c>
      <c r="E3" s="4">
        <f t="shared" si="0"/>
        <v>-0.13274336283185839</v>
      </c>
      <c r="F3">
        <f t="shared" ref="F3:F66" si="1">IF(B3,C3,0)</f>
        <v>0.128</v>
      </c>
      <c r="G3" s="4">
        <f t="shared" ref="G3:G66" si="2">IF(B3,(B3-F3)/B3,0)</f>
        <v>-0.13274336283185839</v>
      </c>
    </row>
    <row r="4" spans="1:7">
      <c r="A4">
        <v>3</v>
      </c>
      <c r="B4">
        <v>0.126</v>
      </c>
      <c r="C4">
        <v>0.122</v>
      </c>
      <c r="D4">
        <v>-4.0000000000000001E-3</v>
      </c>
      <c r="E4" s="4">
        <f t="shared" si="0"/>
        <v>3.1746031746031772E-2</v>
      </c>
      <c r="F4">
        <f t="shared" si="1"/>
        <v>0.122</v>
      </c>
      <c r="G4" s="4">
        <f t="shared" si="2"/>
        <v>3.1746031746031772E-2</v>
      </c>
    </row>
    <row r="5" spans="1:7">
      <c r="A5">
        <v>4</v>
      </c>
      <c r="B5">
        <v>0.127</v>
      </c>
      <c r="C5">
        <v>0.122</v>
      </c>
      <c r="D5">
        <v>-5.0000000000000001E-3</v>
      </c>
      <c r="E5" s="4">
        <f t="shared" si="0"/>
        <v>3.9370078740157514E-2</v>
      </c>
      <c r="F5">
        <f t="shared" si="1"/>
        <v>0.122</v>
      </c>
      <c r="G5" s="4">
        <f t="shared" si="2"/>
        <v>3.9370078740157514E-2</v>
      </c>
    </row>
    <row r="6" spans="1:7">
      <c r="A6">
        <v>5</v>
      </c>
      <c r="B6">
        <v>0.109</v>
      </c>
      <c r="C6">
        <v>0.108</v>
      </c>
      <c r="D6">
        <v>-1E-3</v>
      </c>
      <c r="E6" s="4">
        <f t="shared" si="0"/>
        <v>9.174311926605512E-3</v>
      </c>
      <c r="F6">
        <f t="shared" si="1"/>
        <v>0.108</v>
      </c>
      <c r="G6" s="4">
        <f t="shared" si="2"/>
        <v>9.174311926605512E-3</v>
      </c>
    </row>
    <row r="7" spans="1:7">
      <c r="A7">
        <v>6</v>
      </c>
      <c r="B7">
        <v>7.8E-2</v>
      </c>
      <c r="C7">
        <v>0.08</v>
      </c>
      <c r="D7">
        <v>2E-3</v>
      </c>
      <c r="E7" s="4">
        <f t="shared" si="0"/>
        <v>-2.5641025641025664E-2</v>
      </c>
      <c r="F7">
        <f t="shared" si="1"/>
        <v>0.08</v>
      </c>
      <c r="G7" s="4">
        <f t="shared" si="2"/>
        <v>-2.5641025641025664E-2</v>
      </c>
    </row>
    <row r="8" spans="1:7">
      <c r="A8">
        <v>7</v>
      </c>
      <c r="B8">
        <v>0</v>
      </c>
      <c r="C8">
        <v>5.8000000000000003E-2</v>
      </c>
      <c r="D8">
        <v>5.8000000000000003E-2</v>
      </c>
      <c r="E8" s="4">
        <f t="shared" si="0"/>
        <v>0</v>
      </c>
      <c r="F8">
        <f t="shared" si="1"/>
        <v>0</v>
      </c>
      <c r="G8" s="4">
        <f t="shared" si="2"/>
        <v>0</v>
      </c>
    </row>
    <row r="9" spans="1:7">
      <c r="A9">
        <v>8</v>
      </c>
      <c r="B9">
        <v>5.8999999999999997E-2</v>
      </c>
      <c r="C9">
        <v>7.8E-2</v>
      </c>
      <c r="D9">
        <v>1.9E-2</v>
      </c>
      <c r="E9" s="4">
        <f t="shared" si="0"/>
        <v>-0.32203389830508483</v>
      </c>
      <c r="F9">
        <f t="shared" si="1"/>
        <v>7.8E-2</v>
      </c>
      <c r="G9" s="4">
        <f t="shared" si="2"/>
        <v>-0.32203389830508483</v>
      </c>
    </row>
    <row r="10" spans="1:7">
      <c r="A10">
        <v>9</v>
      </c>
      <c r="B10">
        <v>4.7E-2</v>
      </c>
      <c r="C10">
        <v>6.5000000000000002E-2</v>
      </c>
      <c r="D10">
        <v>1.9E-2</v>
      </c>
      <c r="E10" s="4">
        <f t="shared" si="0"/>
        <v>-0.38297872340425537</v>
      </c>
      <c r="F10">
        <f t="shared" si="1"/>
        <v>6.5000000000000002E-2</v>
      </c>
      <c r="G10" s="4">
        <f t="shared" si="2"/>
        <v>-0.38297872340425537</v>
      </c>
    </row>
    <row r="11" spans="1:7">
      <c r="A11">
        <v>10</v>
      </c>
      <c r="B11">
        <v>0.09</v>
      </c>
      <c r="C11">
        <v>0.08</v>
      </c>
      <c r="D11">
        <v>-1.0999999999999999E-2</v>
      </c>
      <c r="E11" s="4">
        <f t="shared" si="0"/>
        <v>0.11111111111111106</v>
      </c>
      <c r="F11">
        <f t="shared" si="1"/>
        <v>0.08</v>
      </c>
      <c r="G11" s="4">
        <f t="shared" si="2"/>
        <v>0.11111111111111106</v>
      </c>
    </row>
    <row r="12" spans="1:7">
      <c r="A12">
        <v>11</v>
      </c>
      <c r="B12">
        <v>8.3000000000000004E-2</v>
      </c>
      <c r="C12">
        <v>7.0999999999999994E-2</v>
      </c>
      <c r="D12">
        <v>-1.2999999999999999E-2</v>
      </c>
      <c r="E12" s="4">
        <f t="shared" si="0"/>
        <v>0.14457831325301218</v>
      </c>
      <c r="F12">
        <f t="shared" si="1"/>
        <v>7.0999999999999994E-2</v>
      </c>
      <c r="G12" s="4">
        <f t="shared" si="2"/>
        <v>0.14457831325301218</v>
      </c>
    </row>
    <row r="13" spans="1:7">
      <c r="A13">
        <v>12</v>
      </c>
      <c r="B13">
        <v>0.108</v>
      </c>
      <c r="C13">
        <v>0.109</v>
      </c>
      <c r="D13">
        <v>1E-3</v>
      </c>
      <c r="E13" s="4">
        <f t="shared" si="0"/>
        <v>-9.2592592592592674E-3</v>
      </c>
      <c r="F13">
        <f t="shared" si="1"/>
        <v>0.109</v>
      </c>
      <c r="G13" s="4">
        <f t="shared" si="2"/>
        <v>-9.2592592592592674E-3</v>
      </c>
    </row>
    <row r="14" spans="1:7">
      <c r="A14">
        <v>13</v>
      </c>
      <c r="B14">
        <v>6.2E-2</v>
      </c>
      <c r="C14">
        <v>7.5999999999999998E-2</v>
      </c>
      <c r="D14">
        <v>1.4E-2</v>
      </c>
      <c r="E14" s="4">
        <f t="shared" si="0"/>
        <v>-0.22580645161290319</v>
      </c>
      <c r="F14">
        <f t="shared" si="1"/>
        <v>7.5999999999999998E-2</v>
      </c>
      <c r="G14" s="4">
        <f t="shared" si="2"/>
        <v>-0.22580645161290319</v>
      </c>
    </row>
    <row r="15" spans="1:7">
      <c r="A15">
        <v>14</v>
      </c>
      <c r="B15">
        <v>6.7000000000000004E-2</v>
      </c>
      <c r="C15">
        <v>4.9000000000000002E-2</v>
      </c>
      <c r="D15">
        <v>-1.7999999999999999E-2</v>
      </c>
      <c r="E15" s="4">
        <f t="shared" si="0"/>
        <v>0.26865671641791045</v>
      </c>
      <c r="F15">
        <f t="shared" si="1"/>
        <v>4.9000000000000002E-2</v>
      </c>
      <c r="G15" s="4">
        <f t="shared" si="2"/>
        <v>0.26865671641791045</v>
      </c>
    </row>
    <row r="16" spans="1:7">
      <c r="A16">
        <v>15</v>
      </c>
      <c r="B16">
        <v>0.128</v>
      </c>
      <c r="C16">
        <v>0.122</v>
      </c>
      <c r="D16">
        <v>-6.0000000000000001E-3</v>
      </c>
      <c r="E16" s="4">
        <f t="shared" si="0"/>
        <v>4.6875000000000042E-2</v>
      </c>
      <c r="F16">
        <f t="shared" si="1"/>
        <v>0.122</v>
      </c>
      <c r="G16" s="4">
        <f t="shared" si="2"/>
        <v>4.6875000000000042E-2</v>
      </c>
    </row>
    <row r="17" spans="1:7">
      <c r="A17">
        <v>16</v>
      </c>
      <c r="B17">
        <v>9.2999999999999999E-2</v>
      </c>
      <c r="C17">
        <v>8.4000000000000005E-2</v>
      </c>
      <c r="D17">
        <v>-8.9999999999999993E-3</v>
      </c>
      <c r="E17" s="4">
        <f t="shared" si="0"/>
        <v>9.6774193548387039E-2</v>
      </c>
      <c r="F17">
        <f t="shared" si="1"/>
        <v>8.4000000000000005E-2</v>
      </c>
      <c r="G17" s="4">
        <f t="shared" si="2"/>
        <v>9.6774193548387039E-2</v>
      </c>
    </row>
    <row r="18" spans="1:7">
      <c r="A18">
        <v>17</v>
      </c>
      <c r="B18">
        <v>9.9000000000000005E-2</v>
      </c>
      <c r="C18">
        <v>8.5000000000000006E-2</v>
      </c>
      <c r="D18">
        <v>-1.4E-2</v>
      </c>
      <c r="E18" s="4">
        <f t="shared" si="0"/>
        <v>0.14141414141414138</v>
      </c>
      <c r="F18">
        <f t="shared" si="1"/>
        <v>8.5000000000000006E-2</v>
      </c>
      <c r="G18" s="4">
        <f t="shared" si="2"/>
        <v>0.14141414141414138</v>
      </c>
    </row>
    <row r="19" spans="1:7">
      <c r="A19">
        <v>18</v>
      </c>
      <c r="B19">
        <v>0.11899999999999999</v>
      </c>
      <c r="C19">
        <v>0.11</v>
      </c>
      <c r="D19">
        <v>-8.9999999999999993E-3</v>
      </c>
      <c r="E19" s="4">
        <f t="shared" si="0"/>
        <v>7.5630252100840289E-2</v>
      </c>
      <c r="F19">
        <f t="shared" si="1"/>
        <v>0.11</v>
      </c>
      <c r="G19" s="4">
        <f t="shared" si="2"/>
        <v>7.5630252100840289E-2</v>
      </c>
    </row>
    <row r="20" spans="1:7">
      <c r="A20">
        <v>19</v>
      </c>
      <c r="B20">
        <v>0.11</v>
      </c>
      <c r="C20">
        <v>0.11700000000000001</v>
      </c>
      <c r="D20">
        <v>8.0000000000000002E-3</v>
      </c>
      <c r="E20" s="4">
        <f t="shared" si="0"/>
        <v>-6.3636363636363699E-2</v>
      </c>
      <c r="F20">
        <f t="shared" si="1"/>
        <v>0.11700000000000001</v>
      </c>
      <c r="G20" s="4">
        <f t="shared" si="2"/>
        <v>-6.3636363636363699E-2</v>
      </c>
    </row>
    <row r="21" spans="1:7">
      <c r="A21">
        <v>20</v>
      </c>
      <c r="B21">
        <v>0.14899999999999999</v>
      </c>
      <c r="C21">
        <v>0.13700000000000001</v>
      </c>
      <c r="D21">
        <v>-1.2E-2</v>
      </c>
      <c r="E21" s="4">
        <f t="shared" si="0"/>
        <v>8.0536912751677736E-2</v>
      </c>
      <c r="F21">
        <f t="shared" si="1"/>
        <v>0.13700000000000001</v>
      </c>
      <c r="G21" s="4">
        <f t="shared" si="2"/>
        <v>8.0536912751677736E-2</v>
      </c>
    </row>
    <row r="22" spans="1:7">
      <c r="A22">
        <v>21</v>
      </c>
      <c r="B22">
        <v>5.0999999999999997E-2</v>
      </c>
      <c r="C22">
        <v>5.7000000000000002E-2</v>
      </c>
      <c r="D22">
        <v>6.0000000000000001E-3</v>
      </c>
      <c r="E22" s="4">
        <f t="shared" si="0"/>
        <v>-0.11764705882352952</v>
      </c>
      <c r="F22">
        <f t="shared" si="1"/>
        <v>5.7000000000000002E-2</v>
      </c>
      <c r="G22" s="4">
        <f t="shared" si="2"/>
        <v>-0.11764705882352952</v>
      </c>
    </row>
    <row r="23" spans="1:7">
      <c r="A23">
        <v>22</v>
      </c>
      <c r="B23">
        <v>4.4999999999999998E-2</v>
      </c>
      <c r="C23">
        <v>0.06</v>
      </c>
      <c r="D23">
        <v>1.4E-2</v>
      </c>
      <c r="E23" s="4">
        <f t="shared" si="0"/>
        <v>-0.33333333333333331</v>
      </c>
      <c r="F23">
        <f t="shared" si="1"/>
        <v>0.06</v>
      </c>
      <c r="G23" s="4">
        <f t="shared" si="2"/>
        <v>-0.33333333333333331</v>
      </c>
    </row>
    <row r="24" spans="1:7">
      <c r="A24">
        <v>23</v>
      </c>
      <c r="B24">
        <v>0.08</v>
      </c>
      <c r="C24">
        <v>7.8E-2</v>
      </c>
      <c r="D24">
        <v>-2E-3</v>
      </c>
      <c r="E24" s="4">
        <f t="shared" si="0"/>
        <v>2.5000000000000022E-2</v>
      </c>
      <c r="F24">
        <f t="shared" si="1"/>
        <v>7.8E-2</v>
      </c>
      <c r="G24" s="4">
        <f t="shared" si="2"/>
        <v>2.5000000000000022E-2</v>
      </c>
    </row>
    <row r="25" spans="1:7">
      <c r="A25">
        <v>24</v>
      </c>
      <c r="B25">
        <v>0.17599999999999999</v>
      </c>
      <c r="C25">
        <v>0.13900000000000001</v>
      </c>
      <c r="D25">
        <v>-3.6999999999999998E-2</v>
      </c>
      <c r="E25" s="4">
        <f t="shared" si="0"/>
        <v>0.21022727272727262</v>
      </c>
      <c r="F25">
        <f t="shared" si="1"/>
        <v>0.13900000000000001</v>
      </c>
      <c r="G25" s="4">
        <f t="shared" si="2"/>
        <v>0.21022727272727262</v>
      </c>
    </row>
    <row r="26" spans="1:7">
      <c r="A26">
        <v>25</v>
      </c>
      <c r="B26">
        <v>4.8000000000000001E-2</v>
      </c>
      <c r="C26">
        <v>3.5999999999999997E-2</v>
      </c>
      <c r="D26">
        <v>-1.0999999999999999E-2</v>
      </c>
      <c r="E26" s="4">
        <f t="shared" si="0"/>
        <v>0.25000000000000006</v>
      </c>
      <c r="F26">
        <f t="shared" si="1"/>
        <v>3.5999999999999997E-2</v>
      </c>
      <c r="G26" s="4">
        <f t="shared" si="2"/>
        <v>0.25000000000000006</v>
      </c>
    </row>
    <row r="27" spans="1:7">
      <c r="A27">
        <v>26</v>
      </c>
      <c r="B27">
        <v>6.6000000000000003E-2</v>
      </c>
      <c r="C27">
        <v>6.9000000000000006E-2</v>
      </c>
      <c r="D27">
        <v>3.0000000000000001E-3</v>
      </c>
      <c r="E27" s="4">
        <f t="shared" si="0"/>
        <v>-4.5454545454545491E-2</v>
      </c>
      <c r="F27">
        <f t="shared" si="1"/>
        <v>6.9000000000000006E-2</v>
      </c>
      <c r="G27" s="4">
        <f t="shared" si="2"/>
        <v>-4.5454545454545491E-2</v>
      </c>
    </row>
    <row r="28" spans="1:7">
      <c r="A28">
        <v>27</v>
      </c>
      <c r="B28">
        <v>7.1999999999999995E-2</v>
      </c>
      <c r="C28">
        <v>6.5000000000000002E-2</v>
      </c>
      <c r="D28">
        <v>-7.0000000000000001E-3</v>
      </c>
      <c r="E28" s="4">
        <f t="shared" si="0"/>
        <v>9.7222222222222127E-2</v>
      </c>
      <c r="F28">
        <f t="shared" si="1"/>
        <v>6.5000000000000002E-2</v>
      </c>
      <c r="G28" s="4">
        <f t="shared" si="2"/>
        <v>9.7222222222222127E-2</v>
      </c>
    </row>
    <row r="29" spans="1:7">
      <c r="A29">
        <v>28</v>
      </c>
      <c r="B29">
        <v>0</v>
      </c>
      <c r="C29">
        <v>9.2999999999999999E-2</v>
      </c>
      <c r="D29">
        <v>9.2999999999999999E-2</v>
      </c>
      <c r="E29" s="4">
        <f t="shared" si="0"/>
        <v>0</v>
      </c>
      <c r="F29">
        <f t="shared" si="1"/>
        <v>0</v>
      </c>
      <c r="G29" s="4">
        <f t="shared" si="2"/>
        <v>0</v>
      </c>
    </row>
    <row r="30" spans="1:7">
      <c r="A30">
        <v>29</v>
      </c>
      <c r="B30">
        <v>0.14599999999999999</v>
      </c>
      <c r="C30">
        <v>0.11600000000000001</v>
      </c>
      <c r="D30">
        <v>-0.03</v>
      </c>
      <c r="E30" s="4">
        <f t="shared" si="0"/>
        <v>0.20547945205479443</v>
      </c>
      <c r="F30">
        <f t="shared" si="1"/>
        <v>0.11600000000000001</v>
      </c>
      <c r="G30" s="4">
        <f t="shared" si="2"/>
        <v>0.20547945205479443</v>
      </c>
    </row>
    <row r="31" spans="1:7">
      <c r="A31">
        <v>30</v>
      </c>
      <c r="B31">
        <v>0.122</v>
      </c>
      <c r="C31">
        <v>0.1</v>
      </c>
      <c r="D31">
        <v>-2.1999999999999999E-2</v>
      </c>
      <c r="E31" s="4">
        <f t="shared" si="0"/>
        <v>0.18032786885245897</v>
      </c>
      <c r="F31">
        <f t="shared" si="1"/>
        <v>0.1</v>
      </c>
      <c r="G31" s="4">
        <f t="shared" si="2"/>
        <v>0.18032786885245897</v>
      </c>
    </row>
    <row r="32" spans="1:7">
      <c r="A32">
        <v>31</v>
      </c>
      <c r="B32">
        <v>0.10299999999999999</v>
      </c>
      <c r="C32">
        <v>6.4000000000000001E-2</v>
      </c>
      <c r="D32">
        <v>-3.9E-2</v>
      </c>
      <c r="E32" s="4">
        <f t="shared" si="0"/>
        <v>0.37864077669902907</v>
      </c>
      <c r="F32">
        <f t="shared" si="1"/>
        <v>6.4000000000000001E-2</v>
      </c>
      <c r="G32" s="4">
        <f t="shared" si="2"/>
        <v>0.37864077669902907</v>
      </c>
    </row>
    <row r="33" spans="1:7">
      <c r="A33">
        <v>32</v>
      </c>
      <c r="B33">
        <v>7.3999999999999996E-2</v>
      </c>
      <c r="C33">
        <v>8.2000000000000003E-2</v>
      </c>
      <c r="D33">
        <v>8.0000000000000002E-3</v>
      </c>
      <c r="E33" s="4">
        <f t="shared" si="0"/>
        <v>-0.10810810810810821</v>
      </c>
      <c r="F33">
        <f t="shared" si="1"/>
        <v>8.2000000000000003E-2</v>
      </c>
      <c r="G33" s="4">
        <f t="shared" si="2"/>
        <v>-0.10810810810810821</v>
      </c>
    </row>
    <row r="34" spans="1:7">
      <c r="A34">
        <v>33</v>
      </c>
      <c r="B34">
        <v>9.9000000000000005E-2</v>
      </c>
      <c r="C34">
        <v>8.8999999999999996E-2</v>
      </c>
      <c r="D34">
        <v>-0.01</v>
      </c>
      <c r="E34" s="4">
        <f t="shared" si="0"/>
        <v>0.10101010101010109</v>
      </c>
      <c r="F34">
        <f t="shared" si="1"/>
        <v>8.8999999999999996E-2</v>
      </c>
      <c r="G34" s="4">
        <f t="shared" si="2"/>
        <v>0.10101010101010109</v>
      </c>
    </row>
    <row r="35" spans="1:7">
      <c r="A35">
        <v>34</v>
      </c>
      <c r="B35">
        <v>0.112</v>
      </c>
      <c r="C35">
        <v>0.11</v>
      </c>
      <c r="D35">
        <v>-2E-3</v>
      </c>
      <c r="E35" s="4">
        <f t="shared" si="0"/>
        <v>1.7857142857142873E-2</v>
      </c>
      <c r="F35">
        <f t="shared" si="1"/>
        <v>0.11</v>
      </c>
      <c r="G35" s="4">
        <f t="shared" si="2"/>
        <v>1.7857142857142873E-2</v>
      </c>
    </row>
    <row r="36" spans="1:7">
      <c r="A36">
        <v>35</v>
      </c>
      <c r="B36">
        <v>5.0999999999999997E-2</v>
      </c>
      <c r="C36">
        <v>3.7999999999999999E-2</v>
      </c>
      <c r="D36">
        <v>-1.4E-2</v>
      </c>
      <c r="E36" s="4">
        <f t="shared" si="0"/>
        <v>0.25490196078431371</v>
      </c>
      <c r="F36">
        <f t="shared" si="1"/>
        <v>3.7999999999999999E-2</v>
      </c>
      <c r="G36" s="4">
        <f t="shared" si="2"/>
        <v>0.25490196078431371</v>
      </c>
    </row>
    <row r="37" spans="1:7">
      <c r="A37">
        <v>36</v>
      </c>
      <c r="B37">
        <v>0.08</v>
      </c>
      <c r="C37">
        <v>9.0999999999999998E-2</v>
      </c>
      <c r="D37">
        <v>1.0999999999999999E-2</v>
      </c>
      <c r="E37" s="4">
        <f t="shared" si="0"/>
        <v>-0.13749999999999996</v>
      </c>
      <c r="F37">
        <f t="shared" si="1"/>
        <v>9.0999999999999998E-2</v>
      </c>
      <c r="G37" s="4">
        <f t="shared" si="2"/>
        <v>-0.13749999999999996</v>
      </c>
    </row>
    <row r="38" spans="1:7">
      <c r="A38">
        <v>37</v>
      </c>
      <c r="B38">
        <v>0.152</v>
      </c>
      <c r="C38">
        <v>0.13400000000000001</v>
      </c>
      <c r="D38">
        <v>-1.9E-2</v>
      </c>
      <c r="E38" s="4">
        <f t="shared" si="0"/>
        <v>0.11842105263157887</v>
      </c>
      <c r="F38">
        <f t="shared" si="1"/>
        <v>0.13400000000000001</v>
      </c>
      <c r="G38" s="4">
        <f t="shared" si="2"/>
        <v>0.11842105263157887</v>
      </c>
    </row>
    <row r="39" spans="1:7">
      <c r="A39">
        <v>38</v>
      </c>
      <c r="B39">
        <v>0.126</v>
      </c>
      <c r="C39">
        <v>0.124</v>
      </c>
      <c r="D39">
        <v>-1E-3</v>
      </c>
      <c r="E39" s="4">
        <f t="shared" si="0"/>
        <v>1.5873015873015886E-2</v>
      </c>
      <c r="F39">
        <f t="shared" si="1"/>
        <v>0.124</v>
      </c>
      <c r="G39" s="4">
        <f t="shared" si="2"/>
        <v>1.5873015873015886E-2</v>
      </c>
    </row>
    <row r="40" spans="1:7">
      <c r="A40">
        <v>39</v>
      </c>
      <c r="B40">
        <v>0.09</v>
      </c>
      <c r="C40">
        <v>8.3000000000000004E-2</v>
      </c>
      <c r="D40">
        <v>-7.0000000000000001E-3</v>
      </c>
      <c r="E40" s="4">
        <f t="shared" si="0"/>
        <v>7.7777777777777696E-2</v>
      </c>
      <c r="F40">
        <f t="shared" si="1"/>
        <v>8.3000000000000004E-2</v>
      </c>
      <c r="G40" s="4">
        <f t="shared" si="2"/>
        <v>7.7777777777777696E-2</v>
      </c>
    </row>
    <row r="41" spans="1:7">
      <c r="A41">
        <v>40</v>
      </c>
      <c r="B41">
        <v>6.5000000000000002E-2</v>
      </c>
      <c r="C41">
        <v>6.0999999999999999E-2</v>
      </c>
      <c r="D41">
        <v>-4.0000000000000001E-3</v>
      </c>
      <c r="E41" s="4">
        <f t="shared" si="0"/>
        <v>6.153846153846159E-2</v>
      </c>
      <c r="F41">
        <f t="shared" si="1"/>
        <v>6.0999999999999999E-2</v>
      </c>
      <c r="G41" s="4">
        <f t="shared" si="2"/>
        <v>6.153846153846159E-2</v>
      </c>
    </row>
    <row r="42" spans="1:7">
      <c r="A42">
        <v>41</v>
      </c>
      <c r="B42">
        <v>7.5999999999999998E-2</v>
      </c>
      <c r="C42">
        <v>8.6999999999999994E-2</v>
      </c>
      <c r="D42">
        <v>1.0999999999999999E-2</v>
      </c>
      <c r="E42" s="4">
        <f t="shared" si="0"/>
        <v>-0.14473684210526311</v>
      </c>
      <c r="F42">
        <f t="shared" si="1"/>
        <v>8.6999999999999994E-2</v>
      </c>
      <c r="G42" s="4">
        <f t="shared" si="2"/>
        <v>-0.14473684210526311</v>
      </c>
    </row>
    <row r="43" spans="1:7">
      <c r="A43">
        <v>42</v>
      </c>
      <c r="B43">
        <v>0</v>
      </c>
      <c r="C43">
        <v>9.5000000000000001E-2</v>
      </c>
      <c r="D43">
        <v>9.5000000000000001E-2</v>
      </c>
      <c r="E43" s="4">
        <f t="shared" si="0"/>
        <v>0</v>
      </c>
      <c r="F43">
        <f t="shared" si="1"/>
        <v>0</v>
      </c>
      <c r="G43" s="4">
        <f t="shared" si="2"/>
        <v>0</v>
      </c>
    </row>
    <row r="44" spans="1:7">
      <c r="A44">
        <v>43</v>
      </c>
      <c r="B44">
        <v>6.5000000000000002E-2</v>
      </c>
      <c r="C44">
        <v>7.5999999999999998E-2</v>
      </c>
      <c r="D44">
        <v>1.2E-2</v>
      </c>
      <c r="E44" s="4">
        <f t="shared" si="0"/>
        <v>-0.16923076923076916</v>
      </c>
      <c r="F44">
        <f t="shared" si="1"/>
        <v>7.5999999999999998E-2</v>
      </c>
      <c r="G44" s="4">
        <f t="shared" si="2"/>
        <v>-0.16923076923076916</v>
      </c>
    </row>
    <row r="45" spans="1:7">
      <c r="A45">
        <v>44</v>
      </c>
      <c r="B45">
        <v>0.11899999999999999</v>
      </c>
      <c r="C45">
        <v>9.4E-2</v>
      </c>
      <c r="D45">
        <v>-2.5999999999999999E-2</v>
      </c>
      <c r="E45" s="4">
        <f t="shared" si="0"/>
        <v>0.21008403361344535</v>
      </c>
      <c r="F45">
        <f t="shared" si="1"/>
        <v>9.4E-2</v>
      </c>
      <c r="G45" s="4">
        <f t="shared" si="2"/>
        <v>0.21008403361344535</v>
      </c>
    </row>
    <row r="46" spans="1:7">
      <c r="A46">
        <v>45</v>
      </c>
      <c r="B46">
        <v>0.124</v>
      </c>
      <c r="C46">
        <v>0.127</v>
      </c>
      <c r="D46">
        <v>3.0000000000000001E-3</v>
      </c>
      <c r="E46" s="4">
        <f t="shared" si="0"/>
        <v>-2.4193548387096794E-2</v>
      </c>
      <c r="F46">
        <f t="shared" si="1"/>
        <v>0.127</v>
      </c>
      <c r="G46" s="4">
        <f t="shared" si="2"/>
        <v>-2.4193548387096794E-2</v>
      </c>
    </row>
    <row r="47" spans="1:7">
      <c r="A47">
        <v>46</v>
      </c>
      <c r="B47">
        <v>0.109</v>
      </c>
      <c r="C47">
        <v>0.112</v>
      </c>
      <c r="D47">
        <v>3.0000000000000001E-3</v>
      </c>
      <c r="E47" s="4">
        <f t="shared" si="0"/>
        <v>-2.752293577981654E-2</v>
      </c>
      <c r="F47">
        <f t="shared" si="1"/>
        <v>0.112</v>
      </c>
      <c r="G47" s="4">
        <f t="shared" si="2"/>
        <v>-2.752293577981654E-2</v>
      </c>
    </row>
    <row r="48" spans="1:7">
      <c r="A48">
        <v>47</v>
      </c>
      <c r="B48">
        <v>7.0000000000000007E-2</v>
      </c>
      <c r="C48">
        <v>8.8999999999999996E-2</v>
      </c>
      <c r="D48">
        <v>0.02</v>
      </c>
      <c r="E48" s="4">
        <f t="shared" si="0"/>
        <v>-0.27142857142857124</v>
      </c>
      <c r="F48">
        <f t="shared" si="1"/>
        <v>8.8999999999999996E-2</v>
      </c>
      <c r="G48" s="4">
        <f t="shared" si="2"/>
        <v>-0.27142857142857124</v>
      </c>
    </row>
    <row r="49" spans="1:7">
      <c r="A49">
        <v>48</v>
      </c>
      <c r="B49">
        <v>4.8000000000000001E-2</v>
      </c>
      <c r="C49">
        <v>4.7E-2</v>
      </c>
      <c r="D49">
        <v>-1E-3</v>
      </c>
      <c r="E49" s="4">
        <f t="shared" si="0"/>
        <v>2.0833333333333353E-2</v>
      </c>
      <c r="F49">
        <f t="shared" si="1"/>
        <v>4.7E-2</v>
      </c>
      <c r="G49" s="4">
        <f t="shared" si="2"/>
        <v>2.0833333333333353E-2</v>
      </c>
    </row>
    <row r="50" spans="1:7">
      <c r="A50">
        <v>49</v>
      </c>
      <c r="B50">
        <v>0.114</v>
      </c>
      <c r="C50">
        <v>0.11600000000000001</v>
      </c>
      <c r="D50">
        <v>1E-3</v>
      </c>
      <c r="E50" s="4">
        <f t="shared" si="0"/>
        <v>-1.7543859649122823E-2</v>
      </c>
      <c r="F50">
        <f t="shared" si="1"/>
        <v>0.11600000000000001</v>
      </c>
      <c r="G50" s="4">
        <f t="shared" si="2"/>
        <v>-1.7543859649122823E-2</v>
      </c>
    </row>
    <row r="51" spans="1:7">
      <c r="A51">
        <v>50</v>
      </c>
      <c r="B51">
        <v>9.4E-2</v>
      </c>
      <c r="C51">
        <v>0.05</v>
      </c>
      <c r="D51">
        <v>-4.3999999999999997E-2</v>
      </c>
      <c r="E51" s="4">
        <f t="shared" si="0"/>
        <v>0.46808510638297868</v>
      </c>
      <c r="F51">
        <f t="shared" si="1"/>
        <v>0.05</v>
      </c>
      <c r="G51" s="4">
        <f t="shared" si="2"/>
        <v>0.46808510638297868</v>
      </c>
    </row>
    <row r="52" spans="1:7">
      <c r="A52">
        <v>51</v>
      </c>
      <c r="B52">
        <v>0.123</v>
      </c>
      <c r="C52">
        <v>0.11899999999999999</v>
      </c>
      <c r="D52">
        <v>-5.0000000000000001E-3</v>
      </c>
      <c r="E52" s="4">
        <f t="shared" si="0"/>
        <v>3.2520325203252064E-2</v>
      </c>
      <c r="F52">
        <f t="shared" si="1"/>
        <v>0.11899999999999999</v>
      </c>
      <c r="G52" s="4">
        <f t="shared" si="2"/>
        <v>3.2520325203252064E-2</v>
      </c>
    </row>
    <row r="53" spans="1:7">
      <c r="A53">
        <v>52</v>
      </c>
      <c r="B53">
        <v>8.5999999999999993E-2</v>
      </c>
      <c r="C53">
        <v>9.7000000000000003E-2</v>
      </c>
      <c r="D53">
        <v>1.2E-2</v>
      </c>
      <c r="E53" s="4">
        <f t="shared" si="0"/>
        <v>-0.12790697674418616</v>
      </c>
      <c r="F53">
        <f t="shared" si="1"/>
        <v>9.7000000000000003E-2</v>
      </c>
      <c r="G53" s="4">
        <f t="shared" si="2"/>
        <v>-0.12790697674418616</v>
      </c>
    </row>
    <row r="54" spans="1:7">
      <c r="A54">
        <v>53</v>
      </c>
      <c r="B54">
        <v>0.06</v>
      </c>
      <c r="C54">
        <v>4.4999999999999998E-2</v>
      </c>
      <c r="D54">
        <v>-1.4999999999999999E-2</v>
      </c>
      <c r="E54" s="4">
        <f t="shared" si="0"/>
        <v>0.25</v>
      </c>
      <c r="F54">
        <f t="shared" si="1"/>
        <v>4.4999999999999998E-2</v>
      </c>
      <c r="G54" s="4">
        <f t="shared" si="2"/>
        <v>0.25</v>
      </c>
    </row>
    <row r="55" spans="1:7">
      <c r="A55">
        <v>54</v>
      </c>
      <c r="B55">
        <v>0.14000000000000001</v>
      </c>
      <c r="C55">
        <v>0.152</v>
      </c>
      <c r="D55">
        <v>1.2999999999999999E-2</v>
      </c>
      <c r="E55" s="4">
        <f t="shared" si="0"/>
        <v>-8.571428571428559E-2</v>
      </c>
      <c r="F55">
        <f t="shared" si="1"/>
        <v>0.152</v>
      </c>
      <c r="G55" s="4">
        <f t="shared" si="2"/>
        <v>-8.571428571428559E-2</v>
      </c>
    </row>
    <row r="56" spans="1:7">
      <c r="A56">
        <v>55</v>
      </c>
      <c r="B56">
        <v>7.0000000000000007E-2</v>
      </c>
      <c r="C56">
        <v>9.1999999999999998E-2</v>
      </c>
      <c r="D56">
        <v>2.1999999999999999E-2</v>
      </c>
      <c r="E56" s="4">
        <f t="shared" si="0"/>
        <v>-0.31428571428571411</v>
      </c>
      <c r="F56">
        <f t="shared" si="1"/>
        <v>9.1999999999999998E-2</v>
      </c>
      <c r="G56" s="4">
        <f t="shared" si="2"/>
        <v>-0.31428571428571411</v>
      </c>
    </row>
    <row r="57" spans="1:7">
      <c r="A57">
        <v>56</v>
      </c>
      <c r="B57">
        <v>0.104</v>
      </c>
      <c r="C57">
        <v>0.13</v>
      </c>
      <c r="D57">
        <v>2.5999999999999999E-2</v>
      </c>
      <c r="E57" s="4">
        <f t="shared" si="0"/>
        <v>-0.25000000000000011</v>
      </c>
      <c r="F57">
        <f t="shared" si="1"/>
        <v>0.13</v>
      </c>
      <c r="G57" s="4">
        <f t="shared" si="2"/>
        <v>-0.25000000000000011</v>
      </c>
    </row>
    <row r="58" spans="1:7">
      <c r="A58">
        <v>57</v>
      </c>
      <c r="B58">
        <v>9.1999999999999998E-2</v>
      </c>
      <c r="C58">
        <v>9.7000000000000003E-2</v>
      </c>
      <c r="D58">
        <v>5.0000000000000001E-3</v>
      </c>
      <c r="E58" s="4">
        <f t="shared" si="0"/>
        <v>-5.4347826086956569E-2</v>
      </c>
      <c r="F58">
        <f t="shared" si="1"/>
        <v>9.7000000000000003E-2</v>
      </c>
      <c r="G58" s="4">
        <f t="shared" si="2"/>
        <v>-5.4347826086956569E-2</v>
      </c>
    </row>
    <row r="59" spans="1:7">
      <c r="A59">
        <v>58</v>
      </c>
      <c r="B59">
        <v>8.2000000000000003E-2</v>
      </c>
      <c r="C59">
        <v>0.09</v>
      </c>
      <c r="D59">
        <v>8.0000000000000002E-3</v>
      </c>
      <c r="E59" s="4">
        <f t="shared" si="0"/>
        <v>-9.7560975609756018E-2</v>
      </c>
      <c r="F59">
        <f t="shared" si="1"/>
        <v>0.09</v>
      </c>
      <c r="G59" s="4">
        <f t="shared" si="2"/>
        <v>-9.7560975609756018E-2</v>
      </c>
    </row>
    <row r="60" spans="1:7">
      <c r="A60">
        <v>59</v>
      </c>
      <c r="B60">
        <v>0</v>
      </c>
      <c r="C60">
        <v>5.0999999999999997E-2</v>
      </c>
      <c r="D60">
        <v>5.0999999999999997E-2</v>
      </c>
      <c r="E60" s="4">
        <f t="shared" si="0"/>
        <v>0</v>
      </c>
      <c r="F60">
        <f t="shared" si="1"/>
        <v>0</v>
      </c>
      <c r="G60" s="4">
        <f t="shared" si="2"/>
        <v>0</v>
      </c>
    </row>
    <row r="61" spans="1:7">
      <c r="A61">
        <v>60</v>
      </c>
      <c r="B61">
        <v>0.14399999999999999</v>
      </c>
      <c r="C61">
        <v>0.114</v>
      </c>
      <c r="D61">
        <v>-0.03</v>
      </c>
      <c r="E61" s="4">
        <f t="shared" si="0"/>
        <v>0.20833333333333323</v>
      </c>
      <c r="F61">
        <f t="shared" si="1"/>
        <v>0.114</v>
      </c>
      <c r="G61" s="4">
        <f t="shared" si="2"/>
        <v>0.20833333333333323</v>
      </c>
    </row>
    <row r="62" spans="1:7">
      <c r="A62">
        <v>61</v>
      </c>
      <c r="B62">
        <v>9.7000000000000003E-2</v>
      </c>
      <c r="C62">
        <v>0.1</v>
      </c>
      <c r="D62">
        <v>3.0000000000000001E-3</v>
      </c>
      <c r="E62" s="4">
        <f t="shared" si="0"/>
        <v>-3.0927835051546417E-2</v>
      </c>
      <c r="F62">
        <f t="shared" si="1"/>
        <v>0.1</v>
      </c>
      <c r="G62" s="4">
        <f t="shared" si="2"/>
        <v>-3.0927835051546417E-2</v>
      </c>
    </row>
    <row r="63" spans="1:7">
      <c r="A63">
        <v>62</v>
      </c>
      <c r="B63">
        <v>0.10100000000000001</v>
      </c>
      <c r="C63">
        <v>0.11</v>
      </c>
      <c r="D63">
        <v>8.9999999999999993E-3</v>
      </c>
      <c r="E63" s="4">
        <f t="shared" si="0"/>
        <v>-8.9108910891089049E-2</v>
      </c>
      <c r="F63">
        <f t="shared" si="1"/>
        <v>0.11</v>
      </c>
      <c r="G63" s="4">
        <f t="shared" si="2"/>
        <v>-8.9108910891089049E-2</v>
      </c>
    </row>
    <row r="64" spans="1:7">
      <c r="A64">
        <v>63</v>
      </c>
      <c r="B64">
        <v>0.11</v>
      </c>
      <c r="C64">
        <v>0.13200000000000001</v>
      </c>
      <c r="D64">
        <v>2.1999999999999999E-2</v>
      </c>
      <c r="E64" s="4">
        <f t="shared" si="0"/>
        <v>-0.20000000000000004</v>
      </c>
      <c r="F64">
        <f t="shared" si="1"/>
        <v>0.13200000000000001</v>
      </c>
      <c r="G64" s="4">
        <f t="shared" si="2"/>
        <v>-0.20000000000000004</v>
      </c>
    </row>
    <row r="65" spans="1:7">
      <c r="A65">
        <v>64</v>
      </c>
      <c r="B65">
        <v>0.27600000000000002</v>
      </c>
      <c r="C65">
        <v>0.159</v>
      </c>
      <c r="D65">
        <v>-0.11700000000000001</v>
      </c>
      <c r="E65" s="4">
        <f t="shared" si="0"/>
        <v>0.42391304347826092</v>
      </c>
      <c r="F65">
        <f t="shared" si="1"/>
        <v>0.159</v>
      </c>
      <c r="G65" s="4">
        <f t="shared" si="2"/>
        <v>0.42391304347826092</v>
      </c>
    </row>
    <row r="66" spans="1:7">
      <c r="A66">
        <v>65</v>
      </c>
      <c r="B66">
        <v>0.17</v>
      </c>
      <c r="C66">
        <v>0.123</v>
      </c>
      <c r="D66">
        <v>-4.7E-2</v>
      </c>
      <c r="E66" s="4">
        <f t="shared" ref="E66:E101" si="3">IF(B66,(B66-C66)/B66,0)</f>
        <v>0.27647058823529419</v>
      </c>
      <c r="F66">
        <f t="shared" si="1"/>
        <v>0.123</v>
      </c>
      <c r="G66" s="4">
        <f t="shared" si="2"/>
        <v>0.27647058823529419</v>
      </c>
    </row>
    <row r="67" spans="1:7">
      <c r="A67">
        <v>66</v>
      </c>
      <c r="B67">
        <v>4.9000000000000002E-2</v>
      </c>
      <c r="C67">
        <v>3.6999999999999998E-2</v>
      </c>
      <c r="D67">
        <v>-1.2E-2</v>
      </c>
      <c r="E67" s="4">
        <f t="shared" si="3"/>
        <v>0.24489795918367355</v>
      </c>
      <c r="F67">
        <f t="shared" ref="F67:F101" si="4">IF(B67,C67,0)</f>
        <v>3.6999999999999998E-2</v>
      </c>
      <c r="G67" s="4">
        <f t="shared" ref="G67:G101" si="5">IF(B67,(B67-F67)/B67,0)</f>
        <v>0.24489795918367355</v>
      </c>
    </row>
    <row r="68" spans="1:7">
      <c r="A68">
        <v>67</v>
      </c>
      <c r="B68">
        <v>0.128</v>
      </c>
      <c r="C68">
        <v>0.11799999999999999</v>
      </c>
      <c r="D68">
        <v>-1.0999999999999999E-2</v>
      </c>
      <c r="E68" s="4">
        <f t="shared" si="3"/>
        <v>7.8125000000000069E-2</v>
      </c>
      <c r="F68">
        <f t="shared" si="4"/>
        <v>0.11799999999999999</v>
      </c>
      <c r="G68" s="4">
        <f t="shared" si="5"/>
        <v>7.8125000000000069E-2</v>
      </c>
    </row>
    <row r="69" spans="1:7">
      <c r="A69">
        <v>68</v>
      </c>
      <c r="B69">
        <v>0.112</v>
      </c>
      <c r="C69">
        <v>8.8999999999999996E-2</v>
      </c>
      <c r="D69">
        <v>-2.3E-2</v>
      </c>
      <c r="E69" s="4">
        <f t="shared" si="3"/>
        <v>0.2053571428571429</v>
      </c>
      <c r="F69">
        <f t="shared" si="4"/>
        <v>8.8999999999999996E-2</v>
      </c>
      <c r="G69" s="4">
        <f t="shared" si="5"/>
        <v>0.2053571428571429</v>
      </c>
    </row>
    <row r="70" spans="1:7">
      <c r="A70">
        <v>69</v>
      </c>
      <c r="B70">
        <v>8.4000000000000005E-2</v>
      </c>
      <c r="C70">
        <v>0.08</v>
      </c>
      <c r="D70">
        <v>-4.0000000000000001E-3</v>
      </c>
      <c r="E70" s="4">
        <f t="shared" si="3"/>
        <v>4.7619047619047658E-2</v>
      </c>
      <c r="F70">
        <f t="shared" si="4"/>
        <v>0.08</v>
      </c>
      <c r="G70" s="4">
        <f t="shared" si="5"/>
        <v>4.7619047619047658E-2</v>
      </c>
    </row>
    <row r="71" spans="1:7">
      <c r="A71">
        <v>70</v>
      </c>
      <c r="B71">
        <v>4.8000000000000001E-2</v>
      </c>
      <c r="C71">
        <v>2.8000000000000001E-2</v>
      </c>
      <c r="D71">
        <v>-1.9E-2</v>
      </c>
      <c r="E71" s="4">
        <f t="shared" si="3"/>
        <v>0.41666666666666669</v>
      </c>
      <c r="F71">
        <f t="shared" si="4"/>
        <v>2.8000000000000001E-2</v>
      </c>
      <c r="G71" s="4">
        <f t="shared" si="5"/>
        <v>0.41666666666666669</v>
      </c>
    </row>
    <row r="72" spans="1:7">
      <c r="A72">
        <v>71</v>
      </c>
      <c r="B72">
        <v>9.9000000000000005E-2</v>
      </c>
      <c r="C72">
        <v>9.9000000000000005E-2</v>
      </c>
      <c r="D72">
        <v>0</v>
      </c>
      <c r="E72" s="4">
        <f t="shared" si="3"/>
        <v>0</v>
      </c>
      <c r="F72">
        <f t="shared" si="4"/>
        <v>9.9000000000000005E-2</v>
      </c>
      <c r="G72" s="4">
        <f t="shared" si="5"/>
        <v>0</v>
      </c>
    </row>
    <row r="73" spans="1:7">
      <c r="A73">
        <v>72</v>
      </c>
      <c r="B73">
        <v>0.11899999999999999</v>
      </c>
      <c r="C73">
        <v>0.129</v>
      </c>
      <c r="D73">
        <v>0.01</v>
      </c>
      <c r="E73" s="4">
        <f t="shared" si="3"/>
        <v>-8.4033613445378227E-2</v>
      </c>
      <c r="F73">
        <f t="shared" si="4"/>
        <v>0.129</v>
      </c>
      <c r="G73" s="4">
        <f t="shared" si="5"/>
        <v>-8.4033613445378227E-2</v>
      </c>
    </row>
    <row r="74" spans="1:7">
      <c r="A74">
        <v>73</v>
      </c>
      <c r="B74">
        <v>8.5000000000000006E-2</v>
      </c>
      <c r="C74">
        <v>0.108</v>
      </c>
      <c r="D74">
        <v>2.1999999999999999E-2</v>
      </c>
      <c r="E74" s="4">
        <f t="shared" si="3"/>
        <v>-0.27058823529411752</v>
      </c>
      <c r="F74">
        <f t="shared" si="4"/>
        <v>0.108</v>
      </c>
      <c r="G74" s="4">
        <f t="shared" si="5"/>
        <v>-0.27058823529411752</v>
      </c>
    </row>
    <row r="75" spans="1:7">
      <c r="A75">
        <v>74</v>
      </c>
      <c r="B75">
        <v>9.7000000000000003E-2</v>
      </c>
      <c r="C75">
        <v>0.10100000000000001</v>
      </c>
      <c r="D75">
        <v>4.0000000000000001E-3</v>
      </c>
      <c r="E75" s="4">
        <f t="shared" si="3"/>
        <v>-4.123711340206189E-2</v>
      </c>
      <c r="F75">
        <f t="shared" si="4"/>
        <v>0.10100000000000001</v>
      </c>
      <c r="G75" s="4">
        <f t="shared" si="5"/>
        <v>-4.123711340206189E-2</v>
      </c>
    </row>
    <row r="76" spans="1:7">
      <c r="A76">
        <v>75</v>
      </c>
      <c r="B76">
        <v>7.8E-2</v>
      </c>
      <c r="C76">
        <v>7.0999999999999994E-2</v>
      </c>
      <c r="D76">
        <v>-8.0000000000000002E-3</v>
      </c>
      <c r="E76" s="4">
        <f t="shared" si="3"/>
        <v>8.9743589743589827E-2</v>
      </c>
      <c r="F76">
        <f t="shared" si="4"/>
        <v>7.0999999999999994E-2</v>
      </c>
      <c r="G76" s="4">
        <f t="shared" si="5"/>
        <v>8.9743589743589827E-2</v>
      </c>
    </row>
    <row r="77" spans="1:7">
      <c r="A77">
        <v>76</v>
      </c>
      <c r="B77">
        <v>7.0999999999999994E-2</v>
      </c>
      <c r="C77">
        <v>8.1000000000000003E-2</v>
      </c>
      <c r="D77">
        <v>0.01</v>
      </c>
      <c r="E77" s="4">
        <f t="shared" si="3"/>
        <v>-0.14084507042253536</v>
      </c>
      <c r="F77">
        <f t="shared" si="4"/>
        <v>8.1000000000000003E-2</v>
      </c>
      <c r="G77" s="4">
        <f t="shared" si="5"/>
        <v>-0.14084507042253536</v>
      </c>
    </row>
    <row r="78" spans="1:7">
      <c r="A78">
        <v>77</v>
      </c>
      <c r="B78">
        <v>9.8000000000000004E-2</v>
      </c>
      <c r="C78">
        <v>0.10299999999999999</v>
      </c>
      <c r="D78">
        <v>5.0000000000000001E-3</v>
      </c>
      <c r="E78" s="4">
        <f t="shared" si="3"/>
        <v>-5.102040816326521E-2</v>
      </c>
      <c r="F78">
        <f t="shared" si="4"/>
        <v>0.10299999999999999</v>
      </c>
      <c r="G78" s="4">
        <f t="shared" si="5"/>
        <v>-5.102040816326521E-2</v>
      </c>
    </row>
    <row r="79" spans="1:7">
      <c r="A79">
        <v>78</v>
      </c>
      <c r="B79">
        <v>0.10299999999999999</v>
      </c>
      <c r="C79">
        <v>0.115</v>
      </c>
      <c r="D79">
        <v>1.2E-2</v>
      </c>
      <c r="E79" s="4">
        <f t="shared" si="3"/>
        <v>-0.11650485436893215</v>
      </c>
      <c r="F79">
        <f t="shared" si="4"/>
        <v>0.115</v>
      </c>
      <c r="G79" s="4">
        <f t="shared" si="5"/>
        <v>-0.11650485436893215</v>
      </c>
    </row>
    <row r="80" spans="1:7">
      <c r="A80">
        <v>79</v>
      </c>
      <c r="B80">
        <v>6.2E-2</v>
      </c>
      <c r="C80">
        <v>7.1999999999999995E-2</v>
      </c>
      <c r="D80">
        <v>1.0999999999999999E-2</v>
      </c>
      <c r="E80" s="4">
        <f t="shared" si="3"/>
        <v>-0.16129032258064507</v>
      </c>
      <c r="F80">
        <f t="shared" si="4"/>
        <v>7.1999999999999995E-2</v>
      </c>
      <c r="G80" s="4">
        <f t="shared" si="5"/>
        <v>-0.16129032258064507</v>
      </c>
    </row>
    <row r="81" spans="1:7">
      <c r="A81">
        <v>80</v>
      </c>
      <c r="B81">
        <v>5.1999999999999998E-2</v>
      </c>
      <c r="C81">
        <v>6.9000000000000006E-2</v>
      </c>
      <c r="D81">
        <v>1.7000000000000001E-2</v>
      </c>
      <c r="E81" s="4">
        <f t="shared" si="3"/>
        <v>-0.32692307692307709</v>
      </c>
      <c r="F81">
        <f t="shared" si="4"/>
        <v>6.9000000000000006E-2</v>
      </c>
      <c r="G81" s="4">
        <f t="shared" si="5"/>
        <v>-0.32692307692307709</v>
      </c>
    </row>
    <row r="82" spans="1:7">
      <c r="A82">
        <v>81</v>
      </c>
      <c r="B82">
        <v>0.11799999999999999</v>
      </c>
      <c r="C82">
        <v>0.114</v>
      </c>
      <c r="D82">
        <v>-5.0000000000000001E-3</v>
      </c>
      <c r="E82" s="4">
        <f t="shared" si="3"/>
        <v>3.3898305084745679E-2</v>
      </c>
      <c r="F82">
        <f t="shared" si="4"/>
        <v>0.114</v>
      </c>
      <c r="G82" s="4">
        <f t="shared" si="5"/>
        <v>3.3898305084745679E-2</v>
      </c>
    </row>
    <row r="83" spans="1:7">
      <c r="A83">
        <v>82</v>
      </c>
      <c r="B83">
        <v>0.129</v>
      </c>
      <c r="C83">
        <v>0.13</v>
      </c>
      <c r="D83">
        <v>1E-3</v>
      </c>
      <c r="E83" s="4">
        <f t="shared" si="3"/>
        <v>-7.7519379844961309E-3</v>
      </c>
      <c r="F83">
        <f t="shared" si="4"/>
        <v>0.13</v>
      </c>
      <c r="G83" s="4">
        <f t="shared" si="5"/>
        <v>-7.7519379844961309E-3</v>
      </c>
    </row>
    <row r="84" spans="1:7">
      <c r="A84">
        <v>83</v>
      </c>
      <c r="B84">
        <v>7.6999999999999999E-2</v>
      </c>
      <c r="C84">
        <v>7.9000000000000001E-2</v>
      </c>
      <c r="D84">
        <v>1E-3</v>
      </c>
      <c r="E84" s="4">
        <f t="shared" si="3"/>
        <v>-2.5974025974025997E-2</v>
      </c>
      <c r="F84">
        <f t="shared" si="4"/>
        <v>7.9000000000000001E-2</v>
      </c>
      <c r="G84" s="4">
        <f t="shared" si="5"/>
        <v>-2.5974025974025997E-2</v>
      </c>
    </row>
    <row r="85" spans="1:7">
      <c r="A85">
        <v>84</v>
      </c>
      <c r="B85">
        <v>0.127</v>
      </c>
      <c r="C85">
        <v>0.108</v>
      </c>
      <c r="D85">
        <v>-1.9E-2</v>
      </c>
      <c r="E85" s="4">
        <f t="shared" si="3"/>
        <v>0.14960629921259844</v>
      </c>
      <c r="F85">
        <f t="shared" si="4"/>
        <v>0.108</v>
      </c>
      <c r="G85" s="4">
        <f t="shared" si="5"/>
        <v>0.14960629921259844</v>
      </c>
    </row>
    <row r="86" spans="1:7">
      <c r="A86">
        <v>85</v>
      </c>
      <c r="B86">
        <v>0.06</v>
      </c>
      <c r="C86">
        <v>8.4000000000000005E-2</v>
      </c>
      <c r="D86">
        <v>2.4E-2</v>
      </c>
      <c r="E86" s="4">
        <f t="shared" si="3"/>
        <v>-0.40000000000000013</v>
      </c>
      <c r="F86">
        <f t="shared" si="4"/>
        <v>8.4000000000000005E-2</v>
      </c>
      <c r="G86" s="4">
        <f t="shared" si="5"/>
        <v>-0.40000000000000013</v>
      </c>
    </row>
    <row r="87" spans="1:7">
      <c r="A87">
        <v>86</v>
      </c>
      <c r="B87">
        <v>0.13100000000000001</v>
      </c>
      <c r="C87">
        <v>0.13</v>
      </c>
      <c r="D87">
        <v>-1E-3</v>
      </c>
      <c r="E87" s="4">
        <f t="shared" si="3"/>
        <v>7.6335877862595486E-3</v>
      </c>
      <c r="F87">
        <f t="shared" si="4"/>
        <v>0.13</v>
      </c>
      <c r="G87" s="4">
        <f t="shared" si="5"/>
        <v>7.6335877862595486E-3</v>
      </c>
    </row>
    <row r="88" spans="1:7">
      <c r="A88">
        <v>87</v>
      </c>
      <c r="B88">
        <v>5.1999999999999998E-2</v>
      </c>
      <c r="C88">
        <v>5.8000000000000003E-2</v>
      </c>
      <c r="D88">
        <v>6.0000000000000001E-3</v>
      </c>
      <c r="E88" s="4">
        <f t="shared" si="3"/>
        <v>-0.11538461538461549</v>
      </c>
      <c r="F88">
        <f t="shared" si="4"/>
        <v>5.8000000000000003E-2</v>
      </c>
      <c r="G88" s="4">
        <f t="shared" si="5"/>
        <v>-0.11538461538461549</v>
      </c>
    </row>
    <row r="89" spans="1:7">
      <c r="A89">
        <v>88</v>
      </c>
      <c r="B89">
        <v>0.06</v>
      </c>
      <c r="C89">
        <v>7.4999999999999997E-2</v>
      </c>
      <c r="D89">
        <v>1.4999999999999999E-2</v>
      </c>
      <c r="E89" s="4">
        <f t="shared" si="3"/>
        <v>-0.25</v>
      </c>
      <c r="F89">
        <f t="shared" si="4"/>
        <v>7.4999999999999997E-2</v>
      </c>
      <c r="G89" s="4">
        <f t="shared" si="5"/>
        <v>-0.25</v>
      </c>
    </row>
    <row r="90" spans="1:7">
      <c r="A90">
        <v>89</v>
      </c>
      <c r="B90">
        <v>0.1</v>
      </c>
      <c r="C90">
        <v>0.113</v>
      </c>
      <c r="D90">
        <v>1.2999999999999999E-2</v>
      </c>
      <c r="E90" s="4">
        <f t="shared" si="3"/>
        <v>-0.12999999999999998</v>
      </c>
      <c r="F90">
        <f t="shared" si="4"/>
        <v>0.113</v>
      </c>
      <c r="G90" s="4">
        <f t="shared" si="5"/>
        <v>-0.12999999999999998</v>
      </c>
    </row>
    <row r="91" spans="1:7">
      <c r="A91">
        <v>90</v>
      </c>
      <c r="B91">
        <v>7.3999999999999996E-2</v>
      </c>
      <c r="C91">
        <v>7.9000000000000001E-2</v>
      </c>
      <c r="D91">
        <v>5.0000000000000001E-3</v>
      </c>
      <c r="E91" s="4">
        <f t="shared" si="3"/>
        <v>-6.7567567567567627E-2</v>
      </c>
      <c r="F91">
        <f t="shared" si="4"/>
        <v>7.9000000000000001E-2</v>
      </c>
      <c r="G91" s="4">
        <f t="shared" si="5"/>
        <v>-6.7567567567567627E-2</v>
      </c>
    </row>
    <row r="92" spans="1:7">
      <c r="A92">
        <v>91</v>
      </c>
      <c r="B92">
        <v>8.7999999999999995E-2</v>
      </c>
      <c r="C92">
        <v>0.09</v>
      </c>
      <c r="D92">
        <v>2E-3</v>
      </c>
      <c r="E92" s="4">
        <f t="shared" si="3"/>
        <v>-2.2727272727272749E-2</v>
      </c>
      <c r="F92">
        <f t="shared" si="4"/>
        <v>0.09</v>
      </c>
      <c r="G92" s="4">
        <f t="shared" si="5"/>
        <v>-2.2727272727272749E-2</v>
      </c>
    </row>
    <row r="93" spans="1:7">
      <c r="A93">
        <v>92</v>
      </c>
      <c r="B93">
        <v>0.218</v>
      </c>
      <c r="C93">
        <v>0.14599999999999999</v>
      </c>
      <c r="D93">
        <v>-7.1999999999999995E-2</v>
      </c>
      <c r="E93" s="4">
        <f t="shared" si="3"/>
        <v>0.33027522935779818</v>
      </c>
      <c r="F93">
        <f t="shared" si="4"/>
        <v>0.14599999999999999</v>
      </c>
      <c r="G93" s="4">
        <f t="shared" si="5"/>
        <v>0.33027522935779818</v>
      </c>
    </row>
    <row r="94" spans="1:7">
      <c r="A94">
        <v>93</v>
      </c>
      <c r="B94">
        <v>5.8000000000000003E-2</v>
      </c>
      <c r="C94">
        <v>6.8000000000000005E-2</v>
      </c>
      <c r="D94">
        <v>0.01</v>
      </c>
      <c r="E94" s="4">
        <f t="shared" si="3"/>
        <v>-0.17241379310344829</v>
      </c>
      <c r="F94">
        <f t="shared" si="4"/>
        <v>6.8000000000000005E-2</v>
      </c>
      <c r="G94" s="4">
        <f t="shared" si="5"/>
        <v>-0.17241379310344829</v>
      </c>
    </row>
    <row r="95" spans="1:7">
      <c r="A95">
        <v>94</v>
      </c>
      <c r="B95">
        <v>0.13700000000000001</v>
      </c>
      <c r="C95">
        <v>0.13600000000000001</v>
      </c>
      <c r="D95">
        <v>-1E-3</v>
      </c>
      <c r="E95" s="4">
        <f t="shared" si="3"/>
        <v>7.2992700729927066E-3</v>
      </c>
      <c r="F95">
        <f t="shared" si="4"/>
        <v>0.13600000000000001</v>
      </c>
      <c r="G95" s="4">
        <f t="shared" si="5"/>
        <v>7.2992700729927066E-3</v>
      </c>
    </row>
    <row r="96" spans="1:7">
      <c r="A96">
        <v>95</v>
      </c>
      <c r="B96">
        <v>0.121</v>
      </c>
      <c r="C96">
        <v>0.10199999999999999</v>
      </c>
      <c r="D96">
        <v>-1.7999999999999999E-2</v>
      </c>
      <c r="E96" s="4">
        <f t="shared" si="3"/>
        <v>0.15702479338842978</v>
      </c>
      <c r="F96">
        <f t="shared" si="4"/>
        <v>0.10199999999999999</v>
      </c>
      <c r="G96" s="4">
        <f t="shared" si="5"/>
        <v>0.15702479338842978</v>
      </c>
    </row>
    <row r="97" spans="1:7">
      <c r="A97">
        <v>96</v>
      </c>
      <c r="B97">
        <v>8.3000000000000004E-2</v>
      </c>
      <c r="C97">
        <v>0.10299999999999999</v>
      </c>
      <c r="D97">
        <v>1.9E-2</v>
      </c>
      <c r="E97" s="4">
        <f t="shared" si="3"/>
        <v>-0.24096385542168661</v>
      </c>
      <c r="F97">
        <f t="shared" si="4"/>
        <v>0.10299999999999999</v>
      </c>
      <c r="G97" s="4">
        <f t="shared" si="5"/>
        <v>-0.24096385542168661</v>
      </c>
    </row>
    <row r="98" spans="1:7">
      <c r="A98">
        <v>97</v>
      </c>
      <c r="B98">
        <v>7.0999999999999994E-2</v>
      </c>
      <c r="C98">
        <v>8.3000000000000004E-2</v>
      </c>
      <c r="D98">
        <v>1.2E-2</v>
      </c>
      <c r="E98" s="4">
        <f t="shared" si="3"/>
        <v>-0.16901408450704242</v>
      </c>
      <c r="F98">
        <f t="shared" si="4"/>
        <v>8.3000000000000004E-2</v>
      </c>
      <c r="G98" s="4">
        <f t="shared" si="5"/>
        <v>-0.16901408450704242</v>
      </c>
    </row>
    <row r="99" spans="1:7">
      <c r="A99">
        <v>98</v>
      </c>
      <c r="B99">
        <v>5.8999999999999997E-2</v>
      </c>
      <c r="C99">
        <v>0.06</v>
      </c>
      <c r="D99">
        <v>0</v>
      </c>
      <c r="E99" s="4">
        <f t="shared" si="3"/>
        <v>-1.6949152542372899E-2</v>
      </c>
      <c r="F99">
        <f t="shared" si="4"/>
        <v>0.06</v>
      </c>
      <c r="G99" s="4">
        <f t="shared" si="5"/>
        <v>-1.6949152542372899E-2</v>
      </c>
    </row>
    <row r="100" spans="1:7">
      <c r="A100">
        <v>99</v>
      </c>
      <c r="B100">
        <v>0.10100000000000001</v>
      </c>
      <c r="C100">
        <v>0.109</v>
      </c>
      <c r="D100">
        <v>8.9999999999999993E-3</v>
      </c>
      <c r="E100" s="4">
        <f t="shared" si="3"/>
        <v>-7.9207920792079139E-2</v>
      </c>
      <c r="F100">
        <f t="shared" si="4"/>
        <v>0.109</v>
      </c>
      <c r="G100" s="4">
        <f t="shared" si="5"/>
        <v>-7.9207920792079139E-2</v>
      </c>
    </row>
    <row r="101" spans="1:7">
      <c r="A101">
        <v>100</v>
      </c>
      <c r="B101">
        <v>0.222</v>
      </c>
      <c r="C101">
        <v>0.129</v>
      </c>
      <c r="D101">
        <v>-9.2999999999999999E-2</v>
      </c>
      <c r="E101" s="4">
        <f t="shared" si="3"/>
        <v>0.41891891891891891</v>
      </c>
      <c r="F101">
        <f t="shared" si="4"/>
        <v>0.129</v>
      </c>
      <c r="G101" s="4">
        <f t="shared" si="5"/>
        <v>0.41891891891891891</v>
      </c>
    </row>
    <row r="103" spans="1:7">
      <c r="A103" s="5" t="s">
        <v>16</v>
      </c>
      <c r="B103" s="5">
        <f t="shared" ref="B103:G103" si="6">MIN(B2:B101)</f>
        <v>0</v>
      </c>
      <c r="C103" s="5">
        <f t="shared" si="6"/>
        <v>2.8000000000000001E-2</v>
      </c>
      <c r="D103" s="5">
        <f t="shared" si="6"/>
        <v>-0.11700000000000001</v>
      </c>
      <c r="E103" s="6">
        <f t="shared" si="6"/>
        <v>-0.40000000000000013</v>
      </c>
      <c r="F103" s="5">
        <f t="shared" si="6"/>
        <v>0</v>
      </c>
      <c r="G103" s="6">
        <f t="shared" si="6"/>
        <v>-0.40000000000000013</v>
      </c>
    </row>
    <row r="104" spans="1:7">
      <c r="A104" s="5" t="s">
        <v>17</v>
      </c>
      <c r="B104" s="5">
        <f t="shared" ref="B104:G104" si="7">MAX(B2:B101)</f>
        <v>0.27600000000000002</v>
      </c>
      <c r="C104" s="5">
        <f t="shared" si="7"/>
        <v>0.159</v>
      </c>
      <c r="D104" s="5">
        <f t="shared" si="7"/>
        <v>9.5000000000000001E-2</v>
      </c>
      <c r="E104" s="6">
        <f t="shared" si="7"/>
        <v>0.46808510638297868</v>
      </c>
      <c r="F104" s="5">
        <f t="shared" si="7"/>
        <v>0.159</v>
      </c>
      <c r="G104" s="6">
        <f t="shared" si="7"/>
        <v>0.46808510638297868</v>
      </c>
    </row>
    <row r="105" spans="1:7">
      <c r="A105" s="5" t="s">
        <v>18</v>
      </c>
      <c r="B105" s="5">
        <f t="shared" ref="B105:G105" si="8">AVERAGE(B2:B101)</f>
        <v>9.4170000000000004E-2</v>
      </c>
      <c r="C105" s="5">
        <f t="shared" si="8"/>
        <v>9.3469999999999984E-2</v>
      </c>
      <c r="D105" s="5">
        <f t="shared" si="8"/>
        <v>-7.2999999999999942E-4</v>
      </c>
      <c r="E105" s="6">
        <f t="shared" si="8"/>
        <v>2.0563568208393666E-3</v>
      </c>
      <c r="F105" s="5">
        <f t="shared" si="8"/>
        <v>9.0499999999999983E-2</v>
      </c>
      <c r="G105" s="6">
        <f t="shared" si="8"/>
        <v>2.0563568208393666E-3</v>
      </c>
    </row>
    <row r="106" spans="1:7">
      <c r="A106" s="5" t="s">
        <v>19</v>
      </c>
      <c r="B106" s="5">
        <f t="shared" ref="B106:G106" si="9">MEDIAN(B2:B101)</f>
        <v>9.2499999999999999E-2</v>
      </c>
      <c r="C106" s="5">
        <f t="shared" si="9"/>
        <v>9.2499999999999999E-2</v>
      </c>
      <c r="D106" s="5">
        <f t="shared" si="9"/>
        <v>1E-3</v>
      </c>
      <c r="E106" s="6">
        <f t="shared" si="9"/>
        <v>0</v>
      </c>
      <c r="F106" s="5">
        <f t="shared" si="9"/>
        <v>9.0499999999999997E-2</v>
      </c>
      <c r="G106" s="6">
        <f t="shared" si="9"/>
        <v>0</v>
      </c>
    </row>
    <row r="107" spans="1:7">
      <c r="A107" s="5" t="s">
        <v>20</v>
      </c>
      <c r="B107" s="5">
        <f t="shared" ref="B107:G107" si="10">STDEV(B2:B101)</f>
        <v>4.343602168474895E-2</v>
      </c>
      <c r="C107" s="5">
        <f t="shared" si="10"/>
        <v>2.8659426499368961E-2</v>
      </c>
      <c r="D107" s="5">
        <f t="shared" si="10"/>
        <v>2.7146387671960405E-2</v>
      </c>
      <c r="E107" s="6">
        <f t="shared" si="10"/>
        <v>0.1844453599247072</v>
      </c>
      <c r="F107" s="5">
        <f t="shared" si="10"/>
        <v>3.3682264613516609E-2</v>
      </c>
      <c r="G107" s="6">
        <f t="shared" si="10"/>
        <v>0.1844453599247072</v>
      </c>
    </row>
    <row r="108" spans="1:7">
      <c r="A108" s="5" t="s">
        <v>21</v>
      </c>
      <c r="B108" s="5"/>
      <c r="C108" s="5">
        <f>CORREL($B1:$B101,C1:C101)</f>
        <v>0.79247627173768254</v>
      </c>
      <c r="D108" s="5"/>
      <c r="E108" s="5"/>
      <c r="F108" s="5">
        <f>CORREL($B1:$B101,F1:F101)</f>
        <v>0.86739904483959729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08"/>
  <sheetViews>
    <sheetView topLeftCell="A85" workbookViewId="0">
      <selection activeCell="D1" sqref="D1:E108"/>
    </sheetView>
  </sheetViews>
  <sheetFormatPr defaultRowHeight="15"/>
  <cols>
    <col min="2" max="2" width="23.140625" customWidth="1"/>
    <col min="3" max="3" width="19.42578125" customWidth="1"/>
  </cols>
  <sheetData>
    <row r="1" spans="1:4">
      <c r="A1" t="s">
        <v>2</v>
      </c>
      <c r="B1" t="s">
        <v>1</v>
      </c>
      <c r="C1" t="s">
        <v>0</v>
      </c>
      <c r="D1" t="s">
        <v>3</v>
      </c>
    </row>
    <row r="2" spans="1:4">
      <c r="A2">
        <v>2</v>
      </c>
      <c r="B2" s="1">
        <v>41099.717905092592</v>
      </c>
      <c r="C2" s="1">
        <v>41099.727222222224</v>
      </c>
      <c r="D2">
        <f>(C2-B2)*24*60</f>
        <v>13.416666670236737</v>
      </c>
    </row>
    <row r="3" spans="1:4">
      <c r="A3">
        <v>4</v>
      </c>
      <c r="B3" s="1">
        <v>41099.736435185187</v>
      </c>
      <c r="C3" s="1">
        <v>41099.745462962965</v>
      </c>
      <c r="D3">
        <f>(C3-B3)*24*60</f>
        <v>13.000000000465661</v>
      </c>
    </row>
    <row r="4" spans="1:4">
      <c r="A4">
        <v>6</v>
      </c>
      <c r="B4" s="1">
        <v>41099.754710648151</v>
      </c>
      <c r="C4" s="1">
        <v>41099.762731481482</v>
      </c>
      <c r="D4">
        <f t="shared" ref="D4:D67" si="0">(C4-B4)*24*60</f>
        <v>11.549999996786937</v>
      </c>
    </row>
    <row r="5" spans="1:4">
      <c r="A5">
        <v>8</v>
      </c>
      <c r="B5" s="1">
        <v>41099.770983796298</v>
      </c>
      <c r="C5" s="1">
        <v>41099.778877314813</v>
      </c>
      <c r="D5">
        <f t="shared" si="0"/>
        <v>11.366666662506759</v>
      </c>
    </row>
    <row r="6" spans="1:4">
      <c r="A6">
        <v>10</v>
      </c>
      <c r="B6" s="1">
        <v>41099.786840277775</v>
      </c>
      <c r="C6" s="1">
        <v>41099.794548611113</v>
      </c>
      <c r="D6">
        <f t="shared" si="0"/>
        <v>11.100000006845221</v>
      </c>
    </row>
    <row r="7" spans="1:4">
      <c r="A7">
        <v>12</v>
      </c>
      <c r="B7" s="1">
        <v>41099.803900462961</v>
      </c>
      <c r="C7" s="1">
        <v>41099.812916666669</v>
      </c>
      <c r="D7">
        <f t="shared" si="0"/>
        <v>12.983333340380341</v>
      </c>
    </row>
    <row r="8" spans="1:4">
      <c r="A8">
        <v>14</v>
      </c>
      <c r="B8" s="1">
        <v>41099.821979166663</v>
      </c>
      <c r="C8" s="1">
        <v>41099.830763888887</v>
      </c>
      <c r="D8">
        <f t="shared" si="0"/>
        <v>12.650000002468005</v>
      </c>
    </row>
    <row r="9" spans="1:4">
      <c r="A9">
        <v>16</v>
      </c>
      <c r="B9" s="1">
        <v>41099.838437500002</v>
      </c>
      <c r="C9" s="1">
        <v>41099.845902777779</v>
      </c>
      <c r="D9">
        <f t="shared" si="0"/>
        <v>10.749999998370185</v>
      </c>
    </row>
    <row r="10" spans="1:4">
      <c r="A10">
        <v>18</v>
      </c>
      <c r="B10" s="1">
        <v>41099.855092592596</v>
      </c>
      <c r="C10" s="1">
        <v>41099.864062499997</v>
      </c>
      <c r="D10">
        <f t="shared" si="0"/>
        <v>12.916666658129543</v>
      </c>
    </row>
    <row r="11" spans="1:4">
      <c r="A11">
        <v>20</v>
      </c>
      <c r="B11" s="1">
        <v>41099.873460648145</v>
      </c>
      <c r="C11" s="1">
        <v>41099.882662037038</v>
      </c>
      <c r="D11">
        <f t="shared" si="0"/>
        <v>13.250000006519258</v>
      </c>
    </row>
    <row r="12" spans="1:4">
      <c r="A12">
        <v>22</v>
      </c>
      <c r="B12" s="1">
        <v>41099.891608796293</v>
      </c>
      <c r="C12" s="1">
        <v>41099.900324074071</v>
      </c>
      <c r="D12">
        <f t="shared" si="0"/>
        <v>12.550000000046566</v>
      </c>
    </row>
    <row r="13" spans="1:4">
      <c r="A13">
        <v>24</v>
      </c>
      <c r="B13" s="1">
        <v>41099.908912037034</v>
      </c>
      <c r="C13" s="1">
        <v>41099.917187500003</v>
      </c>
      <c r="D13">
        <f t="shared" si="0"/>
        <v>11.916666675824672</v>
      </c>
    </row>
    <row r="14" spans="1:4">
      <c r="A14">
        <v>26</v>
      </c>
      <c r="B14" s="1">
        <v>41099.927268518521</v>
      </c>
      <c r="C14" s="1">
        <v>41099.937002314815</v>
      </c>
      <c r="D14">
        <f t="shared" si="0"/>
        <v>14.016666663810611</v>
      </c>
    </row>
    <row r="15" spans="1:4">
      <c r="A15">
        <v>28</v>
      </c>
      <c r="B15" s="1">
        <v>41099.946527777778</v>
      </c>
      <c r="C15" s="1">
        <v>41099.955833333333</v>
      </c>
      <c r="D15">
        <f t="shared" si="0"/>
        <v>13.399999999674037</v>
      </c>
    </row>
    <row r="16" spans="1:4">
      <c r="A16">
        <v>30</v>
      </c>
      <c r="B16" s="1">
        <v>41099.964687500003</v>
      </c>
      <c r="C16" s="1">
        <v>41099.973287037035</v>
      </c>
      <c r="D16">
        <f t="shared" si="0"/>
        <v>12.383333325851709</v>
      </c>
    </row>
    <row r="17" spans="1:4">
      <c r="A17">
        <v>32</v>
      </c>
      <c r="B17" s="1">
        <v>41099.984305555554</v>
      </c>
      <c r="C17" s="1">
        <v>41099.995081018518</v>
      </c>
      <c r="D17">
        <f t="shared" si="0"/>
        <v>15.516666668700054</v>
      </c>
    </row>
    <row r="18" spans="1:4">
      <c r="A18">
        <v>34</v>
      </c>
      <c r="B18" s="1">
        <v>41100.004305555558</v>
      </c>
      <c r="C18" s="1">
        <v>41100.013194444444</v>
      </c>
      <c r="D18">
        <f t="shared" si="0"/>
        <v>12.799999995622784</v>
      </c>
    </row>
    <row r="19" spans="1:4">
      <c r="A19">
        <v>36</v>
      </c>
      <c r="B19" s="1">
        <v>41100.020937499998</v>
      </c>
      <c r="C19" s="1">
        <v>41100.028356481482</v>
      </c>
      <c r="D19">
        <f t="shared" si="0"/>
        <v>10.683333337074146</v>
      </c>
    </row>
    <row r="20" spans="1:4">
      <c r="A20">
        <v>38</v>
      </c>
      <c r="B20" s="1">
        <v>41100.036087962966</v>
      </c>
      <c r="C20" s="1">
        <v>41100.043622685182</v>
      </c>
      <c r="D20">
        <f t="shared" si="0"/>
        <v>10.849999990314245</v>
      </c>
    </row>
    <row r="21" spans="1:4">
      <c r="A21">
        <v>40</v>
      </c>
      <c r="B21" s="1">
        <v>41100.051689814813</v>
      </c>
      <c r="C21" s="1">
        <v>41100.059502314813</v>
      </c>
      <c r="D21">
        <f t="shared" si="0"/>
        <v>11.25</v>
      </c>
    </row>
    <row r="22" spans="1:4">
      <c r="A22">
        <v>42</v>
      </c>
      <c r="B22" s="1">
        <v>41100.070486111108</v>
      </c>
      <c r="C22" s="1">
        <v>41100.081111111111</v>
      </c>
      <c r="D22">
        <f t="shared" si="0"/>
        <v>15.300000003771856</v>
      </c>
    </row>
    <row r="23" spans="1:4">
      <c r="A23">
        <v>44</v>
      </c>
      <c r="B23" s="1">
        <v>41100.090682870374</v>
      </c>
      <c r="C23" s="1">
        <v>41100.099826388891</v>
      </c>
      <c r="D23">
        <f t="shared" si="0"/>
        <v>13.16666666418314</v>
      </c>
    </row>
    <row r="24" spans="1:4">
      <c r="A24">
        <v>46</v>
      </c>
      <c r="B24" s="1">
        <v>41100.110115740739</v>
      </c>
      <c r="C24" s="1">
        <v>41100.119942129626</v>
      </c>
      <c r="D24">
        <f t="shared" si="0"/>
        <v>14.149999996880069</v>
      </c>
    </row>
    <row r="25" spans="1:4">
      <c r="A25">
        <v>48</v>
      </c>
      <c r="B25" s="1">
        <v>41100.129537037035</v>
      </c>
      <c r="C25" s="1">
        <v>41100.138842592591</v>
      </c>
      <c r="D25">
        <f t="shared" si="0"/>
        <v>13.399999999674037</v>
      </c>
    </row>
    <row r="26" spans="1:4">
      <c r="A26">
        <v>50</v>
      </c>
      <c r="B26" s="1">
        <v>41100.148206018515</v>
      </c>
      <c r="C26" s="1">
        <v>41100.157013888886</v>
      </c>
      <c r="D26">
        <f t="shared" si="0"/>
        <v>12.683333333116025</v>
      </c>
    </row>
    <row r="27" spans="1:4">
      <c r="A27">
        <v>52</v>
      </c>
      <c r="B27" s="1">
        <v>41100.16746527778</v>
      </c>
      <c r="C27" s="1">
        <v>41100.177337962959</v>
      </c>
      <c r="D27">
        <f t="shared" si="0"/>
        <v>14.216666658176109</v>
      </c>
    </row>
    <row r="28" spans="1:4">
      <c r="A28">
        <v>54</v>
      </c>
      <c r="B28" s="1">
        <v>41100.186006944445</v>
      </c>
      <c r="C28" s="1">
        <v>41100.194351851853</v>
      </c>
      <c r="D28">
        <f t="shared" si="0"/>
        <v>12.016666667768732</v>
      </c>
    </row>
    <row r="29" spans="1:4">
      <c r="A29">
        <v>56</v>
      </c>
      <c r="B29" s="1">
        <v>41100.202592592592</v>
      </c>
      <c r="C29" s="1">
        <v>41100.210810185185</v>
      </c>
      <c r="D29">
        <f t="shared" si="0"/>
        <v>11.833333333488554</v>
      </c>
    </row>
    <row r="30" spans="1:4">
      <c r="A30">
        <v>58</v>
      </c>
      <c r="B30" s="1">
        <v>41100.219027777777</v>
      </c>
      <c r="C30" s="1">
        <v>41100.22693287037</v>
      </c>
      <c r="D30">
        <f t="shared" si="0"/>
        <v>11.383333333069459</v>
      </c>
    </row>
    <row r="31" spans="1:4">
      <c r="A31">
        <v>60</v>
      </c>
      <c r="B31" s="1">
        <v>41100.2346875</v>
      </c>
      <c r="C31" s="1">
        <v>41100.242152777777</v>
      </c>
      <c r="D31">
        <f t="shared" si="0"/>
        <v>10.749999998370185</v>
      </c>
    </row>
    <row r="32" spans="1:4">
      <c r="A32">
        <v>62</v>
      </c>
      <c r="B32" s="1">
        <v>41100.250763888886</v>
      </c>
      <c r="C32" s="1">
        <v>41100.259074074071</v>
      </c>
      <c r="D32">
        <f t="shared" si="0"/>
        <v>11.966666666558012</v>
      </c>
    </row>
    <row r="33" spans="1:4">
      <c r="A33">
        <v>64</v>
      </c>
      <c r="B33" s="1">
        <v>41100.268229166664</v>
      </c>
      <c r="C33" s="1">
        <v>41100.277013888888</v>
      </c>
      <c r="D33">
        <f t="shared" si="0"/>
        <v>12.650000002468005</v>
      </c>
    </row>
    <row r="34" spans="1:4">
      <c r="A34">
        <v>66</v>
      </c>
      <c r="B34" s="1">
        <v>41100.286469907405</v>
      </c>
      <c r="C34" s="1">
        <v>41100.295590277776</v>
      </c>
      <c r="D34">
        <f t="shared" si="0"/>
        <v>13.13333333353512</v>
      </c>
    </row>
    <row r="35" spans="1:4">
      <c r="A35">
        <v>68</v>
      </c>
      <c r="B35" s="1">
        <v>41100.305590277778</v>
      </c>
      <c r="C35" s="1">
        <v>41100.315474537034</v>
      </c>
      <c r="D35">
        <f t="shared" si="0"/>
        <v>14.233333328738809</v>
      </c>
    </row>
    <row r="36" spans="1:4">
      <c r="A36">
        <v>70</v>
      </c>
      <c r="B36" s="1">
        <v>41100.324444444443</v>
      </c>
      <c r="C36" s="1">
        <v>41100.333321759259</v>
      </c>
      <c r="D36">
        <f t="shared" si="0"/>
        <v>12.783333335537463</v>
      </c>
    </row>
    <row r="37" spans="1:4">
      <c r="A37">
        <v>72</v>
      </c>
      <c r="B37" s="1">
        <v>41100.342569444445</v>
      </c>
      <c r="C37" s="1">
        <v>41100.351539351854</v>
      </c>
      <c r="D37">
        <f t="shared" si="0"/>
        <v>12.916666668606922</v>
      </c>
    </row>
    <row r="38" spans="1:4">
      <c r="A38">
        <v>74</v>
      </c>
      <c r="B38" s="1">
        <v>41100.359953703701</v>
      </c>
      <c r="C38" s="1">
        <v>41100.368113425924</v>
      </c>
      <c r="D38">
        <f t="shared" si="0"/>
        <v>11.750000001629815</v>
      </c>
    </row>
    <row r="39" spans="1:4">
      <c r="A39">
        <v>76</v>
      </c>
      <c r="B39" s="1">
        <v>41100.376377314817</v>
      </c>
      <c r="C39" s="1">
        <v>41100.384340277778</v>
      </c>
      <c r="D39">
        <f t="shared" si="0"/>
        <v>11.466666664928198</v>
      </c>
    </row>
    <row r="40" spans="1:4">
      <c r="A40">
        <v>78</v>
      </c>
      <c r="B40" s="1">
        <v>41100.392604166664</v>
      </c>
      <c r="C40" s="1">
        <v>41100.400648148148</v>
      </c>
      <c r="D40">
        <f t="shared" si="0"/>
        <v>11.583333337912336</v>
      </c>
    </row>
    <row r="41" spans="1:4">
      <c r="A41">
        <v>80</v>
      </c>
      <c r="B41" s="1">
        <v>41100.410752314812</v>
      </c>
      <c r="C41" s="1">
        <v>41100.420520833337</v>
      </c>
      <c r="D41">
        <f t="shared" si="0"/>
        <v>14.066666675498709</v>
      </c>
    </row>
    <row r="42" spans="1:4">
      <c r="A42">
        <v>82</v>
      </c>
      <c r="B42" s="1">
        <v>41100.428553240738</v>
      </c>
      <c r="C42" s="1">
        <v>41100.436296296299</v>
      </c>
      <c r="D42">
        <f t="shared" si="0"/>
        <v>11.15000000805594</v>
      </c>
    </row>
    <row r="43" spans="1:4">
      <c r="A43">
        <v>84</v>
      </c>
      <c r="B43" s="1">
        <v>41100.446574074071</v>
      </c>
      <c r="C43" s="1">
        <v>41100.456620370373</v>
      </c>
      <c r="D43">
        <f t="shared" si="0"/>
        <v>14.466666674707085</v>
      </c>
    </row>
    <row r="44" spans="1:4">
      <c r="A44">
        <v>86</v>
      </c>
      <c r="B44" s="1">
        <v>41100.465243055558</v>
      </c>
      <c r="C44" s="1">
        <v>41100.473657407405</v>
      </c>
      <c r="D44">
        <f t="shared" si="0"/>
        <v>12.116666659712791</v>
      </c>
    </row>
    <row r="45" spans="1:4">
      <c r="A45">
        <v>88</v>
      </c>
      <c r="B45" s="1">
        <v>41100.481412037036</v>
      </c>
      <c r="C45" s="1">
        <v>41100.488958333335</v>
      </c>
      <c r="D45">
        <f t="shared" si="0"/>
        <v>10.866666671354324</v>
      </c>
    </row>
    <row r="46" spans="1:4">
      <c r="A46">
        <v>90</v>
      </c>
      <c r="B46" s="1">
        <v>41100.496666666666</v>
      </c>
      <c r="C46" s="1">
        <v>41100.504120370373</v>
      </c>
      <c r="D46">
        <f t="shared" si="0"/>
        <v>10.733333338284865</v>
      </c>
    </row>
    <row r="47" spans="1:4">
      <c r="A47">
        <v>92</v>
      </c>
      <c r="B47" s="1">
        <v>41100.513055555559</v>
      </c>
      <c r="C47" s="1">
        <v>41100.521678240744</v>
      </c>
      <c r="D47">
        <f t="shared" si="0"/>
        <v>12.416666666977108</v>
      </c>
    </row>
    <row r="48" spans="1:4">
      <c r="A48">
        <v>94</v>
      </c>
      <c r="B48" s="1">
        <v>41100.529398148145</v>
      </c>
      <c r="C48" s="1">
        <v>41100.536921296298</v>
      </c>
      <c r="D48">
        <f t="shared" si="0"/>
        <v>10.833333340706304</v>
      </c>
    </row>
    <row r="49" spans="1:4">
      <c r="A49">
        <v>96</v>
      </c>
      <c r="B49" s="1">
        <v>41100.547152777777</v>
      </c>
      <c r="C49" s="1">
        <v>41100.55704861111</v>
      </c>
      <c r="D49">
        <f t="shared" si="0"/>
        <v>14.249999999301508</v>
      </c>
    </row>
    <row r="50" spans="1:4">
      <c r="A50">
        <v>98</v>
      </c>
      <c r="B50" s="1">
        <v>41100.565625000003</v>
      </c>
      <c r="C50" s="1">
        <v>41100.573888888888</v>
      </c>
      <c r="D50">
        <f t="shared" si="0"/>
        <v>11.899999994784594</v>
      </c>
    </row>
    <row r="51" spans="1:4">
      <c r="A51">
        <v>100</v>
      </c>
      <c r="B51" s="1">
        <v>41100.583541666667</v>
      </c>
      <c r="C51" s="1">
        <v>41100.592870370368</v>
      </c>
      <c r="D51">
        <f t="shared" si="0"/>
        <v>13.433333330322057</v>
      </c>
    </row>
    <row r="52" spans="1:4">
      <c r="A52">
        <v>102</v>
      </c>
      <c r="B52" s="1">
        <v>41100.601134259261</v>
      </c>
      <c r="C52" s="1">
        <v>41100.609166666669</v>
      </c>
      <c r="D52">
        <f t="shared" si="0"/>
        <v>11.566666667349637</v>
      </c>
    </row>
    <row r="53" spans="1:4">
      <c r="A53">
        <v>104</v>
      </c>
      <c r="B53" s="1">
        <v>41100.617708333331</v>
      </c>
      <c r="C53" s="1">
        <v>41100.625902777778</v>
      </c>
      <c r="D53">
        <f t="shared" si="0"/>
        <v>11.800000002840534</v>
      </c>
    </row>
    <row r="54" spans="1:4">
      <c r="A54">
        <v>106</v>
      </c>
      <c r="B54" s="1">
        <v>41100.635277777779</v>
      </c>
      <c r="C54" s="1">
        <v>41100.644409722219</v>
      </c>
      <c r="D54">
        <f t="shared" si="0"/>
        <v>13.14999999362044</v>
      </c>
    </row>
    <row r="55" spans="1:4">
      <c r="A55">
        <v>108</v>
      </c>
      <c r="B55" s="1">
        <v>41100.653067129628</v>
      </c>
      <c r="C55" s="1">
        <v>41100.661400462966</v>
      </c>
      <c r="D55">
        <f t="shared" si="0"/>
        <v>12.000000007683411</v>
      </c>
    </row>
    <row r="56" spans="1:4">
      <c r="A56">
        <v>110</v>
      </c>
      <c r="B56" s="1">
        <v>41100.669791666667</v>
      </c>
      <c r="C56" s="1">
        <v>41100.677986111114</v>
      </c>
      <c r="D56">
        <f t="shared" si="0"/>
        <v>11.800000002840534</v>
      </c>
    </row>
    <row r="57" spans="1:4">
      <c r="A57">
        <v>112</v>
      </c>
      <c r="B57" s="1">
        <v>41100.688020833331</v>
      </c>
      <c r="C57" s="1">
        <v>41100.696747685186</v>
      </c>
      <c r="D57">
        <f t="shared" si="0"/>
        <v>12.566666670609266</v>
      </c>
    </row>
    <row r="58" spans="1:4">
      <c r="A58">
        <v>114</v>
      </c>
      <c r="B58" s="1">
        <v>41100.706956018519</v>
      </c>
      <c r="C58" s="1">
        <v>41100.716840277775</v>
      </c>
      <c r="D58">
        <f t="shared" si="0"/>
        <v>14.233333328738809</v>
      </c>
    </row>
    <row r="59" spans="1:4">
      <c r="A59">
        <v>116</v>
      </c>
      <c r="B59" s="1">
        <v>41100.727349537039</v>
      </c>
      <c r="C59" s="1">
        <v>41100.737453703703</v>
      </c>
      <c r="D59">
        <f t="shared" si="0"/>
        <v>14.549999996088445</v>
      </c>
    </row>
    <row r="60" spans="1:4">
      <c r="A60">
        <v>118</v>
      </c>
      <c r="B60" s="1">
        <v>41100.746249999997</v>
      </c>
      <c r="C60" s="1">
        <v>41100.754733796297</v>
      </c>
      <c r="D60">
        <f t="shared" si="0"/>
        <v>12.216666672611609</v>
      </c>
    </row>
    <row r="61" spans="1:4">
      <c r="A61">
        <v>120</v>
      </c>
      <c r="B61" s="1">
        <v>41100.762870370374</v>
      </c>
      <c r="C61" s="1">
        <v>41100.77071759259</v>
      </c>
      <c r="D61">
        <f t="shared" si="0"/>
        <v>11.29999999073334</v>
      </c>
    </row>
    <row r="62" spans="1:4">
      <c r="A62">
        <v>122</v>
      </c>
      <c r="B62" s="1">
        <v>41100.779305555552</v>
      </c>
      <c r="C62" s="1">
        <v>41100.787615740737</v>
      </c>
      <c r="D62">
        <f t="shared" si="0"/>
        <v>11.966666666558012</v>
      </c>
    </row>
    <row r="63" spans="1:4">
      <c r="A63">
        <v>124</v>
      </c>
      <c r="B63" s="1">
        <v>41100.796863425923</v>
      </c>
      <c r="C63" s="1">
        <v>41100.805763888886</v>
      </c>
      <c r="D63">
        <f t="shared" si="0"/>
        <v>12.816666666185483</v>
      </c>
    </row>
    <row r="64" spans="1:4">
      <c r="A64">
        <v>126</v>
      </c>
      <c r="B64" s="1">
        <v>41100.814259259256</v>
      </c>
      <c r="C64" s="1">
        <v>41100.822442129633</v>
      </c>
      <c r="D64">
        <f t="shared" si="0"/>
        <v>11.783333342755213</v>
      </c>
    </row>
    <row r="65" spans="1:4">
      <c r="A65">
        <v>128</v>
      </c>
      <c r="B65" s="1">
        <v>41100.829942129632</v>
      </c>
      <c r="C65" s="1">
        <v>41100.837199074071</v>
      </c>
      <c r="D65">
        <f t="shared" si="0"/>
        <v>10.449999991105869</v>
      </c>
    </row>
    <row r="66" spans="1:4">
      <c r="A66">
        <v>130</v>
      </c>
      <c r="B66" s="1">
        <v>41100.847222222219</v>
      </c>
      <c r="C66" s="1">
        <v>41100.857060185182</v>
      </c>
      <c r="D66">
        <f t="shared" si="0"/>
        <v>14.166666667442769</v>
      </c>
    </row>
    <row r="67" spans="1:4">
      <c r="A67">
        <v>132</v>
      </c>
      <c r="B67" s="1">
        <v>41100.866238425922</v>
      </c>
      <c r="C67" s="1">
        <v>41100.875034722223</v>
      </c>
      <c r="D67">
        <f t="shared" si="0"/>
        <v>12.666666673030704</v>
      </c>
    </row>
    <row r="68" spans="1:4">
      <c r="A68">
        <v>134</v>
      </c>
      <c r="B68" s="1">
        <v>41100.883819444447</v>
      </c>
      <c r="C68" s="1">
        <v>41100.892418981479</v>
      </c>
      <c r="D68">
        <f t="shared" ref="D68:D101" si="1">(C68-B68)*24*60</f>
        <v>12.383333325851709</v>
      </c>
    </row>
    <row r="69" spans="1:4">
      <c r="A69">
        <v>136</v>
      </c>
      <c r="B69" s="1">
        <v>41100.90053240741</v>
      </c>
      <c r="C69" s="1">
        <v>41100.908391203702</v>
      </c>
      <c r="D69">
        <f t="shared" si="1"/>
        <v>11.31666666129604</v>
      </c>
    </row>
    <row r="70" spans="1:4">
      <c r="A70">
        <v>138</v>
      </c>
      <c r="B70" s="1">
        <v>41100.919166666667</v>
      </c>
      <c r="C70" s="1">
        <v>41100.928831018522</v>
      </c>
      <c r="D70">
        <f t="shared" si="1"/>
        <v>13.916666671866551</v>
      </c>
    </row>
    <row r="71" spans="1:4">
      <c r="A71">
        <v>140</v>
      </c>
      <c r="B71" s="1">
        <v>41100.938136574077</v>
      </c>
      <c r="C71" s="1">
        <v>41100.947129629632</v>
      </c>
      <c r="D71">
        <f t="shared" si="1"/>
        <v>12.949999999254942</v>
      </c>
    </row>
    <row r="72" spans="1:4">
      <c r="A72">
        <v>142</v>
      </c>
      <c r="B72" s="1">
        <v>41100.955405092594</v>
      </c>
      <c r="C72" s="1">
        <v>41100.963379629633</v>
      </c>
      <c r="D72">
        <f t="shared" si="1"/>
        <v>11.483333335490897</v>
      </c>
    </row>
    <row r="73" spans="1:4">
      <c r="A73">
        <v>144</v>
      </c>
      <c r="B73" s="1">
        <v>41100.971701388888</v>
      </c>
      <c r="C73" s="1">
        <v>41100.979699074072</v>
      </c>
      <c r="D73">
        <f t="shared" si="1"/>
        <v>11.516666666138917</v>
      </c>
    </row>
    <row r="74" spans="1:4">
      <c r="A74">
        <v>146</v>
      </c>
      <c r="B74" s="1">
        <v>41100.988483796296</v>
      </c>
      <c r="C74" s="1">
        <v>41100.996979166666</v>
      </c>
      <c r="D74">
        <f t="shared" si="1"/>
        <v>12.23333333269693</v>
      </c>
    </row>
    <row r="75" spans="1:4">
      <c r="A75">
        <v>148</v>
      </c>
      <c r="B75" s="1">
        <v>41101.00540509259</v>
      </c>
      <c r="C75" s="1">
        <v>41101.013657407406</v>
      </c>
      <c r="D75">
        <f t="shared" si="1"/>
        <v>11.883333334699273</v>
      </c>
    </row>
    <row r="76" spans="1:4">
      <c r="A76">
        <v>150</v>
      </c>
      <c r="B76" s="1">
        <v>41101.022233796299</v>
      </c>
      <c r="C76" s="1">
        <v>41101.030439814815</v>
      </c>
      <c r="D76">
        <f t="shared" si="1"/>
        <v>11.816666662925854</v>
      </c>
    </row>
    <row r="77" spans="1:4">
      <c r="A77">
        <v>152</v>
      </c>
      <c r="B77" s="1">
        <v>41101.038506944446</v>
      </c>
      <c r="C77" s="1">
        <v>41101.046377314815</v>
      </c>
      <c r="D77">
        <f t="shared" si="1"/>
        <v>11.333333331858739</v>
      </c>
    </row>
    <row r="78" spans="1:4">
      <c r="A78">
        <v>154</v>
      </c>
      <c r="B78" s="1">
        <v>41101.054537037038</v>
      </c>
      <c r="C78" s="1">
        <v>41101.062395833331</v>
      </c>
      <c r="D78">
        <f t="shared" si="1"/>
        <v>11.31666666129604</v>
      </c>
    </row>
    <row r="79" spans="1:4">
      <c r="A79">
        <v>156</v>
      </c>
      <c r="B79" s="1">
        <v>41101.070787037039</v>
      </c>
      <c r="C79" s="1">
        <v>41101.078865740739</v>
      </c>
      <c r="D79">
        <f t="shared" si="1"/>
        <v>11.633333328645676</v>
      </c>
    </row>
    <row r="80" spans="1:4">
      <c r="A80">
        <v>158</v>
      </c>
      <c r="B80" s="1">
        <v>41101.086863425924</v>
      </c>
      <c r="C80" s="1">
        <v>41101.094606481478</v>
      </c>
      <c r="D80">
        <f t="shared" si="1"/>
        <v>11.149999997578561</v>
      </c>
    </row>
    <row r="81" spans="1:4">
      <c r="A81">
        <v>160</v>
      </c>
      <c r="B81" s="1">
        <v>41101.104432870372</v>
      </c>
      <c r="C81" s="1">
        <v>41101.113912037035</v>
      </c>
      <c r="D81">
        <f t="shared" si="1"/>
        <v>13.649999995250255</v>
      </c>
    </row>
    <row r="82" spans="1:4">
      <c r="A82">
        <v>162</v>
      </c>
      <c r="B82" s="1">
        <v>41101.123576388891</v>
      </c>
      <c r="C82" s="1">
        <v>41101.132997685185</v>
      </c>
      <c r="D82">
        <f t="shared" si="1"/>
        <v>13.566666663391516</v>
      </c>
    </row>
    <row r="83" spans="1:4">
      <c r="A83">
        <v>164</v>
      </c>
      <c r="B83" s="1">
        <v>41101.140520833331</v>
      </c>
      <c r="C83" s="1">
        <v>41101.147847222222</v>
      </c>
      <c r="D83">
        <f t="shared" si="1"/>
        <v>10.550000004004687</v>
      </c>
    </row>
    <row r="84" spans="1:4">
      <c r="A84">
        <v>166</v>
      </c>
      <c r="B84" s="1">
        <v>41101.157314814816</v>
      </c>
      <c r="C84" s="1">
        <v>41101.166412037041</v>
      </c>
      <c r="D84">
        <f t="shared" si="1"/>
        <v>13.1000000028871</v>
      </c>
    </row>
    <row r="85" spans="1:4">
      <c r="A85">
        <v>168</v>
      </c>
      <c r="B85" s="1">
        <v>41101.175335648149</v>
      </c>
      <c r="C85" s="1">
        <v>41101.184062499997</v>
      </c>
      <c r="D85">
        <f t="shared" si="1"/>
        <v>12.566666660131887</v>
      </c>
    </row>
    <row r="86" spans="1:4">
      <c r="A86">
        <v>170</v>
      </c>
      <c r="B86" s="1">
        <v>41101.192418981482</v>
      </c>
      <c r="C86" s="1">
        <v>41101.200532407405</v>
      </c>
      <c r="D86">
        <f t="shared" si="1"/>
        <v>11.683333329856396</v>
      </c>
    </row>
    <row r="87" spans="1:4">
      <c r="A87">
        <v>172</v>
      </c>
      <c r="B87" s="1">
        <v>41101.208645833336</v>
      </c>
      <c r="C87" s="1">
        <v>41101.216562499998</v>
      </c>
      <c r="D87">
        <f t="shared" si="1"/>
        <v>11.399999993154779</v>
      </c>
    </row>
    <row r="88" spans="1:4">
      <c r="A88">
        <v>174</v>
      </c>
      <c r="B88" s="1">
        <v>41101.226712962962</v>
      </c>
      <c r="C88" s="1">
        <v>41101.236574074072</v>
      </c>
      <c r="D88">
        <f t="shared" si="1"/>
        <v>14.199999998090789</v>
      </c>
    </row>
    <row r="89" spans="1:4">
      <c r="A89">
        <v>176</v>
      </c>
      <c r="B89" s="1">
        <v>41101.244722222225</v>
      </c>
      <c r="C89" s="1">
        <v>41101.252592592595</v>
      </c>
      <c r="D89">
        <f t="shared" si="1"/>
        <v>11.333333331858739</v>
      </c>
    </row>
    <row r="90" spans="1:4">
      <c r="A90">
        <v>178</v>
      </c>
      <c r="B90" s="1">
        <v>41101.261006944442</v>
      </c>
      <c r="C90" s="1">
        <v>41101.269131944442</v>
      </c>
      <c r="D90">
        <f t="shared" si="1"/>
        <v>11.700000000419095</v>
      </c>
    </row>
    <row r="91" spans="1:4">
      <c r="A91">
        <v>180</v>
      </c>
      <c r="B91" s="1">
        <v>41101.278425925928</v>
      </c>
      <c r="C91" s="1">
        <v>41101.287476851852</v>
      </c>
      <c r="D91">
        <f t="shared" si="1"/>
        <v>13.033333331113681</v>
      </c>
    </row>
    <row r="92" spans="1:4">
      <c r="A92">
        <v>182</v>
      </c>
      <c r="B92" s="1">
        <v>41101.296041666668</v>
      </c>
      <c r="C92" s="1">
        <v>41101.304328703707</v>
      </c>
      <c r="D92">
        <f t="shared" si="1"/>
        <v>11.933333335909992</v>
      </c>
    </row>
    <row r="93" spans="1:4">
      <c r="A93">
        <v>184</v>
      </c>
      <c r="B93" s="1">
        <v>41101.312118055554</v>
      </c>
      <c r="C93" s="1">
        <v>41101.319618055553</v>
      </c>
      <c r="D93">
        <f t="shared" si="1"/>
        <v>10.799999999580905</v>
      </c>
    </row>
    <row r="94" spans="1:4">
      <c r="A94">
        <v>186</v>
      </c>
      <c r="B94" s="1">
        <v>41101.330208333333</v>
      </c>
      <c r="C94" s="1">
        <v>41101.340381944443</v>
      </c>
      <c r="D94">
        <f t="shared" si="1"/>
        <v>14.649999998509884</v>
      </c>
    </row>
    <row r="95" spans="1:4">
      <c r="A95">
        <v>188</v>
      </c>
      <c r="B95" s="1">
        <v>41101.348923611113</v>
      </c>
      <c r="C95" s="1">
        <v>41101.357222222221</v>
      </c>
      <c r="D95">
        <f t="shared" si="1"/>
        <v>11.949999995995313</v>
      </c>
    </row>
    <row r="96" spans="1:4">
      <c r="A96">
        <v>190</v>
      </c>
      <c r="B96" s="1">
        <v>41101.365011574075</v>
      </c>
      <c r="C96" s="1">
        <v>41101.372465277775</v>
      </c>
      <c r="D96">
        <f t="shared" si="1"/>
        <v>10.733333327807486</v>
      </c>
    </row>
    <row r="97" spans="1:5">
      <c r="A97">
        <v>192</v>
      </c>
      <c r="B97" s="1">
        <v>41101.380543981482</v>
      </c>
      <c r="C97" s="1">
        <v>41101.387800925928</v>
      </c>
      <c r="D97">
        <f t="shared" si="1"/>
        <v>10.450000001583248</v>
      </c>
    </row>
    <row r="98" spans="1:5">
      <c r="A98">
        <v>194</v>
      </c>
      <c r="B98" s="1">
        <v>41101.39634259259</v>
      </c>
      <c r="C98" s="1">
        <v>41101.404548611114</v>
      </c>
      <c r="D98">
        <f t="shared" si="1"/>
        <v>11.816666673403233</v>
      </c>
    </row>
    <row r="99" spans="1:5">
      <c r="A99">
        <v>196</v>
      </c>
      <c r="B99" s="1">
        <v>41101.414606481485</v>
      </c>
      <c r="C99" s="1">
        <v>41101.424375000002</v>
      </c>
      <c r="D99">
        <f t="shared" si="1"/>
        <v>14.06666666502133</v>
      </c>
    </row>
    <row r="100" spans="1:5">
      <c r="A100">
        <v>198</v>
      </c>
      <c r="B100" s="1">
        <v>41101.431909722225</v>
      </c>
      <c r="C100" s="1">
        <v>41101.439236111109</v>
      </c>
      <c r="D100">
        <f t="shared" si="1"/>
        <v>10.549999993527308</v>
      </c>
    </row>
    <row r="101" spans="1:5">
      <c r="A101">
        <v>200</v>
      </c>
      <c r="B101" s="1">
        <v>41101.447060185186</v>
      </c>
      <c r="C101" s="1">
        <v>41101.454618055555</v>
      </c>
      <c r="D101">
        <f t="shared" si="1"/>
        <v>10.883333331439644</v>
      </c>
    </row>
    <row r="102" spans="1:5">
      <c r="D102" s="2">
        <f>SUM(D2:D101)/60</f>
        <v>20.575833332841285</v>
      </c>
      <c r="E102" t="s">
        <v>4</v>
      </c>
    </row>
    <row r="103" spans="1:5">
      <c r="D103" s="2">
        <f>MEDIAN(D2:D101)</f>
        <v>12.008333337726071</v>
      </c>
      <c r="E103" t="s">
        <v>5</v>
      </c>
    </row>
    <row r="104" spans="1:5">
      <c r="D104" s="2">
        <f>AVERAGE(D2:D101)</f>
        <v>12.345499999704771</v>
      </c>
      <c r="E104" t="s">
        <v>6</v>
      </c>
    </row>
    <row r="105" spans="1:5">
      <c r="D105" s="2">
        <f>STDEV(D2:D101)</f>
        <v>1.2062288187713361</v>
      </c>
      <c r="E105" t="s">
        <v>7</v>
      </c>
    </row>
    <row r="106" spans="1:5">
      <c r="D106" s="2">
        <f>D105/D104</f>
        <v>9.7705951059105081E-2</v>
      </c>
      <c r="E106" t="s">
        <v>8</v>
      </c>
    </row>
    <row r="107" spans="1:5">
      <c r="D107" s="2">
        <f>MIN(D2:D101)</f>
        <v>10.449999991105869</v>
      </c>
      <c r="E107" t="s">
        <v>9</v>
      </c>
    </row>
    <row r="108" spans="1:5">
      <c r="D108" s="2">
        <f>MAX(D2:D101)</f>
        <v>15.516666668700054</v>
      </c>
      <c r="E108" t="s">
        <v>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08"/>
  <sheetViews>
    <sheetView topLeftCell="A2" workbookViewId="0">
      <selection activeCell="L20" sqref="L20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92.620999999999995</v>
      </c>
      <c r="C2">
        <v>96.801000000000002</v>
      </c>
      <c r="D2">
        <v>4.18</v>
      </c>
      <c r="E2">
        <f>IF(B2,(B2-C2)/B2,0)</f>
        <v>-4.513015406873179E-2</v>
      </c>
      <c r="F2">
        <f>IF(B2,C2,0)</f>
        <v>96.801000000000002</v>
      </c>
      <c r="G2" s="4">
        <f>IF(B2,(B2-F2)/B2,0)</f>
        <v>-4.513015406873179E-2</v>
      </c>
    </row>
    <row r="3" spans="1:7">
      <c r="A3">
        <v>2</v>
      </c>
      <c r="B3">
        <v>46.82</v>
      </c>
      <c r="C3">
        <v>44.95</v>
      </c>
      <c r="D3">
        <v>-1.87</v>
      </c>
      <c r="E3" s="4">
        <f t="shared" ref="E2:E65" si="0">IF(B3,(B3-C3)/B3,0)</f>
        <v>3.9940196497223357E-2</v>
      </c>
      <c r="F3">
        <f t="shared" ref="F3:F66" si="1">IF(B3,C3,0)</f>
        <v>44.95</v>
      </c>
      <c r="G3" s="4">
        <f t="shared" ref="G3:G66" si="2">IF(B3,(B3-F3)/B3,0)</f>
        <v>3.9940196497223357E-2</v>
      </c>
    </row>
    <row r="4" spans="1:7">
      <c r="A4">
        <v>3</v>
      </c>
      <c r="B4">
        <v>57.165999999999997</v>
      </c>
      <c r="C4">
        <v>62.898000000000003</v>
      </c>
      <c r="D4">
        <v>5.7320000000000002</v>
      </c>
      <c r="E4" s="4">
        <f t="shared" si="0"/>
        <v>-0.10026939089668696</v>
      </c>
      <c r="F4">
        <f t="shared" si="1"/>
        <v>62.898000000000003</v>
      </c>
      <c r="G4" s="4">
        <f t="shared" si="2"/>
        <v>-0.10026939089668696</v>
      </c>
    </row>
    <row r="5" spans="1:7">
      <c r="A5">
        <v>4</v>
      </c>
      <c r="B5">
        <v>46.890999999999998</v>
      </c>
      <c r="C5">
        <v>53.9</v>
      </c>
      <c r="D5">
        <v>7.0090000000000003</v>
      </c>
      <c r="E5" s="4">
        <f t="shared" si="0"/>
        <v>-0.14947431276790857</v>
      </c>
      <c r="F5">
        <f t="shared" si="1"/>
        <v>53.9</v>
      </c>
      <c r="G5" s="4">
        <f t="shared" si="2"/>
        <v>-0.14947431276790857</v>
      </c>
    </row>
    <row r="6" spans="1:7">
      <c r="A6">
        <v>5</v>
      </c>
      <c r="B6">
        <v>61.287999999999997</v>
      </c>
      <c r="C6">
        <v>63.148000000000003</v>
      </c>
      <c r="D6">
        <v>1.86</v>
      </c>
      <c r="E6" s="4">
        <f t="shared" si="0"/>
        <v>-3.0348518470173714E-2</v>
      </c>
      <c r="F6">
        <f t="shared" si="1"/>
        <v>63.148000000000003</v>
      </c>
      <c r="G6" s="4">
        <f t="shared" si="2"/>
        <v>-3.0348518470173714E-2</v>
      </c>
    </row>
    <row r="7" spans="1:7">
      <c r="A7">
        <v>6</v>
      </c>
      <c r="B7">
        <v>88.426000000000002</v>
      </c>
      <c r="C7">
        <v>87.364000000000004</v>
      </c>
      <c r="D7">
        <v>-1.0620000000000001</v>
      </c>
      <c r="E7" s="4">
        <f t="shared" si="0"/>
        <v>1.20100422952525E-2</v>
      </c>
      <c r="F7">
        <f t="shared" si="1"/>
        <v>87.364000000000004</v>
      </c>
      <c r="G7" s="4">
        <f t="shared" si="2"/>
        <v>1.20100422952525E-2</v>
      </c>
    </row>
    <row r="8" spans="1:7">
      <c r="A8">
        <v>7</v>
      </c>
      <c r="B8">
        <v>79.222999999999999</v>
      </c>
      <c r="C8">
        <v>83.176000000000002</v>
      </c>
      <c r="D8">
        <v>3.9529999999999998</v>
      </c>
      <c r="E8" s="4">
        <f t="shared" si="0"/>
        <v>-4.9897125834669265E-2</v>
      </c>
      <c r="F8">
        <f t="shared" si="1"/>
        <v>83.176000000000002</v>
      </c>
      <c r="G8" s="4">
        <f t="shared" si="2"/>
        <v>-4.9897125834669265E-2</v>
      </c>
    </row>
    <row r="9" spans="1:7">
      <c r="A9">
        <v>8</v>
      </c>
      <c r="B9">
        <v>69.231999999999999</v>
      </c>
      <c r="C9">
        <v>72.355000000000004</v>
      </c>
      <c r="D9">
        <v>3.1230000000000002</v>
      </c>
      <c r="E9" s="4">
        <f t="shared" si="0"/>
        <v>-4.5109198058701248E-2</v>
      </c>
      <c r="F9">
        <f t="shared" si="1"/>
        <v>72.355000000000004</v>
      </c>
      <c r="G9" s="4">
        <f t="shared" si="2"/>
        <v>-4.5109198058701248E-2</v>
      </c>
    </row>
    <row r="10" spans="1:7">
      <c r="A10">
        <v>9</v>
      </c>
      <c r="B10">
        <v>83.382999999999996</v>
      </c>
      <c r="C10">
        <v>85.234999999999999</v>
      </c>
      <c r="D10">
        <v>1.8520000000000001</v>
      </c>
      <c r="E10" s="4">
        <f t="shared" si="0"/>
        <v>-2.221076238561822E-2</v>
      </c>
      <c r="F10">
        <f t="shared" si="1"/>
        <v>85.234999999999999</v>
      </c>
      <c r="G10" s="4">
        <f t="shared" si="2"/>
        <v>-2.221076238561822E-2</v>
      </c>
    </row>
    <row r="11" spans="1:7">
      <c r="A11">
        <v>10</v>
      </c>
      <c r="B11">
        <v>88.016000000000005</v>
      </c>
      <c r="C11">
        <v>87.644999999999996</v>
      </c>
      <c r="D11">
        <v>-0.371</v>
      </c>
      <c r="E11" s="4">
        <f t="shared" si="0"/>
        <v>4.2151427013271368E-3</v>
      </c>
      <c r="F11">
        <f t="shared" si="1"/>
        <v>87.644999999999996</v>
      </c>
      <c r="G11" s="4">
        <f t="shared" si="2"/>
        <v>4.2151427013271368E-3</v>
      </c>
    </row>
    <row r="12" spans="1:7">
      <c r="A12">
        <v>11</v>
      </c>
      <c r="B12">
        <v>89.477999999999994</v>
      </c>
      <c r="C12">
        <v>95.474999999999994</v>
      </c>
      <c r="D12">
        <v>5.9969999999999999</v>
      </c>
      <c r="E12" s="4">
        <f t="shared" si="0"/>
        <v>-6.7022061288808429E-2</v>
      </c>
      <c r="F12">
        <f t="shared" si="1"/>
        <v>95.474999999999994</v>
      </c>
      <c r="G12" s="4">
        <f t="shared" si="2"/>
        <v>-6.7022061288808429E-2</v>
      </c>
    </row>
    <row r="13" spans="1:7">
      <c r="A13">
        <v>12</v>
      </c>
      <c r="B13">
        <v>68.438000000000002</v>
      </c>
      <c r="C13">
        <v>65.290999999999997</v>
      </c>
      <c r="D13">
        <v>-3.1469999999999998</v>
      </c>
      <c r="E13" s="4">
        <f t="shared" si="0"/>
        <v>4.5983225693328349E-2</v>
      </c>
      <c r="F13">
        <f t="shared" si="1"/>
        <v>65.290999999999997</v>
      </c>
      <c r="G13" s="4">
        <f t="shared" si="2"/>
        <v>4.5983225693328349E-2</v>
      </c>
    </row>
    <row r="14" spans="1:7">
      <c r="A14">
        <v>13</v>
      </c>
      <c r="B14">
        <v>86.734999999999999</v>
      </c>
      <c r="C14">
        <v>97.272999999999996</v>
      </c>
      <c r="D14">
        <v>10.538</v>
      </c>
      <c r="E14" s="4">
        <f t="shared" si="0"/>
        <v>-0.12149651236525044</v>
      </c>
      <c r="F14">
        <f t="shared" si="1"/>
        <v>97.272999999999996</v>
      </c>
      <c r="G14" s="4">
        <f t="shared" si="2"/>
        <v>-0.12149651236525044</v>
      </c>
    </row>
    <row r="15" spans="1:7">
      <c r="A15">
        <v>14</v>
      </c>
      <c r="B15">
        <v>105.154</v>
      </c>
      <c r="C15">
        <v>111.21599999999999</v>
      </c>
      <c r="D15">
        <v>6.0620000000000003</v>
      </c>
      <c r="E15" s="4">
        <f t="shared" si="0"/>
        <v>-5.7648781786712802E-2</v>
      </c>
      <c r="F15">
        <f t="shared" si="1"/>
        <v>111.21599999999999</v>
      </c>
      <c r="G15" s="4">
        <f t="shared" si="2"/>
        <v>-5.7648781786712802E-2</v>
      </c>
    </row>
    <row r="16" spans="1:7">
      <c r="A16">
        <v>15</v>
      </c>
      <c r="B16">
        <v>64.245999999999995</v>
      </c>
      <c r="C16">
        <v>66.831000000000003</v>
      </c>
      <c r="D16">
        <v>2.585</v>
      </c>
      <c r="E16" s="4">
        <f t="shared" si="0"/>
        <v>-4.0235967998007785E-2</v>
      </c>
      <c r="F16">
        <f t="shared" si="1"/>
        <v>66.831000000000003</v>
      </c>
      <c r="G16" s="4">
        <f t="shared" si="2"/>
        <v>-4.0235967998007785E-2</v>
      </c>
    </row>
    <row r="17" spans="1:7">
      <c r="A17">
        <v>16</v>
      </c>
      <c r="B17">
        <v>91.388000000000005</v>
      </c>
      <c r="C17">
        <v>96.111999999999995</v>
      </c>
      <c r="D17">
        <v>4.7240000000000002</v>
      </c>
      <c r="E17" s="4">
        <f t="shared" si="0"/>
        <v>-5.1691688186632702E-2</v>
      </c>
      <c r="F17">
        <f t="shared" si="1"/>
        <v>96.111999999999995</v>
      </c>
      <c r="G17" s="4">
        <f t="shared" si="2"/>
        <v>-5.1691688186632702E-2</v>
      </c>
    </row>
    <row r="18" spans="1:7">
      <c r="A18">
        <v>17</v>
      </c>
      <c r="B18">
        <v>72.626999999999995</v>
      </c>
      <c r="C18">
        <v>77.665000000000006</v>
      </c>
      <c r="D18">
        <v>5.0380000000000003</v>
      </c>
      <c r="E18" s="4">
        <f t="shared" si="0"/>
        <v>-6.9368141324851793E-2</v>
      </c>
      <c r="F18">
        <f t="shared" si="1"/>
        <v>77.665000000000006</v>
      </c>
      <c r="G18" s="4">
        <f t="shared" si="2"/>
        <v>-6.9368141324851793E-2</v>
      </c>
    </row>
    <row r="19" spans="1:7">
      <c r="A19">
        <v>18</v>
      </c>
      <c r="B19">
        <v>66.206999999999994</v>
      </c>
      <c r="C19">
        <v>69.263999999999996</v>
      </c>
      <c r="D19">
        <v>3.0569999999999999</v>
      </c>
      <c r="E19" s="4">
        <f t="shared" si="0"/>
        <v>-4.6173365354116674E-2</v>
      </c>
      <c r="F19">
        <f t="shared" si="1"/>
        <v>69.263999999999996</v>
      </c>
      <c r="G19" s="4">
        <f t="shared" si="2"/>
        <v>-4.6173365354116674E-2</v>
      </c>
    </row>
    <row r="20" spans="1:7">
      <c r="A20">
        <v>19</v>
      </c>
      <c r="B20">
        <v>39.869999999999997</v>
      </c>
      <c r="C20">
        <v>35.759</v>
      </c>
      <c r="D20">
        <v>-4.1109999999999998</v>
      </c>
      <c r="E20" s="4">
        <f t="shared" si="0"/>
        <v>0.10311010785051411</v>
      </c>
      <c r="F20">
        <f t="shared" si="1"/>
        <v>35.759</v>
      </c>
      <c r="G20" s="4">
        <f t="shared" si="2"/>
        <v>0.10311010785051411</v>
      </c>
    </row>
    <row r="21" spans="1:7">
      <c r="A21">
        <v>20</v>
      </c>
      <c r="B21">
        <v>0</v>
      </c>
      <c r="C21">
        <v>52.281999999999996</v>
      </c>
      <c r="D21">
        <v>52.281999999999996</v>
      </c>
      <c r="E21" s="4">
        <f t="shared" si="0"/>
        <v>0</v>
      </c>
      <c r="F21">
        <f t="shared" si="1"/>
        <v>0</v>
      </c>
      <c r="G21" s="4">
        <f t="shared" si="2"/>
        <v>0</v>
      </c>
    </row>
    <row r="22" spans="1:7">
      <c r="A22">
        <v>21</v>
      </c>
      <c r="B22">
        <v>96.367000000000004</v>
      </c>
      <c r="C22">
        <v>95.129000000000005</v>
      </c>
      <c r="D22">
        <v>-1.238</v>
      </c>
      <c r="E22" s="4">
        <f t="shared" si="0"/>
        <v>1.2846721388027017E-2</v>
      </c>
      <c r="F22">
        <f t="shared" si="1"/>
        <v>95.129000000000005</v>
      </c>
      <c r="G22" s="4">
        <f t="shared" si="2"/>
        <v>1.2846721388027017E-2</v>
      </c>
    </row>
    <row r="23" spans="1:7">
      <c r="A23">
        <v>22</v>
      </c>
      <c r="B23">
        <v>91.766000000000005</v>
      </c>
      <c r="C23">
        <v>92.337999999999994</v>
      </c>
      <c r="D23">
        <v>0.57199999999999995</v>
      </c>
      <c r="E23" s="4">
        <f t="shared" si="0"/>
        <v>-6.2332454285899839E-3</v>
      </c>
      <c r="F23">
        <f t="shared" si="1"/>
        <v>92.337999999999994</v>
      </c>
      <c r="G23" s="4">
        <f t="shared" si="2"/>
        <v>-6.2332454285899839E-3</v>
      </c>
    </row>
    <row r="24" spans="1:7">
      <c r="A24">
        <v>23</v>
      </c>
      <c r="B24">
        <v>90.429000000000002</v>
      </c>
      <c r="C24">
        <v>89.662000000000006</v>
      </c>
      <c r="D24">
        <v>-0.76700000000000002</v>
      </c>
      <c r="E24" s="4">
        <f t="shared" si="0"/>
        <v>8.4817923453758843E-3</v>
      </c>
      <c r="F24">
        <f t="shared" si="1"/>
        <v>89.662000000000006</v>
      </c>
      <c r="G24" s="4">
        <f t="shared" si="2"/>
        <v>8.4817923453758843E-3</v>
      </c>
    </row>
    <row r="25" spans="1:7">
      <c r="A25">
        <v>24</v>
      </c>
      <c r="B25">
        <v>0</v>
      </c>
      <c r="C25">
        <v>48.427</v>
      </c>
      <c r="D25">
        <v>48.427</v>
      </c>
      <c r="E25" s="4">
        <f t="shared" si="0"/>
        <v>0</v>
      </c>
      <c r="F25">
        <f t="shared" si="1"/>
        <v>0</v>
      </c>
      <c r="G25" s="4">
        <f t="shared" si="2"/>
        <v>0</v>
      </c>
    </row>
    <row r="26" spans="1:7">
      <c r="A26">
        <v>25</v>
      </c>
      <c r="B26">
        <v>101.749</v>
      </c>
      <c r="C26">
        <v>108.562</v>
      </c>
      <c r="D26">
        <v>6.8129999999999997</v>
      </c>
      <c r="E26" s="4">
        <f t="shared" si="0"/>
        <v>-6.6958889030850455E-2</v>
      </c>
      <c r="F26">
        <f t="shared" si="1"/>
        <v>108.562</v>
      </c>
      <c r="G26" s="4">
        <f t="shared" si="2"/>
        <v>-6.6958889030850455E-2</v>
      </c>
    </row>
    <row r="27" spans="1:7">
      <c r="A27">
        <v>26</v>
      </c>
      <c r="B27">
        <v>98.338999999999999</v>
      </c>
      <c r="C27">
        <v>104.738</v>
      </c>
      <c r="D27">
        <v>6.399</v>
      </c>
      <c r="E27" s="4">
        <f t="shared" si="0"/>
        <v>-6.5070826426951681E-2</v>
      </c>
      <c r="F27">
        <f t="shared" si="1"/>
        <v>104.738</v>
      </c>
      <c r="G27" s="4">
        <f t="shared" si="2"/>
        <v>-6.5070826426951681E-2</v>
      </c>
    </row>
    <row r="28" spans="1:7">
      <c r="A28">
        <v>27</v>
      </c>
      <c r="B28">
        <v>85.554000000000002</v>
      </c>
      <c r="C28">
        <v>87.225999999999999</v>
      </c>
      <c r="D28">
        <v>1.6719999999999999</v>
      </c>
      <c r="E28" s="4">
        <f t="shared" si="0"/>
        <v>-1.9543212473992998E-2</v>
      </c>
      <c r="F28">
        <f t="shared" si="1"/>
        <v>87.225999999999999</v>
      </c>
      <c r="G28" s="4">
        <f t="shared" si="2"/>
        <v>-1.9543212473992998E-2</v>
      </c>
    </row>
    <row r="29" spans="1:7">
      <c r="A29">
        <v>28</v>
      </c>
      <c r="B29">
        <v>43.454999999999998</v>
      </c>
      <c r="C29">
        <v>54.417999999999999</v>
      </c>
      <c r="D29">
        <v>10.962999999999999</v>
      </c>
      <c r="E29" s="4">
        <f t="shared" si="0"/>
        <v>-0.25228397192497992</v>
      </c>
      <c r="F29">
        <f t="shared" si="1"/>
        <v>54.417999999999999</v>
      </c>
      <c r="G29" s="4">
        <f t="shared" si="2"/>
        <v>-0.25228397192497992</v>
      </c>
    </row>
    <row r="30" spans="1:7">
      <c r="A30">
        <v>29</v>
      </c>
      <c r="B30">
        <v>61.834000000000003</v>
      </c>
      <c r="C30">
        <v>70.397000000000006</v>
      </c>
      <c r="D30">
        <v>8.5630000000000006</v>
      </c>
      <c r="E30" s="4">
        <f t="shared" si="0"/>
        <v>-0.13848368211663489</v>
      </c>
      <c r="F30">
        <f t="shared" si="1"/>
        <v>70.397000000000006</v>
      </c>
      <c r="G30" s="4">
        <f t="shared" si="2"/>
        <v>-0.13848368211663489</v>
      </c>
    </row>
    <row r="31" spans="1:7">
      <c r="A31">
        <v>30</v>
      </c>
      <c r="B31">
        <v>51.040999999999997</v>
      </c>
      <c r="C31">
        <v>61.621000000000002</v>
      </c>
      <c r="D31">
        <v>10.58</v>
      </c>
      <c r="E31" s="4">
        <f t="shared" si="0"/>
        <v>-0.20728434004035984</v>
      </c>
      <c r="F31">
        <f t="shared" si="1"/>
        <v>61.621000000000002</v>
      </c>
      <c r="G31" s="4">
        <f t="shared" si="2"/>
        <v>-0.20728434004035984</v>
      </c>
    </row>
    <row r="32" spans="1:7">
      <c r="A32">
        <v>31</v>
      </c>
      <c r="B32">
        <v>80.188999999999993</v>
      </c>
      <c r="C32">
        <v>83.567999999999998</v>
      </c>
      <c r="D32">
        <v>3.379</v>
      </c>
      <c r="E32" s="4">
        <f t="shared" si="0"/>
        <v>-4.2137949095262507E-2</v>
      </c>
      <c r="F32">
        <f t="shared" si="1"/>
        <v>83.567999999999998</v>
      </c>
      <c r="G32" s="4">
        <f t="shared" si="2"/>
        <v>-4.2137949095262507E-2</v>
      </c>
    </row>
    <row r="33" spans="1:7">
      <c r="A33">
        <v>32</v>
      </c>
      <c r="B33">
        <v>91.052000000000007</v>
      </c>
      <c r="C33">
        <v>94.066999999999993</v>
      </c>
      <c r="D33">
        <v>3.0150000000000001</v>
      </c>
      <c r="E33" s="4">
        <f t="shared" si="0"/>
        <v>-3.31129464481833E-2</v>
      </c>
      <c r="F33">
        <f t="shared" si="1"/>
        <v>94.066999999999993</v>
      </c>
      <c r="G33" s="4">
        <f t="shared" si="2"/>
        <v>-3.31129464481833E-2</v>
      </c>
    </row>
    <row r="34" spans="1:7">
      <c r="A34">
        <v>33</v>
      </c>
      <c r="B34">
        <v>80.433000000000007</v>
      </c>
      <c r="C34">
        <v>78.98</v>
      </c>
      <c r="D34">
        <v>-1.4530000000000001</v>
      </c>
      <c r="E34" s="4">
        <f t="shared" si="0"/>
        <v>1.8064724677682081E-2</v>
      </c>
      <c r="F34">
        <f t="shared" si="1"/>
        <v>78.98</v>
      </c>
      <c r="G34" s="4">
        <f t="shared" si="2"/>
        <v>1.8064724677682081E-2</v>
      </c>
    </row>
    <row r="35" spans="1:7">
      <c r="A35">
        <v>34</v>
      </c>
      <c r="B35">
        <v>49.139000000000003</v>
      </c>
      <c r="C35">
        <v>53.091000000000001</v>
      </c>
      <c r="D35">
        <v>3.952</v>
      </c>
      <c r="E35" s="4">
        <f t="shared" si="0"/>
        <v>-8.0424917071979449E-2</v>
      </c>
      <c r="F35">
        <f t="shared" si="1"/>
        <v>53.091000000000001</v>
      </c>
      <c r="G35" s="4">
        <f t="shared" si="2"/>
        <v>-8.0424917071979449E-2</v>
      </c>
    </row>
    <row r="36" spans="1:7">
      <c r="A36">
        <v>35</v>
      </c>
      <c r="B36">
        <v>111.73099999999999</v>
      </c>
      <c r="C36">
        <v>114.06699999999999</v>
      </c>
      <c r="D36">
        <v>2.3359999999999999</v>
      </c>
      <c r="E36" s="4">
        <f t="shared" si="0"/>
        <v>-2.0907357850551759E-2</v>
      </c>
      <c r="F36">
        <f t="shared" si="1"/>
        <v>114.06699999999999</v>
      </c>
      <c r="G36" s="4">
        <f t="shared" si="2"/>
        <v>-2.0907357850551759E-2</v>
      </c>
    </row>
    <row r="37" spans="1:7">
      <c r="A37">
        <v>36</v>
      </c>
      <c r="B37">
        <v>93.989000000000004</v>
      </c>
      <c r="C37">
        <v>95.736000000000004</v>
      </c>
      <c r="D37">
        <v>1.7470000000000001</v>
      </c>
      <c r="E37" s="4">
        <f t="shared" si="0"/>
        <v>-1.8587281490387172E-2</v>
      </c>
      <c r="F37">
        <f t="shared" si="1"/>
        <v>95.736000000000004</v>
      </c>
      <c r="G37" s="4">
        <f t="shared" si="2"/>
        <v>-1.8587281490387172E-2</v>
      </c>
    </row>
    <row r="38" spans="1:7">
      <c r="A38">
        <v>37</v>
      </c>
      <c r="B38">
        <v>52.844000000000001</v>
      </c>
      <c r="C38">
        <v>57.542999999999999</v>
      </c>
      <c r="D38">
        <v>4.6989999999999998</v>
      </c>
      <c r="E38" s="4">
        <f t="shared" si="0"/>
        <v>-8.8922110362576606E-2</v>
      </c>
      <c r="F38">
        <f t="shared" si="1"/>
        <v>57.542999999999999</v>
      </c>
      <c r="G38" s="4">
        <f t="shared" si="2"/>
        <v>-8.8922110362576606E-2</v>
      </c>
    </row>
    <row r="39" spans="1:7">
      <c r="A39">
        <v>38</v>
      </c>
      <c r="B39">
        <v>70.236000000000004</v>
      </c>
      <c r="C39">
        <v>66.959999999999994</v>
      </c>
      <c r="D39">
        <v>-3.2759999999999998</v>
      </c>
      <c r="E39" s="4">
        <f t="shared" si="0"/>
        <v>4.6642747309072419E-2</v>
      </c>
      <c r="F39">
        <f t="shared" si="1"/>
        <v>66.959999999999994</v>
      </c>
      <c r="G39" s="4">
        <f t="shared" si="2"/>
        <v>4.6642747309072419E-2</v>
      </c>
    </row>
    <row r="40" spans="1:7">
      <c r="A40">
        <v>39</v>
      </c>
      <c r="B40">
        <v>68.650999999999996</v>
      </c>
      <c r="C40">
        <v>68.308000000000007</v>
      </c>
      <c r="D40">
        <v>-0.34300000000000003</v>
      </c>
      <c r="E40" s="4">
        <f t="shared" si="0"/>
        <v>4.9962855602975823E-3</v>
      </c>
      <c r="F40">
        <f t="shared" si="1"/>
        <v>68.308000000000007</v>
      </c>
      <c r="G40" s="4">
        <f t="shared" si="2"/>
        <v>4.9962855602975823E-3</v>
      </c>
    </row>
    <row r="41" spans="1:7">
      <c r="A41">
        <v>40</v>
      </c>
      <c r="B41">
        <v>93.12</v>
      </c>
      <c r="C41">
        <v>95.647999999999996</v>
      </c>
      <c r="D41">
        <v>2.528</v>
      </c>
      <c r="E41" s="4">
        <f t="shared" si="0"/>
        <v>-2.7147766323023962E-2</v>
      </c>
      <c r="F41">
        <f t="shared" si="1"/>
        <v>95.647999999999996</v>
      </c>
      <c r="G41" s="4">
        <f t="shared" si="2"/>
        <v>-2.7147766323023962E-2</v>
      </c>
    </row>
    <row r="42" spans="1:7">
      <c r="A42">
        <v>41</v>
      </c>
      <c r="B42">
        <v>57.957999999999998</v>
      </c>
      <c r="C42">
        <v>62.667000000000002</v>
      </c>
      <c r="D42">
        <v>4.7089999999999996</v>
      </c>
      <c r="E42" s="4">
        <f t="shared" si="0"/>
        <v>-8.1248490286069286E-2</v>
      </c>
      <c r="F42">
        <f t="shared" si="1"/>
        <v>62.667000000000002</v>
      </c>
      <c r="G42" s="4">
        <f t="shared" si="2"/>
        <v>-8.1248490286069286E-2</v>
      </c>
    </row>
    <row r="43" spans="1:7">
      <c r="A43">
        <v>42</v>
      </c>
      <c r="B43">
        <v>53.976999999999997</v>
      </c>
      <c r="C43">
        <v>52.896999999999998</v>
      </c>
      <c r="D43">
        <v>-1.08</v>
      </c>
      <c r="E43" s="4">
        <f t="shared" si="0"/>
        <v>2.0008522148322404E-2</v>
      </c>
      <c r="F43">
        <f t="shared" si="1"/>
        <v>52.896999999999998</v>
      </c>
      <c r="G43" s="4">
        <f t="shared" si="2"/>
        <v>2.0008522148322404E-2</v>
      </c>
    </row>
    <row r="44" spans="1:7">
      <c r="A44">
        <v>43</v>
      </c>
      <c r="B44">
        <v>79.13</v>
      </c>
      <c r="C44">
        <v>81.091999999999999</v>
      </c>
      <c r="D44">
        <v>1.962</v>
      </c>
      <c r="E44" s="4">
        <f t="shared" si="0"/>
        <v>-2.4794641728800752E-2</v>
      </c>
      <c r="F44">
        <f t="shared" si="1"/>
        <v>81.091999999999999</v>
      </c>
      <c r="G44" s="4">
        <f t="shared" si="2"/>
        <v>-2.4794641728800752E-2</v>
      </c>
    </row>
    <row r="45" spans="1:7">
      <c r="A45">
        <v>44</v>
      </c>
      <c r="B45">
        <v>57.323</v>
      </c>
      <c r="C45">
        <v>66.495999999999995</v>
      </c>
      <c r="D45">
        <v>9.173</v>
      </c>
      <c r="E45" s="4">
        <f t="shared" si="0"/>
        <v>-0.16002302740610216</v>
      </c>
      <c r="F45">
        <f t="shared" si="1"/>
        <v>66.495999999999995</v>
      </c>
      <c r="G45" s="4">
        <f t="shared" si="2"/>
        <v>-0.16002302740610216</v>
      </c>
    </row>
    <row r="46" spans="1:7">
      <c r="A46">
        <v>45</v>
      </c>
      <c r="B46">
        <v>63.244</v>
      </c>
      <c r="C46">
        <v>66.59</v>
      </c>
      <c r="D46">
        <v>3.3460000000000001</v>
      </c>
      <c r="E46" s="4">
        <f t="shared" si="0"/>
        <v>-5.2906204541142303E-2</v>
      </c>
      <c r="F46">
        <f t="shared" si="1"/>
        <v>66.59</v>
      </c>
      <c r="G46" s="4">
        <f t="shared" si="2"/>
        <v>-5.2906204541142303E-2</v>
      </c>
    </row>
    <row r="47" spans="1:7">
      <c r="A47">
        <v>46</v>
      </c>
      <c r="B47">
        <v>63.162999999999997</v>
      </c>
      <c r="C47">
        <v>67.2</v>
      </c>
      <c r="D47">
        <v>4.0369999999999999</v>
      </c>
      <c r="E47" s="4">
        <f t="shared" si="0"/>
        <v>-6.3914000284977068E-2</v>
      </c>
      <c r="F47">
        <f t="shared" si="1"/>
        <v>67.2</v>
      </c>
      <c r="G47" s="4">
        <f t="shared" si="2"/>
        <v>-6.3914000284977068E-2</v>
      </c>
    </row>
    <row r="48" spans="1:7">
      <c r="A48">
        <v>47</v>
      </c>
      <c r="B48">
        <v>77.215999999999994</v>
      </c>
      <c r="C48">
        <v>77.05</v>
      </c>
      <c r="D48">
        <v>-0.16600000000000001</v>
      </c>
      <c r="E48" s="4">
        <f t="shared" si="0"/>
        <v>2.149813510153295E-3</v>
      </c>
      <c r="F48">
        <f t="shared" si="1"/>
        <v>77.05</v>
      </c>
      <c r="G48" s="4">
        <f t="shared" si="2"/>
        <v>2.149813510153295E-3</v>
      </c>
    </row>
    <row r="49" spans="1:7">
      <c r="A49">
        <v>48</v>
      </c>
      <c r="B49">
        <v>96.347999999999999</v>
      </c>
      <c r="C49">
        <v>97.94</v>
      </c>
      <c r="D49">
        <v>1.5920000000000001</v>
      </c>
      <c r="E49" s="4">
        <f t="shared" si="0"/>
        <v>-1.6523435878274574E-2</v>
      </c>
      <c r="F49">
        <f t="shared" si="1"/>
        <v>97.94</v>
      </c>
      <c r="G49" s="4">
        <f t="shared" si="2"/>
        <v>-1.6523435878274574E-2</v>
      </c>
    </row>
    <row r="50" spans="1:7">
      <c r="A50">
        <v>49</v>
      </c>
      <c r="B50">
        <v>77.861999999999995</v>
      </c>
      <c r="C50">
        <v>75.33</v>
      </c>
      <c r="D50">
        <v>-2.532</v>
      </c>
      <c r="E50" s="4">
        <f t="shared" si="0"/>
        <v>3.2519072204669756E-2</v>
      </c>
      <c r="F50">
        <f t="shared" si="1"/>
        <v>75.33</v>
      </c>
      <c r="G50" s="4">
        <f t="shared" si="2"/>
        <v>3.2519072204669756E-2</v>
      </c>
    </row>
    <row r="51" spans="1:7">
      <c r="A51">
        <v>50</v>
      </c>
      <c r="B51">
        <v>119.57299999999999</v>
      </c>
      <c r="C51">
        <v>120.633</v>
      </c>
      <c r="D51">
        <v>1.06</v>
      </c>
      <c r="E51" s="4">
        <f t="shared" si="0"/>
        <v>-8.8648775225176439E-3</v>
      </c>
      <c r="F51">
        <f t="shared" si="1"/>
        <v>120.633</v>
      </c>
      <c r="G51" s="4">
        <f t="shared" si="2"/>
        <v>-8.8648775225176439E-3</v>
      </c>
    </row>
    <row r="52" spans="1:7">
      <c r="A52">
        <v>51</v>
      </c>
      <c r="B52">
        <v>47.874000000000002</v>
      </c>
      <c r="C52">
        <v>57.066000000000003</v>
      </c>
      <c r="D52">
        <v>9.1920000000000002</v>
      </c>
      <c r="E52" s="4">
        <f t="shared" si="0"/>
        <v>-0.19200401052763505</v>
      </c>
      <c r="F52">
        <f t="shared" si="1"/>
        <v>57.066000000000003</v>
      </c>
      <c r="G52" s="4">
        <f t="shared" si="2"/>
        <v>-0.19200401052763505</v>
      </c>
    </row>
    <row r="53" spans="1:7">
      <c r="A53">
        <v>52</v>
      </c>
      <c r="B53">
        <v>85.343000000000004</v>
      </c>
      <c r="C53">
        <v>86.478999999999999</v>
      </c>
      <c r="D53">
        <v>1.1359999999999999</v>
      </c>
      <c r="E53" s="4">
        <f t="shared" si="0"/>
        <v>-1.3310992114174514E-2</v>
      </c>
      <c r="F53">
        <f t="shared" si="1"/>
        <v>86.478999999999999</v>
      </c>
      <c r="G53" s="4">
        <f t="shared" si="2"/>
        <v>-1.3310992114174514E-2</v>
      </c>
    </row>
    <row r="54" spans="1:7">
      <c r="A54">
        <v>53</v>
      </c>
      <c r="B54">
        <v>103.953</v>
      </c>
      <c r="C54">
        <v>92.460999999999999</v>
      </c>
      <c r="D54">
        <v>-11.492000000000001</v>
      </c>
      <c r="E54" s="4">
        <f t="shared" si="0"/>
        <v>0.11054996007811227</v>
      </c>
      <c r="F54">
        <f t="shared" si="1"/>
        <v>92.460999999999999</v>
      </c>
      <c r="G54" s="4">
        <f t="shared" si="2"/>
        <v>0.11054996007811227</v>
      </c>
    </row>
    <row r="55" spans="1:7">
      <c r="A55">
        <v>54</v>
      </c>
      <c r="B55">
        <v>49.744</v>
      </c>
      <c r="C55">
        <v>47.177</v>
      </c>
      <c r="D55">
        <v>-2.5670000000000002</v>
      </c>
      <c r="E55" s="4">
        <f t="shared" si="0"/>
        <v>5.1604213573496302E-2</v>
      </c>
      <c r="F55">
        <f t="shared" si="1"/>
        <v>47.177</v>
      </c>
      <c r="G55" s="4">
        <f t="shared" si="2"/>
        <v>5.1604213573496302E-2</v>
      </c>
    </row>
    <row r="56" spans="1:7">
      <c r="A56">
        <v>55</v>
      </c>
      <c r="B56">
        <v>74.477999999999994</v>
      </c>
      <c r="C56">
        <v>75.22</v>
      </c>
      <c r="D56">
        <v>0.74199999999999999</v>
      </c>
      <c r="E56" s="4">
        <f t="shared" si="0"/>
        <v>-9.9626735411800053E-3</v>
      </c>
      <c r="F56">
        <f t="shared" si="1"/>
        <v>75.22</v>
      </c>
      <c r="G56" s="4">
        <f t="shared" si="2"/>
        <v>-9.9626735411800053E-3</v>
      </c>
    </row>
    <row r="57" spans="1:7">
      <c r="A57">
        <v>56</v>
      </c>
      <c r="B57">
        <v>51.51</v>
      </c>
      <c r="C57">
        <v>50.386000000000003</v>
      </c>
      <c r="D57">
        <v>-1.1240000000000001</v>
      </c>
      <c r="E57" s="4">
        <f t="shared" si="0"/>
        <v>2.1821005629974671E-2</v>
      </c>
      <c r="F57">
        <f t="shared" si="1"/>
        <v>50.386000000000003</v>
      </c>
      <c r="G57" s="4">
        <f t="shared" si="2"/>
        <v>2.1821005629974671E-2</v>
      </c>
    </row>
    <row r="58" spans="1:7">
      <c r="A58">
        <v>57</v>
      </c>
      <c r="B58">
        <v>86.301000000000002</v>
      </c>
      <c r="C58">
        <v>89.575000000000003</v>
      </c>
      <c r="D58">
        <v>3.274</v>
      </c>
      <c r="E58" s="4">
        <f t="shared" si="0"/>
        <v>-3.7936987983916766E-2</v>
      </c>
      <c r="F58">
        <f t="shared" si="1"/>
        <v>89.575000000000003</v>
      </c>
      <c r="G58" s="4">
        <f t="shared" si="2"/>
        <v>-3.7936987983916766E-2</v>
      </c>
    </row>
    <row r="59" spans="1:7">
      <c r="A59">
        <v>58</v>
      </c>
      <c r="B59">
        <v>99.114000000000004</v>
      </c>
      <c r="C59">
        <v>97.025999999999996</v>
      </c>
      <c r="D59">
        <v>-2.0880000000000001</v>
      </c>
      <c r="E59" s="4">
        <f t="shared" si="0"/>
        <v>2.1066650523639527E-2</v>
      </c>
      <c r="F59">
        <f t="shared" si="1"/>
        <v>97.025999999999996</v>
      </c>
      <c r="G59" s="4">
        <f t="shared" si="2"/>
        <v>2.1066650523639527E-2</v>
      </c>
    </row>
    <row r="60" spans="1:7">
      <c r="A60">
        <v>59</v>
      </c>
      <c r="B60">
        <v>93.37</v>
      </c>
      <c r="C60">
        <v>90.203000000000003</v>
      </c>
      <c r="D60">
        <v>-3.1669999999999998</v>
      </c>
      <c r="E60" s="4">
        <f t="shared" si="0"/>
        <v>3.3918817607368548E-2</v>
      </c>
      <c r="F60">
        <f t="shared" si="1"/>
        <v>90.203000000000003</v>
      </c>
      <c r="G60" s="4">
        <f t="shared" si="2"/>
        <v>3.3918817607368548E-2</v>
      </c>
    </row>
    <row r="61" spans="1:7">
      <c r="A61">
        <v>60</v>
      </c>
      <c r="B61">
        <v>43.679000000000002</v>
      </c>
      <c r="C61">
        <v>55.473999999999997</v>
      </c>
      <c r="D61">
        <v>11.795</v>
      </c>
      <c r="E61" s="4">
        <f t="shared" si="0"/>
        <v>-0.270038233476041</v>
      </c>
      <c r="F61">
        <f t="shared" si="1"/>
        <v>55.473999999999997</v>
      </c>
      <c r="G61" s="4">
        <f t="shared" si="2"/>
        <v>-0.270038233476041</v>
      </c>
    </row>
    <row r="62" spans="1:7">
      <c r="A62">
        <v>61</v>
      </c>
      <c r="B62">
        <v>59.743000000000002</v>
      </c>
      <c r="C62">
        <v>64.885999999999996</v>
      </c>
      <c r="D62">
        <v>5.1429999999999998</v>
      </c>
      <c r="E62" s="4">
        <f t="shared" si="0"/>
        <v>-8.6085399126257359E-2</v>
      </c>
      <c r="F62">
        <f t="shared" si="1"/>
        <v>64.885999999999996</v>
      </c>
      <c r="G62" s="4">
        <f t="shared" si="2"/>
        <v>-8.6085399126257359E-2</v>
      </c>
    </row>
    <row r="63" spans="1:7">
      <c r="A63">
        <v>62</v>
      </c>
      <c r="B63">
        <v>78.418999999999997</v>
      </c>
      <c r="C63">
        <v>80.305999999999997</v>
      </c>
      <c r="D63">
        <v>1.887</v>
      </c>
      <c r="E63" s="4">
        <f t="shared" si="0"/>
        <v>-2.4063045945497907E-2</v>
      </c>
      <c r="F63">
        <f t="shared" si="1"/>
        <v>80.305999999999997</v>
      </c>
      <c r="G63" s="4">
        <f t="shared" si="2"/>
        <v>-2.4063045945497907E-2</v>
      </c>
    </row>
    <row r="64" spans="1:7">
      <c r="A64">
        <v>63</v>
      </c>
      <c r="B64">
        <v>49.331000000000003</v>
      </c>
      <c r="C64">
        <v>48.216999999999999</v>
      </c>
      <c r="D64">
        <v>-1.1140000000000001</v>
      </c>
      <c r="E64" s="4">
        <f t="shared" si="0"/>
        <v>2.2582149155703397E-2</v>
      </c>
      <c r="F64">
        <f t="shared" si="1"/>
        <v>48.216999999999999</v>
      </c>
      <c r="G64" s="4">
        <f t="shared" si="2"/>
        <v>2.2582149155703397E-2</v>
      </c>
    </row>
    <row r="65" spans="1:7">
      <c r="A65">
        <v>64</v>
      </c>
      <c r="B65">
        <v>20.088999999999999</v>
      </c>
      <c r="C65">
        <v>18.658999999999999</v>
      </c>
      <c r="D65">
        <v>-1.43</v>
      </c>
      <c r="E65" s="4">
        <f t="shared" si="0"/>
        <v>7.1183234606003273E-2</v>
      </c>
      <c r="F65">
        <f t="shared" si="1"/>
        <v>18.658999999999999</v>
      </c>
      <c r="G65" s="4">
        <f t="shared" si="2"/>
        <v>7.1183234606003273E-2</v>
      </c>
    </row>
    <row r="66" spans="1:7">
      <c r="A66">
        <v>65</v>
      </c>
      <c r="B66">
        <v>35.923000000000002</v>
      </c>
      <c r="C66">
        <v>33.924999999999997</v>
      </c>
      <c r="D66">
        <v>-1.998</v>
      </c>
      <c r="E66" s="4">
        <f t="shared" ref="E66:E101" si="3">IF(B66,(B66-C66)/B66,0)</f>
        <v>5.5618962781505014E-2</v>
      </c>
      <c r="F66">
        <f t="shared" si="1"/>
        <v>33.924999999999997</v>
      </c>
      <c r="G66" s="4">
        <f t="shared" si="2"/>
        <v>5.5618962781505014E-2</v>
      </c>
    </row>
    <row r="67" spans="1:7">
      <c r="A67">
        <v>66</v>
      </c>
      <c r="B67">
        <v>118.729</v>
      </c>
      <c r="C67">
        <v>120.11</v>
      </c>
      <c r="D67">
        <v>1.381</v>
      </c>
      <c r="E67" s="4">
        <f t="shared" si="3"/>
        <v>-1.1631530628574319E-2</v>
      </c>
      <c r="F67">
        <f t="shared" ref="F67:F101" si="4">IF(B67,C67,0)</f>
        <v>120.11</v>
      </c>
      <c r="G67" s="4">
        <f t="shared" ref="G67:G101" si="5">IF(B67,(B67-F67)/B67,0)</f>
        <v>-1.1631530628574319E-2</v>
      </c>
    </row>
    <row r="68" spans="1:7">
      <c r="A68">
        <v>67</v>
      </c>
      <c r="B68">
        <v>51.93</v>
      </c>
      <c r="C68">
        <v>55.682000000000002</v>
      </c>
      <c r="D68">
        <v>3.7519999999999998</v>
      </c>
      <c r="E68" s="4">
        <f t="shared" si="3"/>
        <v>-7.2251107259772823E-2</v>
      </c>
      <c r="F68">
        <f t="shared" si="4"/>
        <v>55.682000000000002</v>
      </c>
      <c r="G68" s="4">
        <f t="shared" si="5"/>
        <v>-7.2251107259772823E-2</v>
      </c>
    </row>
    <row r="69" spans="1:7">
      <c r="A69">
        <v>68</v>
      </c>
      <c r="B69">
        <v>0</v>
      </c>
      <c r="C69">
        <v>69.040999999999997</v>
      </c>
      <c r="D69">
        <v>69.040999999999997</v>
      </c>
      <c r="E69" s="4">
        <f t="shared" si="3"/>
        <v>0</v>
      </c>
      <c r="F69">
        <f t="shared" si="4"/>
        <v>0</v>
      </c>
      <c r="G69" s="4">
        <f t="shared" si="5"/>
        <v>0</v>
      </c>
    </row>
    <row r="70" spans="1:7">
      <c r="A70">
        <v>69</v>
      </c>
      <c r="B70">
        <v>104.70699999999999</v>
      </c>
      <c r="C70">
        <v>105.408</v>
      </c>
      <c r="D70">
        <v>0.70099999999999996</v>
      </c>
      <c r="E70" s="4">
        <f t="shared" si="3"/>
        <v>-6.694872358104116E-3</v>
      </c>
      <c r="F70">
        <f t="shared" si="4"/>
        <v>105.408</v>
      </c>
      <c r="G70" s="4">
        <f t="shared" si="5"/>
        <v>-6.694872358104116E-3</v>
      </c>
    </row>
    <row r="71" spans="1:7">
      <c r="A71">
        <v>70</v>
      </c>
      <c r="B71">
        <v>111.75</v>
      </c>
      <c r="C71">
        <v>115.29600000000001</v>
      </c>
      <c r="D71">
        <v>3.5459999999999998</v>
      </c>
      <c r="E71" s="4">
        <f t="shared" si="3"/>
        <v>-3.1731543624161133E-2</v>
      </c>
      <c r="F71">
        <f t="shared" si="4"/>
        <v>115.29600000000001</v>
      </c>
      <c r="G71" s="4">
        <f t="shared" si="5"/>
        <v>-3.1731543624161133E-2</v>
      </c>
    </row>
    <row r="72" spans="1:7">
      <c r="A72">
        <v>71</v>
      </c>
      <c r="B72">
        <v>73.27</v>
      </c>
      <c r="C72">
        <v>72.706000000000003</v>
      </c>
      <c r="D72">
        <v>-0.56399999999999995</v>
      </c>
      <c r="E72" s="4">
        <f t="shared" si="3"/>
        <v>7.6975569810289746E-3</v>
      </c>
      <c r="F72">
        <f t="shared" si="4"/>
        <v>72.706000000000003</v>
      </c>
      <c r="G72" s="4">
        <f t="shared" si="5"/>
        <v>7.6975569810289746E-3</v>
      </c>
    </row>
    <row r="73" spans="1:7">
      <c r="A73">
        <v>72</v>
      </c>
      <c r="B73">
        <v>67.647999999999996</v>
      </c>
      <c r="C73">
        <v>66.013999999999996</v>
      </c>
      <c r="D73">
        <v>-1.6339999999999999</v>
      </c>
      <c r="E73" s="4">
        <f t="shared" si="3"/>
        <v>2.415444654683066E-2</v>
      </c>
      <c r="F73">
        <f t="shared" si="4"/>
        <v>66.013999999999996</v>
      </c>
      <c r="G73" s="4">
        <f t="shared" si="5"/>
        <v>2.415444654683066E-2</v>
      </c>
    </row>
    <row r="74" spans="1:7">
      <c r="A74">
        <v>73</v>
      </c>
      <c r="B74">
        <v>67.891000000000005</v>
      </c>
      <c r="C74">
        <v>69.77</v>
      </c>
      <c r="D74">
        <v>1.879</v>
      </c>
      <c r="E74" s="4">
        <f t="shared" si="3"/>
        <v>-2.767671709063043E-2</v>
      </c>
      <c r="F74">
        <f t="shared" si="4"/>
        <v>69.77</v>
      </c>
      <c r="G74" s="4">
        <f t="shared" si="5"/>
        <v>-2.767671709063043E-2</v>
      </c>
    </row>
    <row r="75" spans="1:7">
      <c r="A75">
        <v>74</v>
      </c>
      <c r="B75">
        <v>46.192</v>
      </c>
      <c r="C75">
        <v>57.412999999999997</v>
      </c>
      <c r="D75">
        <v>11.221</v>
      </c>
      <c r="E75" s="4">
        <f t="shared" si="3"/>
        <v>-0.24292085209560088</v>
      </c>
      <c r="F75">
        <f t="shared" si="4"/>
        <v>57.412999999999997</v>
      </c>
      <c r="G75" s="4">
        <f t="shared" si="5"/>
        <v>-0.24292085209560088</v>
      </c>
    </row>
    <row r="76" spans="1:7">
      <c r="A76">
        <v>75</v>
      </c>
      <c r="B76">
        <v>101.986</v>
      </c>
      <c r="C76">
        <v>106.539</v>
      </c>
      <c r="D76">
        <v>4.5529999999999999</v>
      </c>
      <c r="E76" s="4">
        <f t="shared" si="3"/>
        <v>-4.4643382425038701E-2</v>
      </c>
      <c r="F76">
        <f t="shared" si="4"/>
        <v>106.539</v>
      </c>
      <c r="G76" s="4">
        <f t="shared" si="5"/>
        <v>-4.4643382425038701E-2</v>
      </c>
    </row>
    <row r="77" spans="1:7">
      <c r="A77">
        <v>76</v>
      </c>
      <c r="B77">
        <v>70.376999999999995</v>
      </c>
      <c r="C77">
        <v>70.349000000000004</v>
      </c>
      <c r="D77">
        <v>-2.8000000000000001E-2</v>
      </c>
      <c r="E77" s="4">
        <f t="shared" si="3"/>
        <v>3.9785725450064066E-4</v>
      </c>
      <c r="F77">
        <f t="shared" si="4"/>
        <v>70.349000000000004</v>
      </c>
      <c r="G77" s="4">
        <f t="shared" si="5"/>
        <v>3.9785725450064066E-4</v>
      </c>
    </row>
    <row r="78" spans="1:7">
      <c r="A78">
        <v>77</v>
      </c>
      <c r="B78">
        <v>0</v>
      </c>
      <c r="C78">
        <v>59.302999999999997</v>
      </c>
      <c r="D78">
        <v>59.302999999999997</v>
      </c>
      <c r="E78" s="4">
        <f t="shared" si="3"/>
        <v>0</v>
      </c>
      <c r="F78">
        <f t="shared" si="4"/>
        <v>0</v>
      </c>
      <c r="G78" s="4">
        <f t="shared" si="5"/>
        <v>0</v>
      </c>
    </row>
    <row r="79" spans="1:7">
      <c r="A79">
        <v>78</v>
      </c>
      <c r="B79">
        <v>68.001000000000005</v>
      </c>
      <c r="C79">
        <v>65.793999999999997</v>
      </c>
      <c r="D79">
        <v>-2.2069999999999999</v>
      </c>
      <c r="E79" s="4">
        <f t="shared" si="3"/>
        <v>3.2455405067572649E-2</v>
      </c>
      <c r="F79">
        <f t="shared" si="4"/>
        <v>65.793999999999997</v>
      </c>
      <c r="G79" s="4">
        <f t="shared" si="5"/>
        <v>3.2455405067572649E-2</v>
      </c>
    </row>
    <row r="80" spans="1:7">
      <c r="A80">
        <v>79</v>
      </c>
      <c r="B80">
        <v>75.742000000000004</v>
      </c>
      <c r="C80">
        <v>74.855999999999995</v>
      </c>
      <c r="D80">
        <v>-0.88600000000000001</v>
      </c>
      <c r="E80" s="4">
        <f t="shared" si="3"/>
        <v>1.1697605027593804E-2</v>
      </c>
      <c r="F80">
        <f t="shared" si="4"/>
        <v>74.855999999999995</v>
      </c>
      <c r="G80" s="4">
        <f t="shared" si="5"/>
        <v>1.1697605027593804E-2</v>
      </c>
    </row>
    <row r="81" spans="1:7">
      <c r="A81">
        <v>80</v>
      </c>
      <c r="B81">
        <v>91.932000000000002</v>
      </c>
      <c r="C81">
        <v>89.930999999999997</v>
      </c>
      <c r="D81">
        <v>-2.0009999999999999</v>
      </c>
      <c r="E81" s="4">
        <f t="shared" si="3"/>
        <v>2.1766087978070798E-2</v>
      </c>
      <c r="F81">
        <f t="shared" si="4"/>
        <v>89.930999999999997</v>
      </c>
      <c r="G81" s="4">
        <f t="shared" si="5"/>
        <v>2.1766087978070798E-2</v>
      </c>
    </row>
    <row r="82" spans="1:7">
      <c r="A82">
        <v>81</v>
      </c>
      <c r="B82">
        <v>43.116999999999997</v>
      </c>
      <c r="C82">
        <v>45.183</v>
      </c>
      <c r="D82">
        <v>2.0659999999999998</v>
      </c>
      <c r="E82" s="4">
        <f t="shared" si="3"/>
        <v>-4.7916135167103524E-2</v>
      </c>
      <c r="F82">
        <f t="shared" si="4"/>
        <v>45.183</v>
      </c>
      <c r="G82" s="4">
        <f t="shared" si="5"/>
        <v>-4.7916135167103524E-2</v>
      </c>
    </row>
    <row r="83" spans="1:7">
      <c r="A83">
        <v>82</v>
      </c>
      <c r="B83">
        <v>52.616999999999997</v>
      </c>
      <c r="C83">
        <v>53.255000000000003</v>
      </c>
      <c r="D83">
        <v>0.63800000000000001</v>
      </c>
      <c r="E83" s="4">
        <f t="shared" si="3"/>
        <v>-1.212535872436675E-2</v>
      </c>
      <c r="F83">
        <f t="shared" si="4"/>
        <v>53.255000000000003</v>
      </c>
      <c r="G83" s="4">
        <f t="shared" si="5"/>
        <v>-1.212535872436675E-2</v>
      </c>
    </row>
    <row r="84" spans="1:7">
      <c r="A84">
        <v>83</v>
      </c>
      <c r="B84">
        <v>90.94</v>
      </c>
      <c r="C84">
        <v>88.911000000000001</v>
      </c>
      <c r="D84">
        <v>-2.0289999999999999</v>
      </c>
      <c r="E84" s="4">
        <f t="shared" si="3"/>
        <v>2.2311414119199433E-2</v>
      </c>
      <c r="F84">
        <f t="shared" si="4"/>
        <v>88.911000000000001</v>
      </c>
      <c r="G84" s="4">
        <f t="shared" si="5"/>
        <v>2.2311414119199433E-2</v>
      </c>
    </row>
    <row r="85" spans="1:7">
      <c r="A85">
        <v>84</v>
      </c>
      <c r="B85">
        <v>77.665999999999997</v>
      </c>
      <c r="C85">
        <v>75.069999999999993</v>
      </c>
      <c r="D85">
        <v>-2.5960000000000001</v>
      </c>
      <c r="E85" s="4">
        <f t="shared" si="3"/>
        <v>3.3425179615275719E-2</v>
      </c>
      <c r="F85">
        <f t="shared" si="4"/>
        <v>75.069999999999993</v>
      </c>
      <c r="G85" s="4">
        <f t="shared" si="5"/>
        <v>3.3425179615275719E-2</v>
      </c>
    </row>
    <row r="86" spans="1:7">
      <c r="A86">
        <v>85</v>
      </c>
      <c r="B86">
        <v>66.938000000000002</v>
      </c>
      <c r="C86">
        <v>67.433000000000007</v>
      </c>
      <c r="D86">
        <v>0.495</v>
      </c>
      <c r="E86" s="4">
        <f t="shared" si="3"/>
        <v>-7.3949027458245619E-3</v>
      </c>
      <c r="F86">
        <f t="shared" si="4"/>
        <v>67.433000000000007</v>
      </c>
      <c r="G86" s="4">
        <f t="shared" si="5"/>
        <v>-7.3949027458245619E-3</v>
      </c>
    </row>
    <row r="87" spans="1:7">
      <c r="A87">
        <v>86</v>
      </c>
      <c r="B87">
        <v>48.061999999999998</v>
      </c>
      <c r="C87">
        <v>47.651000000000003</v>
      </c>
      <c r="D87">
        <v>-0.41099999999999998</v>
      </c>
      <c r="E87" s="4">
        <f t="shared" si="3"/>
        <v>8.5514543714367754E-3</v>
      </c>
      <c r="F87">
        <f t="shared" si="4"/>
        <v>47.651000000000003</v>
      </c>
      <c r="G87" s="4">
        <f t="shared" si="5"/>
        <v>8.5514543714367754E-3</v>
      </c>
    </row>
    <row r="88" spans="1:7">
      <c r="A88">
        <v>87</v>
      </c>
      <c r="B88">
        <v>94.873000000000005</v>
      </c>
      <c r="C88">
        <v>100.858</v>
      </c>
      <c r="D88">
        <v>5.9850000000000003</v>
      </c>
      <c r="E88" s="4">
        <f t="shared" si="3"/>
        <v>-6.3084333793597749E-2</v>
      </c>
      <c r="F88">
        <f t="shared" si="4"/>
        <v>100.858</v>
      </c>
      <c r="G88" s="4">
        <f t="shared" si="5"/>
        <v>-6.3084333793597749E-2</v>
      </c>
    </row>
    <row r="89" spans="1:7">
      <c r="A89">
        <v>88</v>
      </c>
      <c r="B89">
        <v>73.69</v>
      </c>
      <c r="C89">
        <v>76.004000000000005</v>
      </c>
      <c r="D89">
        <v>2.3140000000000001</v>
      </c>
      <c r="E89" s="4">
        <f t="shared" si="3"/>
        <v>-3.1401818428552143E-2</v>
      </c>
      <c r="F89">
        <f t="shared" si="4"/>
        <v>76.004000000000005</v>
      </c>
      <c r="G89" s="4">
        <f t="shared" si="5"/>
        <v>-3.1401818428552143E-2</v>
      </c>
    </row>
    <row r="90" spans="1:7">
      <c r="A90">
        <v>89</v>
      </c>
      <c r="B90">
        <v>69.539000000000001</v>
      </c>
      <c r="C90">
        <v>67.977999999999994</v>
      </c>
      <c r="D90">
        <v>-1.5609999999999999</v>
      </c>
      <c r="E90" s="4">
        <f t="shared" si="3"/>
        <v>2.2447835027826213E-2</v>
      </c>
      <c r="F90">
        <f t="shared" si="4"/>
        <v>67.977999999999994</v>
      </c>
      <c r="G90" s="4">
        <f t="shared" si="5"/>
        <v>2.2447835027826213E-2</v>
      </c>
    </row>
    <row r="91" spans="1:7">
      <c r="A91">
        <v>90</v>
      </c>
      <c r="B91">
        <v>69.588999999999999</v>
      </c>
      <c r="C91">
        <v>76.067999999999998</v>
      </c>
      <c r="D91">
        <v>6.4790000000000001</v>
      </c>
      <c r="E91" s="4">
        <f t="shared" si="3"/>
        <v>-9.3103795140036485E-2</v>
      </c>
      <c r="F91">
        <f t="shared" si="4"/>
        <v>76.067999999999998</v>
      </c>
      <c r="G91" s="4">
        <f t="shared" si="5"/>
        <v>-9.3103795140036485E-2</v>
      </c>
    </row>
    <row r="92" spans="1:7">
      <c r="A92">
        <v>91</v>
      </c>
      <c r="B92">
        <v>73.667000000000002</v>
      </c>
      <c r="C92">
        <v>70.807000000000002</v>
      </c>
      <c r="D92">
        <v>-2.86</v>
      </c>
      <c r="E92" s="4">
        <f t="shared" si="3"/>
        <v>3.8823353740480807E-2</v>
      </c>
      <c r="F92">
        <f t="shared" si="4"/>
        <v>70.807000000000002</v>
      </c>
      <c r="G92" s="4">
        <f t="shared" si="5"/>
        <v>3.8823353740480807E-2</v>
      </c>
    </row>
    <row r="93" spans="1:7">
      <c r="A93">
        <v>92</v>
      </c>
      <c r="B93">
        <v>29.093</v>
      </c>
      <c r="C93">
        <v>43.816000000000003</v>
      </c>
      <c r="D93">
        <v>14.723000000000001</v>
      </c>
      <c r="E93" s="4">
        <f t="shared" si="3"/>
        <v>-0.50606675145223945</v>
      </c>
      <c r="F93">
        <f t="shared" si="4"/>
        <v>43.816000000000003</v>
      </c>
      <c r="G93" s="4">
        <f t="shared" si="5"/>
        <v>-0.50606675145223945</v>
      </c>
    </row>
    <row r="94" spans="1:7">
      <c r="A94">
        <v>93</v>
      </c>
      <c r="B94">
        <v>99.751999999999995</v>
      </c>
      <c r="C94">
        <v>103.833</v>
      </c>
      <c r="D94">
        <v>4.0810000000000004</v>
      </c>
      <c r="E94" s="4">
        <f t="shared" si="3"/>
        <v>-4.0911460421846214E-2</v>
      </c>
      <c r="F94">
        <f t="shared" si="4"/>
        <v>103.833</v>
      </c>
      <c r="G94" s="4">
        <f t="shared" si="5"/>
        <v>-4.0911460421846214E-2</v>
      </c>
    </row>
    <row r="95" spans="1:7">
      <c r="A95">
        <v>94</v>
      </c>
      <c r="B95">
        <v>48.326999999999998</v>
      </c>
      <c r="C95">
        <v>49.872999999999998</v>
      </c>
      <c r="D95">
        <v>1.546</v>
      </c>
      <c r="E95" s="4">
        <f t="shared" si="3"/>
        <v>-3.1990398741904097E-2</v>
      </c>
      <c r="F95">
        <f t="shared" si="4"/>
        <v>49.872999999999998</v>
      </c>
      <c r="G95" s="4">
        <f t="shared" si="5"/>
        <v>-3.1990398741904097E-2</v>
      </c>
    </row>
    <row r="96" spans="1:7">
      <c r="A96">
        <v>95</v>
      </c>
      <c r="B96">
        <v>65.695999999999998</v>
      </c>
      <c r="C96">
        <v>67.572000000000003</v>
      </c>
      <c r="D96">
        <v>1.8759999999999999</v>
      </c>
      <c r="E96" s="4">
        <f t="shared" si="3"/>
        <v>-2.8555772040915806E-2</v>
      </c>
      <c r="F96">
        <f t="shared" si="4"/>
        <v>67.572000000000003</v>
      </c>
      <c r="G96" s="4">
        <f t="shared" si="5"/>
        <v>-2.8555772040915806E-2</v>
      </c>
    </row>
    <row r="97" spans="1:7">
      <c r="A97">
        <v>96</v>
      </c>
      <c r="B97">
        <v>53.594000000000001</v>
      </c>
      <c r="C97">
        <v>56.968000000000004</v>
      </c>
      <c r="D97">
        <v>3.3740000000000001</v>
      </c>
      <c r="E97" s="4">
        <f t="shared" si="3"/>
        <v>-6.2954808374071761E-2</v>
      </c>
      <c r="F97">
        <f t="shared" si="4"/>
        <v>56.968000000000004</v>
      </c>
      <c r="G97" s="4">
        <f t="shared" si="5"/>
        <v>-6.2954808374071761E-2</v>
      </c>
    </row>
    <row r="98" spans="1:7">
      <c r="A98">
        <v>97</v>
      </c>
      <c r="B98">
        <v>81.697000000000003</v>
      </c>
      <c r="C98">
        <v>80.356999999999999</v>
      </c>
      <c r="D98">
        <v>-1.34</v>
      </c>
      <c r="E98" s="4">
        <f t="shared" si="3"/>
        <v>1.6402071067481098E-2</v>
      </c>
      <c r="F98">
        <f t="shared" si="4"/>
        <v>80.356999999999999</v>
      </c>
      <c r="G98" s="4">
        <f t="shared" si="5"/>
        <v>1.6402071067481098E-2</v>
      </c>
    </row>
    <row r="99" spans="1:7">
      <c r="A99">
        <v>98</v>
      </c>
      <c r="B99">
        <v>99.177000000000007</v>
      </c>
      <c r="C99">
        <v>99.564999999999998</v>
      </c>
      <c r="D99">
        <v>0.38800000000000001</v>
      </c>
      <c r="E99" s="4">
        <f t="shared" si="3"/>
        <v>-3.9121973844741323E-3</v>
      </c>
      <c r="F99">
        <f t="shared" si="4"/>
        <v>99.564999999999998</v>
      </c>
      <c r="G99" s="4">
        <f t="shared" si="5"/>
        <v>-3.9121973844741323E-3</v>
      </c>
    </row>
    <row r="100" spans="1:7">
      <c r="A100">
        <v>99</v>
      </c>
      <c r="B100">
        <v>58.222000000000001</v>
      </c>
      <c r="C100">
        <v>58.835000000000001</v>
      </c>
      <c r="D100">
        <v>0.61299999999999999</v>
      </c>
      <c r="E100" s="4">
        <f t="shared" si="3"/>
        <v>-1.0528666139947091E-2</v>
      </c>
      <c r="F100">
        <f t="shared" si="4"/>
        <v>58.835000000000001</v>
      </c>
      <c r="G100" s="4">
        <f t="shared" si="5"/>
        <v>-1.0528666139947091E-2</v>
      </c>
    </row>
    <row r="101" spans="1:7">
      <c r="A101">
        <v>100</v>
      </c>
      <c r="B101">
        <v>28.626999999999999</v>
      </c>
      <c r="C101">
        <v>31.486999999999998</v>
      </c>
      <c r="D101">
        <v>2.86</v>
      </c>
      <c r="E101" s="4">
        <f t="shared" si="3"/>
        <v>-9.9905683445698099E-2</v>
      </c>
      <c r="F101">
        <f t="shared" si="4"/>
        <v>31.486999999999998</v>
      </c>
      <c r="G101" s="4">
        <f t="shared" si="5"/>
        <v>-9.9905683445698099E-2</v>
      </c>
    </row>
    <row r="103" spans="1:7">
      <c r="A103" s="5" t="s">
        <v>16</v>
      </c>
      <c r="B103" s="5">
        <f t="shared" ref="B103:G103" si="6">MIN(B2:B101)</f>
        <v>0</v>
      </c>
      <c r="C103" s="5">
        <f t="shared" si="6"/>
        <v>18.658999999999999</v>
      </c>
      <c r="D103" s="5">
        <f t="shared" si="6"/>
        <v>-11.492000000000001</v>
      </c>
      <c r="E103" s="6">
        <f t="shared" si="6"/>
        <v>-0.50606675145223945</v>
      </c>
      <c r="F103" s="5">
        <f t="shared" si="6"/>
        <v>0</v>
      </c>
      <c r="G103" s="6">
        <f t="shared" si="6"/>
        <v>-0.50606675145223945</v>
      </c>
    </row>
    <row r="104" spans="1:7">
      <c r="A104" s="5" t="s">
        <v>17</v>
      </c>
      <c r="B104" s="5">
        <f t="shared" ref="B104:G104" si="7">MAX(B2:B101)</f>
        <v>119.57299999999999</v>
      </c>
      <c r="C104" s="5">
        <f t="shared" si="7"/>
        <v>120.633</v>
      </c>
      <c r="D104" s="5">
        <f t="shared" si="7"/>
        <v>69.040999999999997</v>
      </c>
      <c r="E104" s="6">
        <f t="shared" si="7"/>
        <v>0.11054996007811227</v>
      </c>
      <c r="F104" s="5">
        <f t="shared" si="7"/>
        <v>120.633</v>
      </c>
      <c r="G104" s="6">
        <f t="shared" si="7"/>
        <v>0.11054996007811227</v>
      </c>
    </row>
    <row r="105" spans="1:7">
      <c r="A105" s="5" t="s">
        <v>18</v>
      </c>
      <c r="B105" s="5">
        <f t="shared" ref="B105:G105" si="8">AVERAGE(B2:B101)</f>
        <v>70.088300000000004</v>
      </c>
      <c r="C105" s="5">
        <f t="shared" si="8"/>
        <v>74.398169999999979</v>
      </c>
      <c r="D105" s="5">
        <f t="shared" si="8"/>
        <v>4.3098700000000001</v>
      </c>
      <c r="E105" s="6">
        <f t="shared" si="8"/>
        <v>-3.5028089297818955E-2</v>
      </c>
      <c r="F105" s="5">
        <f t="shared" si="8"/>
        <v>72.107639999999989</v>
      </c>
      <c r="G105" s="6">
        <f t="shared" si="8"/>
        <v>-3.5028089297818955E-2</v>
      </c>
    </row>
    <row r="106" spans="1:7">
      <c r="A106" s="5" t="s">
        <v>19</v>
      </c>
      <c r="B106" s="5">
        <f t="shared" ref="B106:G106" si="9">MEDIAN(B2:B101)</f>
        <v>70.3065</v>
      </c>
      <c r="C106" s="5">
        <f t="shared" si="9"/>
        <v>71.581000000000003</v>
      </c>
      <c r="D106" s="5">
        <f t="shared" si="9"/>
        <v>1.8774999999999999</v>
      </c>
      <c r="E106" s="6">
        <f t="shared" si="9"/>
        <v>-2.0225285162272379E-2</v>
      </c>
      <c r="F106" s="5">
        <f t="shared" si="9"/>
        <v>71.581000000000003</v>
      </c>
      <c r="G106" s="6">
        <f t="shared" si="9"/>
        <v>-2.0225285162272379E-2</v>
      </c>
    </row>
    <row r="107" spans="1:7">
      <c r="A107" s="5" t="s">
        <v>20</v>
      </c>
      <c r="B107" s="5">
        <f t="shared" ref="B107:G107" si="10">STDEV(B2:B101)</f>
        <v>25.530819569866743</v>
      </c>
      <c r="C107" s="5">
        <f t="shared" si="10"/>
        <v>21.07548689064814</v>
      </c>
      <c r="D107" s="5">
        <f t="shared" si="10"/>
        <v>11.694333669466946</v>
      </c>
      <c r="E107" s="6">
        <f t="shared" si="10"/>
        <v>8.247192619781836E-2</v>
      </c>
      <c r="F107" s="5">
        <f t="shared" si="10"/>
        <v>25.45920614484394</v>
      </c>
      <c r="G107" s="6">
        <f t="shared" si="10"/>
        <v>8.247192619781836E-2</v>
      </c>
    </row>
    <row r="108" spans="1:7">
      <c r="A108" s="5" t="s">
        <v>21</v>
      </c>
      <c r="B108" s="5"/>
      <c r="C108" s="5">
        <f>CORREL($B1:$B101,C1:C101)</f>
        <v>0.89136498675468667</v>
      </c>
      <c r="D108" s="5"/>
      <c r="E108" s="5"/>
      <c r="F108" s="5">
        <f>CORREL($B1:$B101,F1:F101)</f>
        <v>0.98736495690593185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08"/>
  <sheetViews>
    <sheetView topLeftCell="A2" workbookViewId="0">
      <selection activeCell="A103" sqref="A103:G108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70.906999999999996</v>
      </c>
      <c r="C2">
        <v>72.072000000000003</v>
      </c>
      <c r="D2">
        <v>1.165</v>
      </c>
      <c r="E2">
        <f t="shared" ref="E2:E65" si="0">IF(B2,(B2-C2)/B2,0)</f>
        <v>-1.642997165301037E-2</v>
      </c>
      <c r="F2">
        <f>IF(B2,C2,0)</f>
        <v>72.072000000000003</v>
      </c>
      <c r="G2" s="4">
        <f>IF(B2,(B2-F2)/B2,0)</f>
        <v>-1.642997165301037E-2</v>
      </c>
    </row>
    <row r="3" spans="1:7">
      <c r="A3">
        <v>2</v>
      </c>
      <c r="B3">
        <v>37.957000000000001</v>
      </c>
      <c r="C3">
        <v>37.298999999999999</v>
      </c>
      <c r="D3">
        <v>-0.65800000000000003</v>
      </c>
      <c r="E3" s="4">
        <f t="shared" si="0"/>
        <v>1.7335405853992708E-2</v>
      </c>
      <c r="F3">
        <f t="shared" ref="F3:F66" si="1">IF(B3,C3,0)</f>
        <v>37.298999999999999</v>
      </c>
      <c r="G3" s="4">
        <f t="shared" ref="G3:G66" si="2">IF(B3,(B3-F3)/B3,0)</f>
        <v>1.7335405853992708E-2</v>
      </c>
    </row>
    <row r="4" spans="1:7">
      <c r="A4">
        <v>3</v>
      </c>
      <c r="B4">
        <v>41.22</v>
      </c>
      <c r="C4">
        <v>45.948999999999998</v>
      </c>
      <c r="D4">
        <v>4.7290000000000001</v>
      </c>
      <c r="E4" s="4">
        <f t="shared" si="0"/>
        <v>-0.11472586123241144</v>
      </c>
      <c r="F4">
        <f t="shared" si="1"/>
        <v>45.948999999999998</v>
      </c>
      <c r="G4" s="4">
        <f t="shared" si="2"/>
        <v>-0.11472586123241144</v>
      </c>
    </row>
    <row r="5" spans="1:7">
      <c r="A5">
        <v>4</v>
      </c>
      <c r="B5">
        <v>0</v>
      </c>
      <c r="C5">
        <v>37.393999999999998</v>
      </c>
      <c r="D5">
        <v>37.393999999999998</v>
      </c>
      <c r="E5" s="4">
        <f t="shared" si="0"/>
        <v>0</v>
      </c>
      <c r="F5">
        <f t="shared" si="1"/>
        <v>0</v>
      </c>
      <c r="G5" s="4">
        <f t="shared" si="2"/>
        <v>0</v>
      </c>
    </row>
    <row r="6" spans="1:7">
      <c r="A6">
        <v>5</v>
      </c>
      <c r="B6">
        <v>46.387</v>
      </c>
      <c r="C6">
        <v>47.344000000000001</v>
      </c>
      <c r="D6">
        <v>0.95699999999999996</v>
      </c>
      <c r="E6" s="4">
        <f t="shared" si="0"/>
        <v>-2.0630780175480215E-2</v>
      </c>
      <c r="F6">
        <f t="shared" si="1"/>
        <v>47.344000000000001</v>
      </c>
      <c r="G6" s="4">
        <f t="shared" si="2"/>
        <v>-2.0630780175480215E-2</v>
      </c>
    </row>
    <row r="7" spans="1:7">
      <c r="A7">
        <v>6</v>
      </c>
      <c r="B7">
        <v>62.847000000000001</v>
      </c>
      <c r="C7">
        <v>64.581999999999994</v>
      </c>
      <c r="D7">
        <v>1.7350000000000001</v>
      </c>
      <c r="E7" s="4">
        <f t="shared" si="0"/>
        <v>-2.7606727449201909E-2</v>
      </c>
      <c r="F7">
        <f t="shared" si="1"/>
        <v>64.581999999999994</v>
      </c>
      <c r="G7" s="4">
        <f t="shared" si="2"/>
        <v>-2.7606727449201909E-2</v>
      </c>
    </row>
    <row r="8" spans="1:7">
      <c r="A8">
        <v>7</v>
      </c>
      <c r="B8">
        <v>62.253</v>
      </c>
      <c r="C8">
        <v>63.811</v>
      </c>
      <c r="D8">
        <v>1.5580000000000001</v>
      </c>
      <c r="E8" s="4">
        <f t="shared" si="0"/>
        <v>-2.5026906333831297E-2</v>
      </c>
      <c r="F8">
        <f t="shared" si="1"/>
        <v>63.811</v>
      </c>
      <c r="G8" s="4">
        <f t="shared" si="2"/>
        <v>-2.5026906333831297E-2</v>
      </c>
    </row>
    <row r="9" spans="1:7">
      <c r="A9">
        <v>8</v>
      </c>
      <c r="B9">
        <v>50.627000000000002</v>
      </c>
      <c r="C9">
        <v>50.606999999999999</v>
      </c>
      <c r="D9">
        <v>-0.02</v>
      </c>
      <c r="E9" s="4">
        <f t="shared" si="0"/>
        <v>3.9504612163476256E-4</v>
      </c>
      <c r="F9">
        <f t="shared" si="1"/>
        <v>50.606999999999999</v>
      </c>
      <c r="G9" s="4">
        <f t="shared" si="2"/>
        <v>3.9504612163476256E-4</v>
      </c>
    </row>
    <row r="10" spans="1:7">
      <c r="A10">
        <v>9</v>
      </c>
      <c r="B10">
        <v>62.804000000000002</v>
      </c>
      <c r="C10">
        <v>64.641999999999996</v>
      </c>
      <c r="D10">
        <v>1.8380000000000001</v>
      </c>
      <c r="E10" s="4">
        <f t="shared" si="0"/>
        <v>-2.9265651869307588E-2</v>
      </c>
      <c r="F10">
        <f t="shared" si="1"/>
        <v>64.641999999999996</v>
      </c>
      <c r="G10" s="4">
        <f t="shared" si="2"/>
        <v>-2.9265651869307588E-2</v>
      </c>
    </row>
    <row r="11" spans="1:7">
      <c r="A11">
        <v>10</v>
      </c>
      <c r="B11">
        <v>63.625</v>
      </c>
      <c r="C11">
        <v>64.468999999999994</v>
      </c>
      <c r="D11">
        <v>0.84399999999999997</v>
      </c>
      <c r="E11" s="4">
        <f t="shared" si="0"/>
        <v>-1.3265225933202264E-2</v>
      </c>
      <c r="F11">
        <f t="shared" si="1"/>
        <v>64.468999999999994</v>
      </c>
      <c r="G11" s="4">
        <f t="shared" si="2"/>
        <v>-1.3265225933202264E-2</v>
      </c>
    </row>
    <row r="12" spans="1:7">
      <c r="A12">
        <v>11</v>
      </c>
      <c r="B12">
        <v>65.38</v>
      </c>
      <c r="C12">
        <v>66.852999999999994</v>
      </c>
      <c r="D12">
        <v>1.4730000000000001</v>
      </c>
      <c r="E12" s="4">
        <f t="shared" si="0"/>
        <v>-2.2529825634750675E-2</v>
      </c>
      <c r="F12">
        <f t="shared" si="1"/>
        <v>66.852999999999994</v>
      </c>
      <c r="G12" s="4">
        <f t="shared" si="2"/>
        <v>-2.2529825634750675E-2</v>
      </c>
    </row>
    <row r="13" spans="1:7">
      <c r="A13">
        <v>12</v>
      </c>
      <c r="B13">
        <v>52.747999999999998</v>
      </c>
      <c r="C13">
        <v>53.015000000000001</v>
      </c>
      <c r="D13">
        <v>0.26700000000000002</v>
      </c>
      <c r="E13" s="4">
        <f t="shared" si="0"/>
        <v>-5.0618032911200995E-3</v>
      </c>
      <c r="F13">
        <f t="shared" si="1"/>
        <v>53.015000000000001</v>
      </c>
      <c r="G13" s="4">
        <f t="shared" si="2"/>
        <v>-5.0618032911200995E-3</v>
      </c>
    </row>
    <row r="14" spans="1:7">
      <c r="A14">
        <v>13</v>
      </c>
      <c r="B14">
        <v>69.129000000000005</v>
      </c>
      <c r="C14">
        <v>73.296999999999997</v>
      </c>
      <c r="D14">
        <v>4.1680000000000001</v>
      </c>
      <c r="E14" s="4">
        <f t="shared" si="0"/>
        <v>-6.0293075265083998E-2</v>
      </c>
      <c r="F14">
        <f t="shared" si="1"/>
        <v>73.296999999999997</v>
      </c>
      <c r="G14" s="4">
        <f t="shared" si="2"/>
        <v>-6.0293075265083998E-2</v>
      </c>
    </row>
    <row r="15" spans="1:7">
      <c r="A15">
        <v>14</v>
      </c>
      <c r="B15">
        <v>80.481999999999999</v>
      </c>
      <c r="C15">
        <v>82.427000000000007</v>
      </c>
      <c r="D15">
        <v>1.9450000000000001</v>
      </c>
      <c r="E15" s="4">
        <f t="shared" si="0"/>
        <v>-2.416689446087333E-2</v>
      </c>
      <c r="F15">
        <f t="shared" si="1"/>
        <v>82.427000000000007</v>
      </c>
      <c r="G15" s="4">
        <f t="shared" si="2"/>
        <v>-2.416689446087333E-2</v>
      </c>
    </row>
    <row r="16" spans="1:7">
      <c r="A16">
        <v>15</v>
      </c>
      <c r="B16">
        <v>52.247999999999998</v>
      </c>
      <c r="C16">
        <v>53.116999999999997</v>
      </c>
      <c r="D16">
        <v>0.86899999999999999</v>
      </c>
      <c r="E16" s="4">
        <f t="shared" si="0"/>
        <v>-1.6632215587199507E-2</v>
      </c>
      <c r="F16">
        <f t="shared" si="1"/>
        <v>53.116999999999997</v>
      </c>
      <c r="G16" s="4">
        <f t="shared" si="2"/>
        <v>-1.6632215587199507E-2</v>
      </c>
    </row>
    <row r="17" spans="1:7">
      <c r="A17">
        <v>16</v>
      </c>
      <c r="B17">
        <v>76.031999999999996</v>
      </c>
      <c r="C17">
        <v>76.149000000000001</v>
      </c>
      <c r="D17">
        <v>0.11700000000000001</v>
      </c>
      <c r="E17" s="4">
        <f t="shared" si="0"/>
        <v>-1.5388257575758161E-3</v>
      </c>
      <c r="F17">
        <f t="shared" si="1"/>
        <v>76.149000000000001</v>
      </c>
      <c r="G17" s="4">
        <f t="shared" si="2"/>
        <v>-1.5388257575758161E-3</v>
      </c>
    </row>
    <row r="18" spans="1:7">
      <c r="A18">
        <v>17</v>
      </c>
      <c r="B18">
        <v>61.024999999999999</v>
      </c>
      <c r="C18">
        <v>62.37</v>
      </c>
      <c r="D18">
        <v>1.345</v>
      </c>
      <c r="E18" s="4">
        <f t="shared" si="0"/>
        <v>-2.2040147480540746E-2</v>
      </c>
      <c r="F18">
        <f t="shared" si="1"/>
        <v>62.37</v>
      </c>
      <c r="G18" s="4">
        <f t="shared" si="2"/>
        <v>-2.2040147480540746E-2</v>
      </c>
    </row>
    <row r="19" spans="1:7">
      <c r="A19">
        <v>18</v>
      </c>
      <c r="B19">
        <v>46.939</v>
      </c>
      <c r="C19">
        <v>51.133000000000003</v>
      </c>
      <c r="D19">
        <v>4.194</v>
      </c>
      <c r="E19" s="4">
        <f t="shared" si="0"/>
        <v>-8.9350007456486136E-2</v>
      </c>
      <c r="F19">
        <f t="shared" si="1"/>
        <v>51.133000000000003</v>
      </c>
      <c r="G19" s="4">
        <f t="shared" si="2"/>
        <v>-8.9350007456486136E-2</v>
      </c>
    </row>
    <row r="20" spans="1:7">
      <c r="A20">
        <v>19</v>
      </c>
      <c r="B20">
        <v>32.341000000000001</v>
      </c>
      <c r="C20">
        <v>28.579000000000001</v>
      </c>
      <c r="D20">
        <v>-3.762</v>
      </c>
      <c r="E20" s="4">
        <f t="shared" si="0"/>
        <v>0.11632293373736126</v>
      </c>
      <c r="F20">
        <f t="shared" si="1"/>
        <v>28.579000000000001</v>
      </c>
      <c r="G20" s="4">
        <f t="shared" si="2"/>
        <v>0.11632293373736126</v>
      </c>
    </row>
    <row r="21" spans="1:7">
      <c r="A21">
        <v>20</v>
      </c>
      <c r="B21">
        <v>45.134999999999998</v>
      </c>
      <c r="C21">
        <v>45.787999999999997</v>
      </c>
      <c r="D21">
        <v>0.65300000000000002</v>
      </c>
      <c r="E21" s="4">
        <f t="shared" si="0"/>
        <v>-1.4467707987149634E-2</v>
      </c>
      <c r="F21">
        <f t="shared" si="1"/>
        <v>45.787999999999997</v>
      </c>
      <c r="G21" s="4">
        <f t="shared" si="2"/>
        <v>-1.4467707987149634E-2</v>
      </c>
    </row>
    <row r="22" spans="1:7">
      <c r="A22">
        <v>21</v>
      </c>
      <c r="B22">
        <v>73.03</v>
      </c>
      <c r="C22">
        <v>75.522000000000006</v>
      </c>
      <c r="D22">
        <v>2.492</v>
      </c>
      <c r="E22" s="4">
        <f t="shared" si="0"/>
        <v>-3.4122963165822327E-2</v>
      </c>
      <c r="F22">
        <f t="shared" si="1"/>
        <v>75.522000000000006</v>
      </c>
      <c r="G22" s="4">
        <f t="shared" si="2"/>
        <v>-3.4122963165822327E-2</v>
      </c>
    </row>
    <row r="23" spans="1:7">
      <c r="A23">
        <v>22</v>
      </c>
      <c r="B23">
        <v>64.003</v>
      </c>
      <c r="C23">
        <v>66.813999999999993</v>
      </c>
      <c r="D23">
        <v>2.8109999999999999</v>
      </c>
      <c r="E23" s="4">
        <f t="shared" si="0"/>
        <v>-4.3919816258612764E-2</v>
      </c>
      <c r="F23">
        <f t="shared" si="1"/>
        <v>66.813999999999993</v>
      </c>
      <c r="G23" s="4">
        <f t="shared" si="2"/>
        <v>-4.3919816258612764E-2</v>
      </c>
    </row>
    <row r="24" spans="1:7">
      <c r="A24">
        <v>23</v>
      </c>
      <c r="B24">
        <v>67.430999999999997</v>
      </c>
      <c r="C24">
        <v>67.789000000000001</v>
      </c>
      <c r="D24">
        <v>0.35799999999999998</v>
      </c>
      <c r="E24" s="4">
        <f t="shared" si="0"/>
        <v>-5.3091308152037504E-3</v>
      </c>
      <c r="F24">
        <f t="shared" si="1"/>
        <v>67.789000000000001</v>
      </c>
      <c r="G24" s="4">
        <f t="shared" si="2"/>
        <v>-5.3091308152037504E-3</v>
      </c>
    </row>
    <row r="25" spans="1:7">
      <c r="A25">
        <v>24</v>
      </c>
      <c r="B25">
        <v>36.003</v>
      </c>
      <c r="C25">
        <v>39.787999999999997</v>
      </c>
      <c r="D25">
        <v>3.7850000000000001</v>
      </c>
      <c r="E25" s="4">
        <f t="shared" si="0"/>
        <v>-0.10513012804488506</v>
      </c>
      <c r="F25">
        <f t="shared" si="1"/>
        <v>39.787999999999997</v>
      </c>
      <c r="G25" s="4">
        <f t="shared" si="2"/>
        <v>-0.10513012804488506</v>
      </c>
    </row>
    <row r="26" spans="1:7">
      <c r="A26">
        <v>25</v>
      </c>
      <c r="B26">
        <v>78.006</v>
      </c>
      <c r="C26">
        <v>79.283000000000001</v>
      </c>
      <c r="D26">
        <v>1.2769999999999999</v>
      </c>
      <c r="E26" s="4">
        <f t="shared" si="0"/>
        <v>-1.6370535599825667E-2</v>
      </c>
      <c r="F26">
        <f t="shared" si="1"/>
        <v>79.283000000000001</v>
      </c>
      <c r="G26" s="4">
        <f t="shared" si="2"/>
        <v>-1.6370535599825667E-2</v>
      </c>
    </row>
    <row r="27" spans="1:7">
      <c r="A27">
        <v>26</v>
      </c>
      <c r="B27">
        <v>77.546000000000006</v>
      </c>
      <c r="C27">
        <v>78.198999999999998</v>
      </c>
      <c r="D27">
        <v>0.65300000000000002</v>
      </c>
      <c r="E27" s="4">
        <f t="shared" si="0"/>
        <v>-8.4208082944315834E-3</v>
      </c>
      <c r="F27">
        <f t="shared" si="1"/>
        <v>78.198999999999998</v>
      </c>
      <c r="G27" s="4">
        <f t="shared" si="2"/>
        <v>-8.4208082944315834E-3</v>
      </c>
    </row>
    <row r="28" spans="1:7">
      <c r="A28">
        <v>27</v>
      </c>
      <c r="B28">
        <v>61.902000000000001</v>
      </c>
      <c r="C28">
        <v>62.167000000000002</v>
      </c>
      <c r="D28">
        <v>0.26500000000000001</v>
      </c>
      <c r="E28" s="4">
        <f t="shared" si="0"/>
        <v>-4.2809602274563111E-3</v>
      </c>
      <c r="F28">
        <f t="shared" si="1"/>
        <v>62.167000000000002</v>
      </c>
      <c r="G28" s="4">
        <f t="shared" si="2"/>
        <v>-4.2809602274563111E-3</v>
      </c>
    </row>
    <row r="29" spans="1:7">
      <c r="A29">
        <v>28</v>
      </c>
      <c r="B29">
        <v>32.338000000000001</v>
      </c>
      <c r="C29">
        <v>38.064</v>
      </c>
      <c r="D29">
        <v>5.726</v>
      </c>
      <c r="E29" s="4">
        <f t="shared" si="0"/>
        <v>-0.17706722741047681</v>
      </c>
      <c r="F29">
        <f t="shared" si="1"/>
        <v>38.064</v>
      </c>
      <c r="G29" s="4">
        <f t="shared" si="2"/>
        <v>-0.17706722741047681</v>
      </c>
    </row>
    <row r="30" spans="1:7">
      <c r="A30">
        <v>29</v>
      </c>
      <c r="B30">
        <v>51.042999999999999</v>
      </c>
      <c r="C30">
        <v>54.920999999999999</v>
      </c>
      <c r="D30">
        <v>3.8780000000000001</v>
      </c>
      <c r="E30" s="4">
        <f t="shared" si="0"/>
        <v>-7.5975158199949072E-2</v>
      </c>
      <c r="F30">
        <f t="shared" si="1"/>
        <v>54.920999999999999</v>
      </c>
      <c r="G30" s="4">
        <f t="shared" si="2"/>
        <v>-7.5975158199949072E-2</v>
      </c>
    </row>
    <row r="31" spans="1:7">
      <c r="A31">
        <v>30</v>
      </c>
      <c r="B31">
        <v>46.185000000000002</v>
      </c>
      <c r="C31">
        <v>48.643999999999998</v>
      </c>
      <c r="D31">
        <v>2.4590000000000001</v>
      </c>
      <c r="E31" s="4">
        <f t="shared" si="0"/>
        <v>-5.3242394716899337E-2</v>
      </c>
      <c r="F31">
        <f t="shared" si="1"/>
        <v>48.643999999999998</v>
      </c>
      <c r="G31" s="4">
        <f t="shared" si="2"/>
        <v>-5.3242394716899337E-2</v>
      </c>
    </row>
    <row r="32" spans="1:7">
      <c r="A32">
        <v>31</v>
      </c>
      <c r="B32">
        <v>61.343000000000004</v>
      </c>
      <c r="C32">
        <v>62.18</v>
      </c>
      <c r="D32">
        <v>0.83699999999999997</v>
      </c>
      <c r="E32" s="4">
        <f t="shared" si="0"/>
        <v>-1.3644588624618884E-2</v>
      </c>
      <c r="F32">
        <f t="shared" si="1"/>
        <v>62.18</v>
      </c>
      <c r="G32" s="4">
        <f t="shared" si="2"/>
        <v>-1.3644588624618884E-2</v>
      </c>
    </row>
    <row r="33" spans="1:7">
      <c r="A33">
        <v>32</v>
      </c>
      <c r="B33">
        <v>64.075999999999993</v>
      </c>
      <c r="C33">
        <v>69.346000000000004</v>
      </c>
      <c r="D33">
        <v>5.27</v>
      </c>
      <c r="E33" s="4">
        <f t="shared" si="0"/>
        <v>-8.2246082776702839E-2</v>
      </c>
      <c r="F33">
        <f t="shared" si="1"/>
        <v>69.346000000000004</v>
      </c>
      <c r="G33" s="4">
        <f t="shared" si="2"/>
        <v>-8.2246082776702839E-2</v>
      </c>
    </row>
    <row r="34" spans="1:7">
      <c r="A34">
        <v>33</v>
      </c>
      <c r="B34">
        <v>60.09</v>
      </c>
      <c r="C34">
        <v>59.957999999999998</v>
      </c>
      <c r="D34">
        <v>-0.13200000000000001</v>
      </c>
      <c r="E34" s="4">
        <f t="shared" si="0"/>
        <v>2.1967049425862038E-3</v>
      </c>
      <c r="F34">
        <f t="shared" si="1"/>
        <v>59.957999999999998</v>
      </c>
      <c r="G34" s="4">
        <f t="shared" si="2"/>
        <v>2.1967049425862038E-3</v>
      </c>
    </row>
    <row r="35" spans="1:7">
      <c r="A35">
        <v>34</v>
      </c>
      <c r="B35">
        <v>37.872999999999998</v>
      </c>
      <c r="C35">
        <v>39.764000000000003</v>
      </c>
      <c r="D35">
        <v>1.891</v>
      </c>
      <c r="E35" s="4">
        <f t="shared" si="0"/>
        <v>-4.993002930847848E-2</v>
      </c>
      <c r="F35">
        <f t="shared" si="1"/>
        <v>39.764000000000003</v>
      </c>
      <c r="G35" s="4">
        <f t="shared" si="2"/>
        <v>-4.993002930847848E-2</v>
      </c>
    </row>
    <row r="36" spans="1:7">
      <c r="A36">
        <v>35</v>
      </c>
      <c r="B36">
        <v>77.703999999999994</v>
      </c>
      <c r="C36">
        <v>80.644000000000005</v>
      </c>
      <c r="D36">
        <v>2.94</v>
      </c>
      <c r="E36" s="4">
        <f t="shared" si="0"/>
        <v>-3.7835890044270723E-2</v>
      </c>
      <c r="F36">
        <f t="shared" si="1"/>
        <v>80.644000000000005</v>
      </c>
      <c r="G36" s="4">
        <f t="shared" si="2"/>
        <v>-3.7835890044270723E-2</v>
      </c>
    </row>
    <row r="37" spans="1:7">
      <c r="A37">
        <v>36</v>
      </c>
      <c r="B37">
        <v>69.599999999999994</v>
      </c>
      <c r="C37">
        <v>69.84</v>
      </c>
      <c r="D37">
        <v>0.24</v>
      </c>
      <c r="E37" s="4">
        <f t="shared" si="0"/>
        <v>-3.4482758620690964E-3</v>
      </c>
      <c r="F37">
        <f t="shared" si="1"/>
        <v>69.84</v>
      </c>
      <c r="G37" s="4">
        <f t="shared" si="2"/>
        <v>-3.4482758620690964E-3</v>
      </c>
    </row>
    <row r="38" spans="1:7">
      <c r="A38">
        <v>37</v>
      </c>
      <c r="B38">
        <v>40.340000000000003</v>
      </c>
      <c r="C38">
        <v>43.402999999999999</v>
      </c>
      <c r="D38">
        <v>3.0630000000000002</v>
      </c>
      <c r="E38" s="4">
        <f t="shared" si="0"/>
        <v>-7.5929598413485247E-2</v>
      </c>
      <c r="F38">
        <f t="shared" si="1"/>
        <v>43.402999999999999</v>
      </c>
      <c r="G38" s="4">
        <f t="shared" si="2"/>
        <v>-7.5929598413485247E-2</v>
      </c>
    </row>
    <row r="39" spans="1:7">
      <c r="A39">
        <v>38</v>
      </c>
      <c r="B39">
        <v>50.58</v>
      </c>
      <c r="C39">
        <v>50.027999999999999</v>
      </c>
      <c r="D39">
        <v>-0.55200000000000005</v>
      </c>
      <c r="E39" s="4">
        <f t="shared" si="0"/>
        <v>1.091340450771055E-2</v>
      </c>
      <c r="F39">
        <f t="shared" si="1"/>
        <v>50.027999999999999</v>
      </c>
      <c r="G39" s="4">
        <f t="shared" si="2"/>
        <v>1.091340450771055E-2</v>
      </c>
    </row>
    <row r="40" spans="1:7">
      <c r="A40">
        <v>39</v>
      </c>
      <c r="B40">
        <v>50.774999999999999</v>
      </c>
      <c r="C40">
        <v>50.51</v>
      </c>
      <c r="D40">
        <v>-0.26500000000000001</v>
      </c>
      <c r="E40" s="4">
        <f t="shared" si="0"/>
        <v>5.2191038897095136E-3</v>
      </c>
      <c r="F40">
        <f t="shared" si="1"/>
        <v>50.51</v>
      </c>
      <c r="G40" s="4">
        <f t="shared" si="2"/>
        <v>5.2191038897095136E-3</v>
      </c>
    </row>
    <row r="41" spans="1:7">
      <c r="A41">
        <v>40</v>
      </c>
      <c r="B41">
        <v>69.912000000000006</v>
      </c>
      <c r="C41">
        <v>70.61</v>
      </c>
      <c r="D41">
        <v>0.69799999999999995</v>
      </c>
      <c r="E41" s="4">
        <f t="shared" si="0"/>
        <v>-9.9839798603958297E-3</v>
      </c>
      <c r="F41">
        <f t="shared" si="1"/>
        <v>70.61</v>
      </c>
      <c r="G41" s="4">
        <f t="shared" si="2"/>
        <v>-9.9839798603958297E-3</v>
      </c>
    </row>
    <row r="42" spans="1:7">
      <c r="A42">
        <v>41</v>
      </c>
      <c r="B42">
        <v>47.753</v>
      </c>
      <c r="C42">
        <v>48.048000000000002</v>
      </c>
      <c r="D42">
        <v>0.29499999999999998</v>
      </c>
      <c r="E42" s="4">
        <f t="shared" si="0"/>
        <v>-6.1776223483341721E-3</v>
      </c>
      <c r="F42">
        <f t="shared" si="1"/>
        <v>48.048000000000002</v>
      </c>
      <c r="G42" s="4">
        <f t="shared" si="2"/>
        <v>-6.1776223483341721E-3</v>
      </c>
    </row>
    <row r="43" spans="1:7">
      <c r="A43">
        <v>42</v>
      </c>
      <c r="B43">
        <v>38.695999999999998</v>
      </c>
      <c r="C43">
        <v>40.719000000000001</v>
      </c>
      <c r="D43">
        <v>2.0230000000000001</v>
      </c>
      <c r="E43" s="4">
        <f t="shared" si="0"/>
        <v>-5.22793053545587E-2</v>
      </c>
      <c r="F43">
        <f t="shared" si="1"/>
        <v>40.719000000000001</v>
      </c>
      <c r="G43" s="4">
        <f t="shared" si="2"/>
        <v>-5.22793053545587E-2</v>
      </c>
    </row>
    <row r="44" spans="1:7">
      <c r="A44">
        <v>43</v>
      </c>
      <c r="B44">
        <v>56.408000000000001</v>
      </c>
      <c r="C44">
        <v>57.616999999999997</v>
      </c>
      <c r="D44">
        <v>1.2090000000000001</v>
      </c>
      <c r="E44" s="4">
        <f t="shared" si="0"/>
        <v>-2.1433130052474755E-2</v>
      </c>
      <c r="F44">
        <f t="shared" si="1"/>
        <v>57.616999999999997</v>
      </c>
      <c r="G44" s="4">
        <f t="shared" si="2"/>
        <v>-2.1433130052474755E-2</v>
      </c>
    </row>
    <row r="45" spans="1:7">
      <c r="A45">
        <v>44</v>
      </c>
      <c r="B45">
        <v>44.305</v>
      </c>
      <c r="C45">
        <v>49.774999999999999</v>
      </c>
      <c r="D45">
        <v>5.47</v>
      </c>
      <c r="E45" s="4">
        <f t="shared" si="0"/>
        <v>-0.12346236316442837</v>
      </c>
      <c r="F45">
        <f t="shared" si="1"/>
        <v>49.774999999999999</v>
      </c>
      <c r="G45" s="4">
        <f t="shared" si="2"/>
        <v>-0.12346236316442837</v>
      </c>
    </row>
    <row r="46" spans="1:7">
      <c r="A46">
        <v>45</v>
      </c>
      <c r="B46">
        <v>43.822000000000003</v>
      </c>
      <c r="C46">
        <v>45.841000000000001</v>
      </c>
      <c r="D46">
        <v>2.0190000000000001</v>
      </c>
      <c r="E46" s="4">
        <f t="shared" si="0"/>
        <v>-4.6072748847610749E-2</v>
      </c>
      <c r="F46">
        <f t="shared" si="1"/>
        <v>45.841000000000001</v>
      </c>
      <c r="G46" s="4">
        <f t="shared" si="2"/>
        <v>-4.6072748847610749E-2</v>
      </c>
    </row>
    <row r="47" spans="1:7">
      <c r="A47">
        <v>46</v>
      </c>
      <c r="B47">
        <v>53.235999999999997</v>
      </c>
      <c r="C47">
        <v>54.33</v>
      </c>
      <c r="D47">
        <v>1.0940000000000001</v>
      </c>
      <c r="E47" s="4">
        <f t="shared" si="0"/>
        <v>-2.0550003756856287E-2</v>
      </c>
      <c r="F47">
        <f t="shared" si="1"/>
        <v>54.33</v>
      </c>
      <c r="G47" s="4">
        <f t="shared" si="2"/>
        <v>-2.0550003756856287E-2</v>
      </c>
    </row>
    <row r="48" spans="1:7">
      <c r="A48">
        <v>47</v>
      </c>
      <c r="B48">
        <v>52.573</v>
      </c>
      <c r="C48">
        <v>54.591999999999999</v>
      </c>
      <c r="D48">
        <v>2.0190000000000001</v>
      </c>
      <c r="E48" s="4">
        <f t="shared" si="0"/>
        <v>-3.8403743366366733E-2</v>
      </c>
      <c r="F48">
        <f t="shared" si="1"/>
        <v>54.591999999999999</v>
      </c>
      <c r="G48" s="4">
        <f t="shared" si="2"/>
        <v>-3.8403743366366733E-2</v>
      </c>
    </row>
    <row r="49" spans="1:7">
      <c r="A49">
        <v>48</v>
      </c>
      <c r="B49">
        <v>71.781000000000006</v>
      </c>
      <c r="C49">
        <v>72.25</v>
      </c>
      <c r="D49">
        <v>0.46899999999999997</v>
      </c>
      <c r="E49" s="4">
        <f t="shared" si="0"/>
        <v>-6.5337624162381978E-3</v>
      </c>
      <c r="F49">
        <f t="shared" si="1"/>
        <v>72.25</v>
      </c>
      <c r="G49" s="4">
        <f t="shared" si="2"/>
        <v>-6.5337624162381978E-3</v>
      </c>
    </row>
    <row r="50" spans="1:7">
      <c r="A50">
        <v>49</v>
      </c>
      <c r="B50">
        <v>55.825000000000003</v>
      </c>
      <c r="C50">
        <v>55.006999999999998</v>
      </c>
      <c r="D50">
        <v>-0.81799999999999995</v>
      </c>
      <c r="E50" s="4">
        <f t="shared" si="0"/>
        <v>1.4652933273623017E-2</v>
      </c>
      <c r="F50">
        <f t="shared" si="1"/>
        <v>55.006999999999998</v>
      </c>
      <c r="G50" s="4">
        <f t="shared" si="2"/>
        <v>1.4652933273623017E-2</v>
      </c>
    </row>
    <row r="51" spans="1:7">
      <c r="A51">
        <v>50</v>
      </c>
      <c r="B51">
        <v>90.025999999999996</v>
      </c>
      <c r="C51">
        <v>89.129000000000005</v>
      </c>
      <c r="D51">
        <v>-0.89700000000000002</v>
      </c>
      <c r="E51" s="4">
        <f t="shared" si="0"/>
        <v>9.9637882389530964E-3</v>
      </c>
      <c r="F51">
        <f t="shared" si="1"/>
        <v>89.129000000000005</v>
      </c>
      <c r="G51" s="4">
        <f t="shared" si="2"/>
        <v>9.9637882389530964E-3</v>
      </c>
    </row>
    <row r="52" spans="1:7">
      <c r="A52">
        <v>51</v>
      </c>
      <c r="B52">
        <v>0</v>
      </c>
      <c r="C52">
        <v>46.710999999999999</v>
      </c>
      <c r="D52">
        <v>46.710999999999999</v>
      </c>
      <c r="E52" s="4">
        <f t="shared" si="0"/>
        <v>0</v>
      </c>
      <c r="F52">
        <f t="shared" si="1"/>
        <v>0</v>
      </c>
      <c r="G52" s="4">
        <f t="shared" si="2"/>
        <v>0</v>
      </c>
    </row>
    <row r="53" spans="1:7">
      <c r="A53">
        <v>52</v>
      </c>
      <c r="B53">
        <v>61.725000000000001</v>
      </c>
      <c r="C53">
        <v>61.529000000000003</v>
      </c>
      <c r="D53">
        <v>-0.19600000000000001</v>
      </c>
      <c r="E53" s="4">
        <f t="shared" si="0"/>
        <v>3.1753746456054752E-3</v>
      </c>
      <c r="F53">
        <f t="shared" si="1"/>
        <v>61.529000000000003</v>
      </c>
      <c r="G53" s="4">
        <f t="shared" si="2"/>
        <v>3.1753746456054752E-3</v>
      </c>
    </row>
    <row r="54" spans="1:7">
      <c r="A54">
        <v>53</v>
      </c>
      <c r="B54">
        <v>70.566000000000003</v>
      </c>
      <c r="C54">
        <v>65.459000000000003</v>
      </c>
      <c r="D54">
        <v>-5.1070000000000002</v>
      </c>
      <c r="E54" s="4">
        <f t="shared" si="0"/>
        <v>7.2371963835274764E-2</v>
      </c>
      <c r="F54">
        <f t="shared" si="1"/>
        <v>65.459000000000003</v>
      </c>
      <c r="G54" s="4">
        <f t="shared" si="2"/>
        <v>7.2371963835274764E-2</v>
      </c>
    </row>
    <row r="55" spans="1:7">
      <c r="A55">
        <v>54</v>
      </c>
      <c r="B55">
        <v>35.981999999999999</v>
      </c>
      <c r="C55">
        <v>34.917999999999999</v>
      </c>
      <c r="D55">
        <v>-1.0640000000000001</v>
      </c>
      <c r="E55" s="4">
        <f t="shared" si="0"/>
        <v>2.9570340725918517E-2</v>
      </c>
      <c r="F55">
        <f t="shared" si="1"/>
        <v>34.917999999999999</v>
      </c>
      <c r="G55" s="4">
        <f t="shared" si="2"/>
        <v>2.9570340725918517E-2</v>
      </c>
    </row>
    <row r="56" spans="1:7">
      <c r="A56">
        <v>55</v>
      </c>
      <c r="B56">
        <v>54.210999999999999</v>
      </c>
      <c r="C56">
        <v>54.058</v>
      </c>
      <c r="D56">
        <v>-0.153</v>
      </c>
      <c r="E56" s="4">
        <f t="shared" si="0"/>
        <v>2.8223054361660679E-3</v>
      </c>
      <c r="F56">
        <f t="shared" si="1"/>
        <v>54.058</v>
      </c>
      <c r="G56" s="4">
        <f t="shared" si="2"/>
        <v>2.8223054361660679E-3</v>
      </c>
    </row>
    <row r="57" spans="1:7">
      <c r="A57">
        <v>56</v>
      </c>
      <c r="B57">
        <v>43.41</v>
      </c>
      <c r="C57">
        <v>43.942999999999998</v>
      </c>
      <c r="D57">
        <v>0.53300000000000003</v>
      </c>
      <c r="E57" s="4">
        <f t="shared" si="0"/>
        <v>-1.2278276894724747E-2</v>
      </c>
      <c r="F57">
        <f t="shared" si="1"/>
        <v>43.942999999999998</v>
      </c>
      <c r="G57" s="4">
        <f t="shared" si="2"/>
        <v>-1.2278276894724747E-2</v>
      </c>
    </row>
    <row r="58" spans="1:7">
      <c r="A58">
        <v>57</v>
      </c>
      <c r="B58">
        <v>65.631</v>
      </c>
      <c r="C58">
        <v>66.694999999999993</v>
      </c>
      <c r="D58">
        <v>1.0640000000000001</v>
      </c>
      <c r="E58" s="4">
        <f t="shared" si="0"/>
        <v>-1.6211851106946305E-2</v>
      </c>
      <c r="F58">
        <f t="shared" si="1"/>
        <v>66.694999999999993</v>
      </c>
      <c r="G58" s="4">
        <f t="shared" si="2"/>
        <v>-1.6211851106946305E-2</v>
      </c>
    </row>
    <row r="59" spans="1:7">
      <c r="A59">
        <v>58</v>
      </c>
      <c r="B59">
        <v>71.236000000000004</v>
      </c>
      <c r="C59">
        <v>72.245000000000005</v>
      </c>
      <c r="D59">
        <v>1.0089999999999999</v>
      </c>
      <c r="E59" s="4">
        <f t="shared" si="0"/>
        <v>-1.4164186647200858E-2</v>
      </c>
      <c r="F59">
        <f t="shared" si="1"/>
        <v>72.245000000000005</v>
      </c>
      <c r="G59" s="4">
        <f t="shared" si="2"/>
        <v>-1.4164186647200858E-2</v>
      </c>
    </row>
    <row r="60" spans="1:7">
      <c r="A60">
        <v>59</v>
      </c>
      <c r="B60">
        <v>67.445999999999998</v>
      </c>
      <c r="C60">
        <v>64.638999999999996</v>
      </c>
      <c r="D60">
        <v>-2.8069999999999999</v>
      </c>
      <c r="E60" s="4">
        <f t="shared" si="0"/>
        <v>4.161847996916055E-2</v>
      </c>
      <c r="F60">
        <f t="shared" si="1"/>
        <v>64.638999999999996</v>
      </c>
      <c r="G60" s="4">
        <f t="shared" si="2"/>
        <v>4.161847996916055E-2</v>
      </c>
    </row>
    <row r="61" spans="1:7">
      <c r="A61">
        <v>60</v>
      </c>
      <c r="B61">
        <v>39.371000000000002</v>
      </c>
      <c r="C61">
        <v>42.755000000000003</v>
      </c>
      <c r="D61">
        <v>3.3839999999999999</v>
      </c>
      <c r="E61" s="4">
        <f t="shared" si="0"/>
        <v>-8.5951588732823658E-2</v>
      </c>
      <c r="F61">
        <f t="shared" si="1"/>
        <v>42.755000000000003</v>
      </c>
      <c r="G61" s="4">
        <f t="shared" si="2"/>
        <v>-8.5951588732823658E-2</v>
      </c>
    </row>
    <row r="62" spans="1:7">
      <c r="A62">
        <v>61</v>
      </c>
      <c r="B62">
        <v>51.061999999999998</v>
      </c>
      <c r="C62">
        <v>51.247999999999998</v>
      </c>
      <c r="D62">
        <v>0.186</v>
      </c>
      <c r="E62" s="4">
        <f t="shared" si="0"/>
        <v>-3.6426305275939043E-3</v>
      </c>
      <c r="F62">
        <f t="shared" si="1"/>
        <v>51.247999999999998</v>
      </c>
      <c r="G62" s="4">
        <f t="shared" si="2"/>
        <v>-3.6426305275939043E-3</v>
      </c>
    </row>
    <row r="63" spans="1:7">
      <c r="A63">
        <v>62</v>
      </c>
      <c r="B63">
        <v>62.527999999999999</v>
      </c>
      <c r="C63">
        <v>61.393000000000001</v>
      </c>
      <c r="D63">
        <v>-1.135</v>
      </c>
      <c r="E63" s="4">
        <f t="shared" si="0"/>
        <v>1.8151867963152477E-2</v>
      </c>
      <c r="F63">
        <f t="shared" si="1"/>
        <v>61.393000000000001</v>
      </c>
      <c r="G63" s="4">
        <f t="shared" si="2"/>
        <v>1.8151867963152477E-2</v>
      </c>
    </row>
    <row r="64" spans="1:7">
      <c r="A64">
        <v>63</v>
      </c>
      <c r="B64">
        <v>36.515000000000001</v>
      </c>
      <c r="C64">
        <v>37.075000000000003</v>
      </c>
      <c r="D64">
        <v>0.56000000000000005</v>
      </c>
      <c r="E64" s="4">
        <f t="shared" si="0"/>
        <v>-1.5336163220594338E-2</v>
      </c>
      <c r="F64">
        <f t="shared" si="1"/>
        <v>37.075000000000003</v>
      </c>
      <c r="G64" s="4">
        <f t="shared" si="2"/>
        <v>-1.5336163220594338E-2</v>
      </c>
    </row>
    <row r="65" spans="1:7">
      <c r="A65">
        <v>64</v>
      </c>
      <c r="B65">
        <v>19.552</v>
      </c>
      <c r="C65">
        <v>18.616</v>
      </c>
      <c r="D65">
        <v>-0.93600000000000005</v>
      </c>
      <c r="E65" s="4">
        <f t="shared" si="0"/>
        <v>4.7872340425531915E-2</v>
      </c>
      <c r="F65">
        <f t="shared" si="1"/>
        <v>18.616</v>
      </c>
      <c r="G65" s="4">
        <f t="shared" si="2"/>
        <v>4.7872340425531915E-2</v>
      </c>
    </row>
    <row r="66" spans="1:7">
      <c r="A66">
        <v>65</v>
      </c>
      <c r="B66">
        <v>32.86</v>
      </c>
      <c r="C66">
        <v>31.417000000000002</v>
      </c>
      <c r="D66">
        <v>-1.4430000000000001</v>
      </c>
      <c r="E66" s="4">
        <f t="shared" ref="E66:E101" si="3">IF(B66,(B66-C66)/B66,0)</f>
        <v>4.3913572732805779E-2</v>
      </c>
      <c r="F66">
        <f t="shared" si="1"/>
        <v>31.417000000000002</v>
      </c>
      <c r="G66" s="4">
        <f t="shared" si="2"/>
        <v>4.3913572732805779E-2</v>
      </c>
    </row>
    <row r="67" spans="1:7">
      <c r="A67">
        <v>66</v>
      </c>
      <c r="B67">
        <v>87.284000000000006</v>
      </c>
      <c r="C67">
        <v>86.356999999999999</v>
      </c>
      <c r="D67">
        <v>-0.92700000000000005</v>
      </c>
      <c r="E67" s="4">
        <f t="shared" si="3"/>
        <v>1.0620503185005346E-2</v>
      </c>
      <c r="F67">
        <f t="shared" ref="F67:F101" si="4">IF(B67,C67,0)</f>
        <v>86.356999999999999</v>
      </c>
      <c r="G67" s="4">
        <f t="shared" ref="G67:G101" si="5">IF(B67,(B67-F67)/B67,0)</f>
        <v>1.0620503185005346E-2</v>
      </c>
    </row>
    <row r="68" spans="1:7">
      <c r="A68">
        <v>67</v>
      </c>
      <c r="B68">
        <v>38.585000000000001</v>
      </c>
      <c r="C68">
        <v>39.956000000000003</v>
      </c>
      <c r="D68">
        <v>1.371</v>
      </c>
      <c r="E68" s="4">
        <f t="shared" si="3"/>
        <v>-3.553194246468841E-2</v>
      </c>
      <c r="F68">
        <f t="shared" si="4"/>
        <v>39.956000000000003</v>
      </c>
      <c r="G68" s="4">
        <f t="shared" si="5"/>
        <v>-3.553194246468841E-2</v>
      </c>
    </row>
    <row r="69" spans="1:7">
      <c r="A69">
        <v>68</v>
      </c>
      <c r="B69">
        <v>51.718000000000004</v>
      </c>
      <c r="C69">
        <v>53.993000000000002</v>
      </c>
      <c r="D69">
        <v>2.2749999999999999</v>
      </c>
      <c r="E69" s="4">
        <f t="shared" si="3"/>
        <v>-4.3988553308325892E-2</v>
      </c>
      <c r="F69">
        <f t="shared" si="4"/>
        <v>53.993000000000002</v>
      </c>
      <c r="G69" s="4">
        <f t="shared" si="5"/>
        <v>-4.3988553308325892E-2</v>
      </c>
    </row>
    <row r="70" spans="1:7">
      <c r="A70">
        <v>69</v>
      </c>
      <c r="B70">
        <v>77.472999999999999</v>
      </c>
      <c r="C70">
        <v>77.045000000000002</v>
      </c>
      <c r="D70">
        <v>-0.42799999999999999</v>
      </c>
      <c r="E70" s="4">
        <f t="shared" si="3"/>
        <v>5.524505311527852E-3</v>
      </c>
      <c r="F70">
        <f t="shared" si="4"/>
        <v>77.045000000000002</v>
      </c>
      <c r="G70" s="4">
        <f t="shared" si="5"/>
        <v>5.524505311527852E-3</v>
      </c>
    </row>
    <row r="71" spans="1:7">
      <c r="A71">
        <v>70</v>
      </c>
      <c r="B71">
        <v>86.498999999999995</v>
      </c>
      <c r="C71">
        <v>85.885000000000005</v>
      </c>
      <c r="D71">
        <v>-0.61399999999999999</v>
      </c>
      <c r="E71" s="4">
        <f t="shared" si="3"/>
        <v>7.0983479577797449E-3</v>
      </c>
      <c r="F71">
        <f t="shared" si="4"/>
        <v>85.885000000000005</v>
      </c>
      <c r="G71" s="4">
        <f t="shared" si="5"/>
        <v>7.0983479577797449E-3</v>
      </c>
    </row>
    <row r="72" spans="1:7">
      <c r="A72">
        <v>71</v>
      </c>
      <c r="B72">
        <v>54.744999999999997</v>
      </c>
      <c r="C72">
        <v>54.619</v>
      </c>
      <c r="D72">
        <v>-0.126</v>
      </c>
      <c r="E72" s="4">
        <f t="shared" si="3"/>
        <v>2.301580052972832E-3</v>
      </c>
      <c r="F72">
        <f t="shared" si="4"/>
        <v>54.619</v>
      </c>
      <c r="G72" s="4">
        <f t="shared" si="5"/>
        <v>2.301580052972832E-3</v>
      </c>
    </row>
    <row r="73" spans="1:7">
      <c r="A73">
        <v>72</v>
      </c>
      <c r="B73">
        <v>51.555999999999997</v>
      </c>
      <c r="C73">
        <v>51.356999999999999</v>
      </c>
      <c r="D73">
        <v>-0.19900000000000001</v>
      </c>
      <c r="E73" s="4">
        <f t="shared" si="3"/>
        <v>3.8598805182713568E-3</v>
      </c>
      <c r="F73">
        <f t="shared" si="4"/>
        <v>51.356999999999999</v>
      </c>
      <c r="G73" s="4">
        <f t="shared" si="5"/>
        <v>3.8598805182713568E-3</v>
      </c>
    </row>
    <row r="74" spans="1:7">
      <c r="A74">
        <v>73</v>
      </c>
      <c r="B74">
        <v>54.991999999999997</v>
      </c>
      <c r="C74">
        <v>54.256</v>
      </c>
      <c r="D74">
        <v>-0.73599999999999999</v>
      </c>
      <c r="E74" s="4">
        <f t="shared" si="3"/>
        <v>1.3383764911259767E-2</v>
      </c>
      <c r="F74">
        <f t="shared" si="4"/>
        <v>54.256</v>
      </c>
      <c r="G74" s="4">
        <f t="shared" si="5"/>
        <v>1.3383764911259767E-2</v>
      </c>
    </row>
    <row r="75" spans="1:7">
      <c r="A75">
        <v>74</v>
      </c>
      <c r="B75">
        <v>35.414999999999999</v>
      </c>
      <c r="C75">
        <v>41.231000000000002</v>
      </c>
      <c r="D75">
        <v>5.8159999999999998</v>
      </c>
      <c r="E75" s="4">
        <f t="shared" si="3"/>
        <v>-0.16422419878582528</v>
      </c>
      <c r="F75">
        <f t="shared" si="4"/>
        <v>41.231000000000002</v>
      </c>
      <c r="G75" s="4">
        <f t="shared" si="5"/>
        <v>-0.16422419878582528</v>
      </c>
    </row>
    <row r="76" spans="1:7">
      <c r="A76">
        <v>75</v>
      </c>
      <c r="B76">
        <v>78.509</v>
      </c>
      <c r="C76">
        <v>78.704999999999998</v>
      </c>
      <c r="D76">
        <v>0.19600000000000001</v>
      </c>
      <c r="E76" s="4">
        <f t="shared" si="3"/>
        <v>-2.4965290603624801E-3</v>
      </c>
      <c r="F76">
        <f t="shared" si="4"/>
        <v>78.704999999999998</v>
      </c>
      <c r="G76" s="4">
        <f t="shared" si="5"/>
        <v>-2.4965290603624801E-3</v>
      </c>
    </row>
    <row r="77" spans="1:7">
      <c r="A77">
        <v>76</v>
      </c>
      <c r="B77">
        <v>50.429000000000002</v>
      </c>
      <c r="C77">
        <v>50.564</v>
      </c>
      <c r="D77">
        <v>0.13500000000000001</v>
      </c>
      <c r="E77" s="4">
        <f t="shared" si="3"/>
        <v>-2.6770310733902716E-3</v>
      </c>
      <c r="F77">
        <f t="shared" si="4"/>
        <v>50.564</v>
      </c>
      <c r="G77" s="4">
        <f t="shared" si="5"/>
        <v>-2.6770310733902716E-3</v>
      </c>
    </row>
    <row r="78" spans="1:7">
      <c r="A78">
        <v>77</v>
      </c>
      <c r="B78">
        <v>48.191000000000003</v>
      </c>
      <c r="C78">
        <v>48.683</v>
      </c>
      <c r="D78">
        <v>0.49199999999999999</v>
      </c>
      <c r="E78" s="4">
        <f t="shared" si="3"/>
        <v>-1.0209375194538343E-2</v>
      </c>
      <c r="F78">
        <f t="shared" si="4"/>
        <v>48.683</v>
      </c>
      <c r="G78" s="4">
        <f t="shared" si="5"/>
        <v>-1.0209375194538343E-2</v>
      </c>
    </row>
    <row r="79" spans="1:7">
      <c r="A79">
        <v>78</v>
      </c>
      <c r="B79">
        <v>0</v>
      </c>
      <c r="C79">
        <v>49.500999999999998</v>
      </c>
      <c r="D79">
        <v>49.500999999999998</v>
      </c>
      <c r="E79" s="4">
        <f t="shared" si="3"/>
        <v>0</v>
      </c>
      <c r="F79">
        <f t="shared" si="4"/>
        <v>0</v>
      </c>
      <c r="G79" s="4">
        <f t="shared" si="5"/>
        <v>0</v>
      </c>
    </row>
    <row r="80" spans="1:7">
      <c r="A80">
        <v>79</v>
      </c>
      <c r="B80">
        <v>54.962000000000003</v>
      </c>
      <c r="C80">
        <v>53.752000000000002</v>
      </c>
      <c r="D80">
        <v>-1.21</v>
      </c>
      <c r="E80" s="4">
        <f t="shared" si="3"/>
        <v>2.2015210509079015E-2</v>
      </c>
      <c r="F80">
        <f t="shared" si="4"/>
        <v>53.752000000000002</v>
      </c>
      <c r="G80" s="4">
        <f t="shared" si="5"/>
        <v>2.2015210509079015E-2</v>
      </c>
    </row>
    <row r="81" spans="1:7">
      <c r="A81">
        <v>80</v>
      </c>
      <c r="B81">
        <v>67.308000000000007</v>
      </c>
      <c r="C81">
        <v>65.606999999999999</v>
      </c>
      <c r="D81">
        <v>-1.7010000000000001</v>
      </c>
      <c r="E81" s="4">
        <f t="shared" si="3"/>
        <v>2.5271884471385384E-2</v>
      </c>
      <c r="F81">
        <f t="shared" si="4"/>
        <v>65.606999999999999</v>
      </c>
      <c r="G81" s="4">
        <f t="shared" si="5"/>
        <v>2.5271884471385384E-2</v>
      </c>
    </row>
    <row r="82" spans="1:7">
      <c r="A82">
        <v>81</v>
      </c>
      <c r="B82">
        <v>37.447000000000003</v>
      </c>
      <c r="C82">
        <v>36.433</v>
      </c>
      <c r="D82">
        <v>-1.014</v>
      </c>
      <c r="E82" s="4">
        <f t="shared" si="3"/>
        <v>2.7078270622479847E-2</v>
      </c>
      <c r="F82">
        <f t="shared" si="4"/>
        <v>36.433</v>
      </c>
      <c r="G82" s="4">
        <f t="shared" si="5"/>
        <v>2.7078270622479847E-2</v>
      </c>
    </row>
    <row r="83" spans="1:7">
      <c r="A83">
        <v>82</v>
      </c>
      <c r="B83">
        <v>42.402000000000001</v>
      </c>
      <c r="C83">
        <v>41.658000000000001</v>
      </c>
      <c r="D83">
        <v>-0.74399999999999999</v>
      </c>
      <c r="E83" s="4">
        <f t="shared" si="3"/>
        <v>1.7546342153671991E-2</v>
      </c>
      <c r="F83">
        <f t="shared" si="4"/>
        <v>41.658000000000001</v>
      </c>
      <c r="G83" s="4">
        <f t="shared" si="5"/>
        <v>1.7546342153671991E-2</v>
      </c>
    </row>
    <row r="84" spans="1:7">
      <c r="A84">
        <v>83</v>
      </c>
      <c r="B84">
        <v>67.748000000000005</v>
      </c>
      <c r="C84">
        <v>67.197999999999993</v>
      </c>
      <c r="D84">
        <v>-0.55000000000000004</v>
      </c>
      <c r="E84" s="4">
        <f t="shared" si="3"/>
        <v>8.1183208360396074E-3</v>
      </c>
      <c r="F84">
        <f t="shared" si="4"/>
        <v>67.197999999999993</v>
      </c>
      <c r="G84" s="4">
        <f t="shared" si="5"/>
        <v>8.1183208360396074E-3</v>
      </c>
    </row>
    <row r="85" spans="1:7">
      <c r="A85">
        <v>84</v>
      </c>
      <c r="B85">
        <v>60.598999999999997</v>
      </c>
      <c r="C85">
        <v>58.735999999999997</v>
      </c>
      <c r="D85">
        <v>-1.863</v>
      </c>
      <c r="E85" s="4">
        <f t="shared" si="3"/>
        <v>3.0743081569002784E-2</v>
      </c>
      <c r="F85">
        <f t="shared" si="4"/>
        <v>58.735999999999997</v>
      </c>
      <c r="G85" s="4">
        <f t="shared" si="5"/>
        <v>3.0743081569002784E-2</v>
      </c>
    </row>
    <row r="86" spans="1:7">
      <c r="A86">
        <v>85</v>
      </c>
      <c r="B86">
        <v>51.320999999999998</v>
      </c>
      <c r="C86">
        <v>50.847999999999999</v>
      </c>
      <c r="D86">
        <v>-0.47299999999999998</v>
      </c>
      <c r="E86" s="4">
        <f t="shared" si="3"/>
        <v>9.2165000681981839E-3</v>
      </c>
      <c r="F86">
        <f t="shared" si="4"/>
        <v>50.847999999999999</v>
      </c>
      <c r="G86" s="4">
        <f t="shared" si="5"/>
        <v>9.2165000681981839E-3</v>
      </c>
    </row>
    <row r="87" spans="1:7">
      <c r="A87">
        <v>86</v>
      </c>
      <c r="B87">
        <v>33.959000000000003</v>
      </c>
      <c r="C87">
        <v>35.134</v>
      </c>
      <c r="D87">
        <v>1.175</v>
      </c>
      <c r="E87" s="4">
        <f t="shared" si="3"/>
        <v>-3.460054771930849E-2</v>
      </c>
      <c r="F87">
        <f t="shared" si="4"/>
        <v>35.134</v>
      </c>
      <c r="G87" s="4">
        <f t="shared" si="5"/>
        <v>-3.460054771930849E-2</v>
      </c>
    </row>
    <row r="88" spans="1:7">
      <c r="A88">
        <v>87</v>
      </c>
      <c r="B88">
        <v>76.667000000000002</v>
      </c>
      <c r="C88">
        <v>76.304000000000002</v>
      </c>
      <c r="D88">
        <v>-0.36299999999999999</v>
      </c>
      <c r="E88" s="4">
        <f t="shared" si="3"/>
        <v>4.734762022773808E-3</v>
      </c>
      <c r="F88">
        <f t="shared" si="4"/>
        <v>76.304000000000002</v>
      </c>
      <c r="G88" s="4">
        <f t="shared" si="5"/>
        <v>4.734762022773808E-3</v>
      </c>
    </row>
    <row r="89" spans="1:7">
      <c r="A89">
        <v>88</v>
      </c>
      <c r="B89">
        <v>51.911999999999999</v>
      </c>
      <c r="C89">
        <v>52.94</v>
      </c>
      <c r="D89">
        <v>1.028</v>
      </c>
      <c r="E89" s="4">
        <f t="shared" si="3"/>
        <v>-1.9802743103713952E-2</v>
      </c>
      <c r="F89">
        <f t="shared" si="4"/>
        <v>52.94</v>
      </c>
      <c r="G89" s="4">
        <f t="shared" si="5"/>
        <v>-1.9802743103713952E-2</v>
      </c>
    </row>
    <row r="90" spans="1:7">
      <c r="A90">
        <v>89</v>
      </c>
      <c r="B90">
        <v>55.165999999999997</v>
      </c>
      <c r="C90">
        <v>55.064999999999998</v>
      </c>
      <c r="D90">
        <v>-0.10100000000000001</v>
      </c>
      <c r="E90" s="4">
        <f t="shared" si="3"/>
        <v>1.8308378348982906E-3</v>
      </c>
      <c r="F90">
        <f t="shared" si="4"/>
        <v>55.064999999999998</v>
      </c>
      <c r="G90" s="4">
        <f t="shared" si="5"/>
        <v>1.8308378348982906E-3</v>
      </c>
    </row>
    <row r="91" spans="1:7">
      <c r="A91">
        <v>90</v>
      </c>
      <c r="B91">
        <v>61.517000000000003</v>
      </c>
      <c r="C91">
        <v>60.997</v>
      </c>
      <c r="D91">
        <v>-0.52</v>
      </c>
      <c r="E91" s="4">
        <f t="shared" si="3"/>
        <v>8.4529479656030547E-3</v>
      </c>
      <c r="F91">
        <f t="shared" si="4"/>
        <v>60.997</v>
      </c>
      <c r="G91" s="4">
        <f t="shared" si="5"/>
        <v>8.4529479656030547E-3</v>
      </c>
    </row>
    <row r="92" spans="1:7">
      <c r="A92">
        <v>91</v>
      </c>
      <c r="B92">
        <v>54.322000000000003</v>
      </c>
      <c r="C92">
        <v>54.604999999999997</v>
      </c>
      <c r="D92">
        <v>0.28299999999999997</v>
      </c>
      <c r="E92" s="4">
        <f t="shared" si="3"/>
        <v>-5.2096756378630042E-3</v>
      </c>
      <c r="F92">
        <f t="shared" si="4"/>
        <v>54.604999999999997</v>
      </c>
      <c r="G92" s="4">
        <f t="shared" si="5"/>
        <v>-5.2096756378630042E-3</v>
      </c>
    </row>
    <row r="93" spans="1:7">
      <c r="A93">
        <v>92</v>
      </c>
      <c r="B93">
        <v>26.047000000000001</v>
      </c>
      <c r="C93">
        <v>33.107999999999997</v>
      </c>
      <c r="D93">
        <v>7.0609999999999999</v>
      </c>
      <c r="E93" s="4">
        <f t="shared" si="3"/>
        <v>-0.27108688140668774</v>
      </c>
      <c r="F93">
        <f t="shared" si="4"/>
        <v>33.107999999999997</v>
      </c>
      <c r="G93" s="4">
        <f t="shared" si="5"/>
        <v>-0.27108688140668774</v>
      </c>
    </row>
    <row r="94" spans="1:7">
      <c r="A94">
        <v>93</v>
      </c>
      <c r="B94">
        <v>77.481999999999999</v>
      </c>
      <c r="C94">
        <v>77.957999999999998</v>
      </c>
      <c r="D94">
        <v>0.47599999999999998</v>
      </c>
      <c r="E94" s="4">
        <f t="shared" si="3"/>
        <v>-6.1433623293151839E-3</v>
      </c>
      <c r="F94">
        <f t="shared" si="4"/>
        <v>77.957999999999998</v>
      </c>
      <c r="G94" s="4">
        <f t="shared" si="5"/>
        <v>-6.1433623293151839E-3</v>
      </c>
    </row>
    <row r="95" spans="1:7">
      <c r="A95">
        <v>94</v>
      </c>
      <c r="B95">
        <v>35.426000000000002</v>
      </c>
      <c r="C95">
        <v>36.637</v>
      </c>
      <c r="D95">
        <v>1.2110000000000001</v>
      </c>
      <c r="E95" s="4">
        <f t="shared" si="3"/>
        <v>-3.4183932704793044E-2</v>
      </c>
      <c r="F95">
        <f t="shared" si="4"/>
        <v>36.637</v>
      </c>
      <c r="G95" s="4">
        <f t="shared" si="5"/>
        <v>-3.4183932704793044E-2</v>
      </c>
    </row>
    <row r="96" spans="1:7">
      <c r="A96">
        <v>95</v>
      </c>
      <c r="B96">
        <v>44.701999999999998</v>
      </c>
      <c r="C96">
        <v>47.469000000000001</v>
      </c>
      <c r="D96">
        <v>2.7669999999999999</v>
      </c>
      <c r="E96" s="4">
        <f t="shared" si="3"/>
        <v>-6.1898796474430744E-2</v>
      </c>
      <c r="F96">
        <f t="shared" si="4"/>
        <v>47.469000000000001</v>
      </c>
      <c r="G96" s="4">
        <f t="shared" si="5"/>
        <v>-6.1898796474430744E-2</v>
      </c>
    </row>
    <row r="97" spans="1:7">
      <c r="A97">
        <v>96</v>
      </c>
      <c r="B97">
        <v>43.622999999999998</v>
      </c>
      <c r="C97">
        <v>43.914999999999999</v>
      </c>
      <c r="D97">
        <v>0.29199999999999998</v>
      </c>
      <c r="E97" s="4">
        <f t="shared" si="3"/>
        <v>-6.6937166173807764E-3</v>
      </c>
      <c r="F97">
        <f t="shared" si="4"/>
        <v>43.914999999999999</v>
      </c>
      <c r="G97" s="4">
        <f t="shared" si="5"/>
        <v>-6.6937166173807764E-3</v>
      </c>
    </row>
    <row r="98" spans="1:7">
      <c r="A98">
        <v>97</v>
      </c>
      <c r="B98">
        <v>55.503</v>
      </c>
      <c r="C98">
        <v>58.302999999999997</v>
      </c>
      <c r="D98">
        <v>2.8</v>
      </c>
      <c r="E98" s="4">
        <f t="shared" si="3"/>
        <v>-5.0447723546474914E-2</v>
      </c>
      <c r="F98">
        <f t="shared" si="4"/>
        <v>58.302999999999997</v>
      </c>
      <c r="G98" s="4">
        <f t="shared" si="5"/>
        <v>-5.0447723546474914E-2</v>
      </c>
    </row>
    <row r="99" spans="1:7">
      <c r="A99">
        <v>98</v>
      </c>
      <c r="B99">
        <v>71.283000000000001</v>
      </c>
      <c r="C99">
        <v>70.885000000000005</v>
      </c>
      <c r="D99">
        <v>-0.39800000000000002</v>
      </c>
      <c r="E99" s="4">
        <f t="shared" si="3"/>
        <v>5.5833789262516465E-3</v>
      </c>
      <c r="F99">
        <f t="shared" si="4"/>
        <v>70.885000000000005</v>
      </c>
      <c r="G99" s="4">
        <f t="shared" si="5"/>
        <v>5.5833789262516465E-3</v>
      </c>
    </row>
    <row r="100" spans="1:7">
      <c r="A100">
        <v>99</v>
      </c>
      <c r="B100">
        <v>43.581000000000003</v>
      </c>
      <c r="C100">
        <v>43.837000000000003</v>
      </c>
      <c r="D100">
        <v>0.25600000000000001</v>
      </c>
      <c r="E100" s="4">
        <f t="shared" si="3"/>
        <v>-5.8741194557261241E-3</v>
      </c>
      <c r="F100">
        <f t="shared" si="4"/>
        <v>43.837000000000003</v>
      </c>
      <c r="G100" s="4">
        <f t="shared" si="5"/>
        <v>-5.8741194557261241E-3</v>
      </c>
    </row>
    <row r="101" spans="1:7">
      <c r="A101">
        <v>100</v>
      </c>
      <c r="B101">
        <v>28.582000000000001</v>
      </c>
      <c r="C101">
        <v>27.018999999999998</v>
      </c>
      <c r="D101">
        <v>-1.5629999999999999</v>
      </c>
      <c r="E101" s="4">
        <f t="shared" si="3"/>
        <v>5.4684766636344632E-2</v>
      </c>
      <c r="F101">
        <f t="shared" si="4"/>
        <v>27.018999999999998</v>
      </c>
      <c r="G101" s="4">
        <f t="shared" si="5"/>
        <v>5.4684766636344632E-2</v>
      </c>
    </row>
    <row r="103" spans="1:7">
      <c r="A103" s="5" t="s">
        <v>16</v>
      </c>
      <c r="B103" s="5">
        <f t="shared" ref="B103:G103" si="6">MIN(B2:B101)</f>
        <v>0</v>
      </c>
      <c r="C103" s="5">
        <f t="shared" si="6"/>
        <v>18.616</v>
      </c>
      <c r="D103" s="5">
        <f t="shared" si="6"/>
        <v>-5.1070000000000002</v>
      </c>
      <c r="E103" s="6">
        <f t="shared" si="6"/>
        <v>-0.27108688140668774</v>
      </c>
      <c r="F103" s="5">
        <f t="shared" si="6"/>
        <v>0</v>
      </c>
      <c r="G103" s="6">
        <f t="shared" si="6"/>
        <v>-0.27108688140668774</v>
      </c>
    </row>
    <row r="104" spans="1:7">
      <c r="A104" s="5" t="s">
        <v>17</v>
      </c>
      <c r="B104" s="5">
        <f t="shared" ref="B104:G104" si="7">MAX(B2:B101)</f>
        <v>90.025999999999996</v>
      </c>
      <c r="C104" s="5">
        <f t="shared" si="7"/>
        <v>89.129000000000005</v>
      </c>
      <c r="D104" s="5">
        <f t="shared" si="7"/>
        <v>49.500999999999998</v>
      </c>
      <c r="E104" s="6">
        <f t="shared" si="7"/>
        <v>0.11632293373736126</v>
      </c>
      <c r="F104" s="5">
        <f t="shared" si="7"/>
        <v>89.129000000000005</v>
      </c>
      <c r="G104" s="6">
        <f t="shared" si="7"/>
        <v>0.11632293373736126</v>
      </c>
    </row>
    <row r="105" spans="1:7">
      <c r="A105" s="5" t="s">
        <v>18</v>
      </c>
      <c r="B105" s="5">
        <f t="shared" ref="B105:G105" si="8">AVERAGE(B2:B101)</f>
        <v>53.733409999999985</v>
      </c>
      <c r="C105" s="5">
        <f t="shared" si="8"/>
        <v>55.889400000000016</v>
      </c>
      <c r="D105" s="5">
        <f t="shared" si="8"/>
        <v>2.1559899999999996</v>
      </c>
      <c r="E105" s="6">
        <f t="shared" si="8"/>
        <v>-1.8228952486586538E-2</v>
      </c>
      <c r="F105" s="5">
        <f t="shared" si="8"/>
        <v>54.553340000000006</v>
      </c>
      <c r="G105" s="6">
        <f t="shared" si="8"/>
        <v>-1.8228952486586538E-2</v>
      </c>
    </row>
    <row r="106" spans="1:7">
      <c r="A106" s="5" t="s">
        <v>19</v>
      </c>
      <c r="B106" s="5">
        <f t="shared" ref="B106:G106" si="9">MEDIAN(B2:B101)</f>
        <v>53.723500000000001</v>
      </c>
      <c r="C106" s="5">
        <f t="shared" si="9"/>
        <v>54.292999999999999</v>
      </c>
      <c r="D106" s="5">
        <f t="shared" si="9"/>
        <v>0.54649999999999999</v>
      </c>
      <c r="E106" s="6">
        <f t="shared" si="9"/>
        <v>-6.6137395168094871E-3</v>
      </c>
      <c r="F106" s="5">
        <f t="shared" si="9"/>
        <v>54.292999999999999</v>
      </c>
      <c r="G106" s="6">
        <f t="shared" si="9"/>
        <v>-6.6137395168094871E-3</v>
      </c>
    </row>
    <row r="107" spans="1:7">
      <c r="A107" s="5" t="s">
        <v>20</v>
      </c>
      <c r="B107" s="5">
        <f t="shared" ref="B107:G107" si="10">STDEV(B2:B101)</f>
        <v>17.653569953494671</v>
      </c>
      <c r="C107" s="5">
        <f t="shared" si="10"/>
        <v>14.763511524886416</v>
      </c>
      <c r="D107" s="5">
        <f t="shared" si="10"/>
        <v>7.7980637230136693</v>
      </c>
      <c r="E107" s="6">
        <f t="shared" si="10"/>
        <v>4.9779396178110807E-2</v>
      </c>
      <c r="F107" s="5">
        <f t="shared" si="10"/>
        <v>17.495569697347609</v>
      </c>
      <c r="G107" s="6">
        <f t="shared" si="10"/>
        <v>4.9779396178110807E-2</v>
      </c>
    </row>
    <row r="108" spans="1:7">
      <c r="A108" s="5" t="s">
        <v>21</v>
      </c>
      <c r="B108" s="5"/>
      <c r="C108" s="5">
        <f>CORREL($B1:$B101,C1:C101)</f>
        <v>0.89936380100178648</v>
      </c>
      <c r="D108" s="5"/>
      <c r="E108" s="5"/>
      <c r="F108" s="5">
        <f>CORREL($B1:$B101,F1:F101)</f>
        <v>0.99370898540770691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157"/>
  <sheetViews>
    <sheetView topLeftCell="A118" workbookViewId="0">
      <selection activeCell="A2" sqref="A2:A133"/>
    </sheetView>
  </sheetViews>
  <sheetFormatPr defaultRowHeight="15"/>
  <sheetData>
    <row r="1" spans="1:11">
      <c r="A1" t="s">
        <v>42</v>
      </c>
      <c r="B1" t="s">
        <v>30</v>
      </c>
      <c r="C1" t="s">
        <v>29</v>
      </c>
      <c r="D1" t="s">
        <v>28</v>
      </c>
      <c r="E1" t="s">
        <v>27</v>
      </c>
      <c r="F1" t="s">
        <v>26</v>
      </c>
      <c r="G1" t="s">
        <v>25</v>
      </c>
      <c r="H1" t="s">
        <v>24</v>
      </c>
      <c r="I1" t="s">
        <v>23</v>
      </c>
      <c r="J1" t="s">
        <v>22</v>
      </c>
      <c r="K1" t="s">
        <v>36</v>
      </c>
    </row>
    <row r="2" spans="1:11">
      <c r="A2">
        <f>SUM(B2:I2)</f>
        <v>65</v>
      </c>
      <c r="B2">
        <v>10</v>
      </c>
      <c r="C2">
        <v>14</v>
      </c>
      <c r="D2">
        <v>5</v>
      </c>
      <c r="E2">
        <v>11</v>
      </c>
      <c r="F2">
        <v>1</v>
      </c>
      <c r="G2">
        <v>12</v>
      </c>
      <c r="H2">
        <v>11</v>
      </c>
      <c r="I2">
        <v>1</v>
      </c>
      <c r="J2">
        <v>477.61799999999999</v>
      </c>
      <c r="K2" t="s">
        <v>35</v>
      </c>
    </row>
    <row r="3" spans="1:11">
      <c r="A3">
        <f t="shared" ref="A3:A66" si="0">SUM(B3:I3)</f>
        <v>59</v>
      </c>
      <c r="B3">
        <v>6</v>
      </c>
      <c r="C3">
        <v>4</v>
      </c>
      <c r="D3">
        <v>6</v>
      </c>
      <c r="E3">
        <v>11</v>
      </c>
      <c r="F3">
        <v>11</v>
      </c>
      <c r="G3">
        <v>11</v>
      </c>
      <c r="H3">
        <v>1</v>
      </c>
      <c r="I3">
        <v>9</v>
      </c>
      <c r="J3">
        <v>367.60500000000002</v>
      </c>
      <c r="K3" t="s">
        <v>35</v>
      </c>
    </row>
    <row r="4" spans="1:11">
      <c r="A4">
        <f t="shared" si="0"/>
        <v>53</v>
      </c>
      <c r="B4">
        <v>10</v>
      </c>
      <c r="C4">
        <v>7</v>
      </c>
      <c r="D4">
        <v>9</v>
      </c>
      <c r="E4">
        <v>1</v>
      </c>
      <c r="F4">
        <v>7</v>
      </c>
      <c r="G4">
        <v>2</v>
      </c>
      <c r="H4">
        <v>5</v>
      </c>
      <c r="I4">
        <v>12</v>
      </c>
      <c r="J4">
        <v>326.40199999999999</v>
      </c>
      <c r="K4" t="s">
        <v>35</v>
      </c>
    </row>
    <row r="5" spans="1:11">
      <c r="A5">
        <f t="shared" si="0"/>
        <v>71</v>
      </c>
      <c r="B5">
        <v>9</v>
      </c>
      <c r="C5">
        <v>11</v>
      </c>
      <c r="D5">
        <v>4</v>
      </c>
      <c r="E5">
        <v>12</v>
      </c>
      <c r="F5">
        <v>12</v>
      </c>
      <c r="G5">
        <v>11</v>
      </c>
      <c r="H5">
        <v>5</v>
      </c>
      <c r="I5">
        <v>7</v>
      </c>
      <c r="J5">
        <v>391.81299999999999</v>
      </c>
      <c r="K5" t="s">
        <v>35</v>
      </c>
    </row>
    <row r="6" spans="1:11">
      <c r="A6">
        <f t="shared" si="0"/>
        <v>47</v>
      </c>
      <c r="B6">
        <v>1</v>
      </c>
      <c r="C6">
        <v>12</v>
      </c>
      <c r="D6">
        <v>1</v>
      </c>
      <c r="E6">
        <v>4</v>
      </c>
      <c r="F6">
        <v>14</v>
      </c>
      <c r="G6">
        <v>6</v>
      </c>
      <c r="H6">
        <v>6</v>
      </c>
      <c r="I6">
        <v>3</v>
      </c>
      <c r="J6">
        <v>309.44099999999997</v>
      </c>
      <c r="K6" t="s">
        <v>35</v>
      </c>
    </row>
    <row r="7" spans="1:11">
      <c r="A7">
        <f t="shared" si="0"/>
        <v>63</v>
      </c>
      <c r="B7">
        <v>2</v>
      </c>
      <c r="C7">
        <v>10</v>
      </c>
      <c r="D7">
        <v>12</v>
      </c>
      <c r="E7">
        <v>5</v>
      </c>
      <c r="F7">
        <v>13</v>
      </c>
      <c r="G7">
        <v>5</v>
      </c>
      <c r="H7">
        <v>9</v>
      </c>
      <c r="I7">
        <v>7</v>
      </c>
      <c r="J7">
        <v>367.80200000000002</v>
      </c>
      <c r="K7" t="s">
        <v>35</v>
      </c>
    </row>
    <row r="8" spans="1:11">
      <c r="A8">
        <f t="shared" si="0"/>
        <v>78</v>
      </c>
      <c r="B8">
        <v>12</v>
      </c>
      <c r="C8">
        <v>12</v>
      </c>
      <c r="D8">
        <v>8</v>
      </c>
      <c r="E8">
        <v>6</v>
      </c>
      <c r="F8">
        <v>10</v>
      </c>
      <c r="G8">
        <v>8</v>
      </c>
      <c r="H8">
        <v>13</v>
      </c>
      <c r="I8">
        <v>9</v>
      </c>
      <c r="J8">
        <v>384.202</v>
      </c>
      <c r="K8" t="s">
        <v>35</v>
      </c>
    </row>
    <row r="9" spans="1:11">
      <c r="A9">
        <f t="shared" si="0"/>
        <v>65</v>
      </c>
      <c r="B9">
        <v>11</v>
      </c>
      <c r="C9">
        <v>9</v>
      </c>
      <c r="D9">
        <v>8</v>
      </c>
      <c r="E9">
        <v>3</v>
      </c>
      <c r="F9">
        <v>5</v>
      </c>
      <c r="G9">
        <v>6</v>
      </c>
      <c r="H9">
        <v>12</v>
      </c>
      <c r="I9">
        <v>11</v>
      </c>
      <c r="J9">
        <v>343.03699999999998</v>
      </c>
      <c r="K9" t="s">
        <v>35</v>
      </c>
    </row>
    <row r="10" spans="1:11">
      <c r="A10">
        <f t="shared" si="0"/>
        <v>69</v>
      </c>
      <c r="B10">
        <v>7</v>
      </c>
      <c r="C10">
        <v>7</v>
      </c>
      <c r="D10">
        <v>8</v>
      </c>
      <c r="E10">
        <v>11</v>
      </c>
      <c r="F10">
        <v>7</v>
      </c>
      <c r="G10">
        <v>3</v>
      </c>
      <c r="H10">
        <v>13</v>
      </c>
      <c r="I10">
        <v>13</v>
      </c>
      <c r="J10">
        <v>378.67</v>
      </c>
      <c r="K10" t="s">
        <v>35</v>
      </c>
    </row>
    <row r="11" spans="1:11">
      <c r="A11">
        <f t="shared" si="0"/>
        <v>42</v>
      </c>
      <c r="B11">
        <v>0</v>
      </c>
      <c r="C11">
        <v>13</v>
      </c>
      <c r="D11">
        <v>12</v>
      </c>
      <c r="E11">
        <v>7</v>
      </c>
      <c r="F11">
        <v>3</v>
      </c>
      <c r="G11">
        <v>3</v>
      </c>
      <c r="H11">
        <v>1</v>
      </c>
      <c r="I11">
        <v>3</v>
      </c>
      <c r="J11">
        <v>356.59699999999998</v>
      </c>
      <c r="K11" t="s">
        <v>35</v>
      </c>
    </row>
    <row r="12" spans="1:11">
      <c r="A12">
        <f t="shared" si="0"/>
        <v>73</v>
      </c>
      <c r="B12">
        <v>8</v>
      </c>
      <c r="C12">
        <v>14</v>
      </c>
      <c r="D12">
        <v>7</v>
      </c>
      <c r="E12">
        <v>9</v>
      </c>
      <c r="F12">
        <v>4</v>
      </c>
      <c r="G12">
        <v>14</v>
      </c>
      <c r="H12">
        <v>10</v>
      </c>
      <c r="I12">
        <v>7</v>
      </c>
      <c r="J12">
        <v>392.81200000000001</v>
      </c>
      <c r="K12" t="s">
        <v>35</v>
      </c>
    </row>
    <row r="13" spans="1:11">
      <c r="A13">
        <f t="shared" si="0"/>
        <v>64</v>
      </c>
      <c r="B13">
        <v>5</v>
      </c>
      <c r="C13">
        <v>0</v>
      </c>
      <c r="D13">
        <v>11</v>
      </c>
      <c r="E13">
        <v>14</v>
      </c>
      <c r="F13">
        <v>10</v>
      </c>
      <c r="G13">
        <v>4</v>
      </c>
      <c r="H13">
        <v>11</v>
      </c>
      <c r="I13">
        <v>9</v>
      </c>
      <c r="J13">
        <v>398.13099999999997</v>
      </c>
      <c r="K13" t="s">
        <v>35</v>
      </c>
    </row>
    <row r="14" spans="1:11">
      <c r="A14">
        <f t="shared" si="0"/>
        <v>63</v>
      </c>
      <c r="B14">
        <v>6</v>
      </c>
      <c r="C14">
        <v>12</v>
      </c>
      <c r="D14">
        <v>11</v>
      </c>
      <c r="E14">
        <v>8</v>
      </c>
      <c r="F14">
        <v>1</v>
      </c>
      <c r="G14">
        <v>12</v>
      </c>
      <c r="H14">
        <v>4</v>
      </c>
      <c r="I14">
        <v>9</v>
      </c>
      <c r="J14">
        <v>394.392</v>
      </c>
      <c r="K14" t="s">
        <v>35</v>
      </c>
    </row>
    <row r="15" spans="1:11">
      <c r="A15">
        <f t="shared" si="0"/>
        <v>65</v>
      </c>
      <c r="B15">
        <v>4</v>
      </c>
      <c r="C15">
        <v>2</v>
      </c>
      <c r="D15">
        <v>14</v>
      </c>
      <c r="E15">
        <v>14</v>
      </c>
      <c r="F15">
        <v>3</v>
      </c>
      <c r="G15">
        <v>13</v>
      </c>
      <c r="H15">
        <v>13</v>
      </c>
      <c r="I15">
        <v>2</v>
      </c>
      <c r="J15">
        <v>434.00299999999999</v>
      </c>
      <c r="K15" t="s">
        <v>35</v>
      </c>
    </row>
    <row r="16" spans="1:11">
      <c r="A16">
        <f t="shared" si="0"/>
        <v>60</v>
      </c>
      <c r="B16">
        <v>9</v>
      </c>
      <c r="C16">
        <v>14</v>
      </c>
      <c r="D16">
        <v>8</v>
      </c>
      <c r="E16">
        <v>12</v>
      </c>
      <c r="F16">
        <v>0</v>
      </c>
      <c r="G16">
        <v>2</v>
      </c>
      <c r="H16">
        <v>5</v>
      </c>
      <c r="I16">
        <v>10</v>
      </c>
      <c r="J16">
        <v>400.06200000000001</v>
      </c>
      <c r="K16" t="s">
        <v>35</v>
      </c>
    </row>
    <row r="17" spans="1:11">
      <c r="A17">
        <f t="shared" si="0"/>
        <v>70</v>
      </c>
      <c r="B17">
        <v>10</v>
      </c>
      <c r="C17">
        <v>12</v>
      </c>
      <c r="D17">
        <v>2</v>
      </c>
      <c r="E17">
        <v>6</v>
      </c>
      <c r="F17">
        <v>8</v>
      </c>
      <c r="G17">
        <v>11</v>
      </c>
      <c r="H17">
        <v>11</v>
      </c>
      <c r="I17">
        <v>10</v>
      </c>
      <c r="J17">
        <v>339.87299999999999</v>
      </c>
      <c r="K17" t="s">
        <v>35</v>
      </c>
    </row>
    <row r="18" spans="1:11">
      <c r="A18">
        <f t="shared" si="0"/>
        <v>67</v>
      </c>
      <c r="B18">
        <v>9</v>
      </c>
      <c r="C18">
        <v>8</v>
      </c>
      <c r="D18">
        <v>3</v>
      </c>
      <c r="E18">
        <v>2</v>
      </c>
      <c r="F18">
        <v>9</v>
      </c>
      <c r="G18">
        <v>13</v>
      </c>
      <c r="H18">
        <v>12</v>
      </c>
      <c r="I18">
        <v>11</v>
      </c>
      <c r="J18">
        <v>313.55900000000003</v>
      </c>
      <c r="K18" t="s">
        <v>35</v>
      </c>
    </row>
    <row r="19" spans="1:11">
      <c r="A19">
        <f t="shared" si="0"/>
        <v>67</v>
      </c>
      <c r="B19">
        <v>1</v>
      </c>
      <c r="C19">
        <v>14</v>
      </c>
      <c r="D19">
        <v>13</v>
      </c>
      <c r="E19">
        <v>6</v>
      </c>
      <c r="F19">
        <v>12</v>
      </c>
      <c r="G19">
        <v>10</v>
      </c>
      <c r="H19">
        <v>2</v>
      </c>
      <c r="I19">
        <v>9</v>
      </c>
      <c r="J19">
        <v>400.93799999999999</v>
      </c>
      <c r="K19" t="s">
        <v>35</v>
      </c>
    </row>
    <row r="20" spans="1:11">
      <c r="A20">
        <f t="shared" si="0"/>
        <v>45</v>
      </c>
      <c r="B20">
        <v>1</v>
      </c>
      <c r="C20">
        <v>1</v>
      </c>
      <c r="D20">
        <v>3</v>
      </c>
      <c r="E20">
        <v>7</v>
      </c>
      <c r="F20">
        <v>5</v>
      </c>
      <c r="G20">
        <v>6</v>
      </c>
      <c r="H20">
        <v>10</v>
      </c>
      <c r="I20">
        <v>12</v>
      </c>
      <c r="J20">
        <v>218.87100000000001</v>
      </c>
      <c r="K20" t="s">
        <v>35</v>
      </c>
    </row>
    <row r="21" spans="1:11">
      <c r="A21">
        <f t="shared" si="0"/>
        <v>54</v>
      </c>
      <c r="B21">
        <v>0</v>
      </c>
      <c r="C21">
        <v>2</v>
      </c>
      <c r="D21">
        <v>13</v>
      </c>
      <c r="E21">
        <v>2</v>
      </c>
      <c r="F21">
        <v>8</v>
      </c>
      <c r="G21">
        <v>10</v>
      </c>
      <c r="H21">
        <v>13</v>
      </c>
      <c r="I21">
        <v>6</v>
      </c>
      <c r="J21">
        <v>308.82799999999997</v>
      </c>
      <c r="K21" t="s">
        <v>35</v>
      </c>
    </row>
    <row r="22" spans="1:11">
      <c r="A22">
        <f t="shared" si="0"/>
        <v>56</v>
      </c>
      <c r="B22">
        <v>6</v>
      </c>
      <c r="C22">
        <v>11</v>
      </c>
      <c r="D22">
        <v>14</v>
      </c>
      <c r="E22">
        <v>4</v>
      </c>
      <c r="F22">
        <v>1</v>
      </c>
      <c r="G22">
        <v>9</v>
      </c>
      <c r="H22">
        <v>10</v>
      </c>
      <c r="I22">
        <v>1</v>
      </c>
      <c r="J22">
        <v>390.48599999999999</v>
      </c>
      <c r="K22" t="s">
        <v>35</v>
      </c>
    </row>
    <row r="23" spans="1:11">
      <c r="A23">
        <f t="shared" si="0"/>
        <v>69</v>
      </c>
      <c r="B23">
        <v>5</v>
      </c>
      <c r="C23">
        <v>9</v>
      </c>
      <c r="D23">
        <v>11</v>
      </c>
      <c r="E23">
        <v>5</v>
      </c>
      <c r="F23">
        <v>9</v>
      </c>
      <c r="G23">
        <v>10</v>
      </c>
      <c r="H23">
        <v>14</v>
      </c>
      <c r="I23">
        <v>6</v>
      </c>
      <c r="J23">
        <v>371.71100000000001</v>
      </c>
      <c r="K23" t="s">
        <v>35</v>
      </c>
    </row>
    <row r="24" spans="1:11">
      <c r="A24">
        <f t="shared" si="0"/>
        <v>52</v>
      </c>
      <c r="B24">
        <v>6</v>
      </c>
      <c r="C24">
        <v>3</v>
      </c>
      <c r="D24">
        <v>11</v>
      </c>
      <c r="E24">
        <v>13</v>
      </c>
      <c r="F24">
        <v>6</v>
      </c>
      <c r="G24">
        <v>5</v>
      </c>
      <c r="H24">
        <v>5</v>
      </c>
      <c r="I24">
        <v>3</v>
      </c>
      <c r="J24">
        <v>399.19600000000003</v>
      </c>
      <c r="K24" t="s">
        <v>35</v>
      </c>
    </row>
    <row r="25" spans="1:11">
      <c r="A25">
        <f t="shared" si="0"/>
        <v>59</v>
      </c>
      <c r="B25">
        <v>11</v>
      </c>
      <c r="C25">
        <v>12</v>
      </c>
      <c r="D25">
        <v>2</v>
      </c>
      <c r="E25">
        <v>6</v>
      </c>
      <c r="F25">
        <v>10</v>
      </c>
      <c r="G25">
        <v>9</v>
      </c>
      <c r="H25">
        <v>4</v>
      </c>
      <c r="I25">
        <v>5</v>
      </c>
      <c r="J25">
        <v>340.38900000000001</v>
      </c>
      <c r="K25" t="s">
        <v>35</v>
      </c>
    </row>
    <row r="26" spans="1:11">
      <c r="A26">
        <f t="shared" si="0"/>
        <v>53</v>
      </c>
      <c r="B26">
        <v>6</v>
      </c>
      <c r="C26">
        <v>7</v>
      </c>
      <c r="D26">
        <v>2</v>
      </c>
      <c r="E26">
        <v>13</v>
      </c>
      <c r="F26">
        <v>2</v>
      </c>
      <c r="G26">
        <v>8</v>
      </c>
      <c r="H26">
        <v>10</v>
      </c>
      <c r="I26">
        <v>5</v>
      </c>
      <c r="J26">
        <v>338.76100000000002</v>
      </c>
      <c r="K26" t="s">
        <v>35</v>
      </c>
    </row>
    <row r="27" spans="1:11">
      <c r="A27">
        <f t="shared" si="0"/>
        <v>48</v>
      </c>
      <c r="B27">
        <v>7</v>
      </c>
      <c r="C27">
        <v>9</v>
      </c>
      <c r="D27">
        <v>10</v>
      </c>
      <c r="E27">
        <v>1</v>
      </c>
      <c r="F27">
        <v>3</v>
      </c>
      <c r="G27">
        <v>3</v>
      </c>
      <c r="H27">
        <v>7</v>
      </c>
      <c r="I27">
        <v>8</v>
      </c>
      <c r="J27">
        <v>321.97000000000003</v>
      </c>
      <c r="K27" t="s">
        <v>35</v>
      </c>
    </row>
    <row r="28" spans="1:11">
      <c r="A28">
        <f t="shared" si="0"/>
        <v>75</v>
      </c>
      <c r="B28">
        <v>5</v>
      </c>
      <c r="C28">
        <v>14</v>
      </c>
      <c r="D28">
        <v>3</v>
      </c>
      <c r="E28">
        <v>3</v>
      </c>
      <c r="F28">
        <v>13</v>
      </c>
      <c r="G28">
        <v>10</v>
      </c>
      <c r="H28">
        <v>14</v>
      </c>
      <c r="I28">
        <v>13</v>
      </c>
      <c r="J28">
        <v>325.21499999999997</v>
      </c>
      <c r="K28" t="s">
        <v>35</v>
      </c>
    </row>
    <row r="29" spans="1:11">
      <c r="A29">
        <f t="shared" si="0"/>
        <v>51</v>
      </c>
      <c r="B29">
        <v>5</v>
      </c>
      <c r="C29">
        <v>5</v>
      </c>
      <c r="D29">
        <v>9</v>
      </c>
      <c r="E29">
        <v>5</v>
      </c>
      <c r="F29">
        <v>9</v>
      </c>
      <c r="G29">
        <v>13</v>
      </c>
      <c r="H29">
        <v>4</v>
      </c>
      <c r="I29">
        <v>1</v>
      </c>
      <c r="J29">
        <v>346.56900000000002</v>
      </c>
      <c r="K29" t="s">
        <v>35</v>
      </c>
    </row>
    <row r="30" spans="1:11">
      <c r="A30">
        <f t="shared" si="0"/>
        <v>59</v>
      </c>
      <c r="B30">
        <v>13</v>
      </c>
      <c r="C30">
        <v>1</v>
      </c>
      <c r="D30">
        <v>13</v>
      </c>
      <c r="E30">
        <v>2</v>
      </c>
      <c r="F30">
        <v>1</v>
      </c>
      <c r="G30">
        <v>11</v>
      </c>
      <c r="H30">
        <v>14</v>
      </c>
      <c r="I30">
        <v>4</v>
      </c>
      <c r="J30">
        <v>349.81599999999997</v>
      </c>
      <c r="K30" t="s">
        <v>35</v>
      </c>
    </row>
    <row r="31" spans="1:11">
      <c r="A31">
        <f t="shared" si="0"/>
        <v>60</v>
      </c>
      <c r="B31">
        <v>9</v>
      </c>
      <c r="C31">
        <v>8</v>
      </c>
      <c r="D31">
        <v>9</v>
      </c>
      <c r="E31">
        <v>4</v>
      </c>
      <c r="F31">
        <v>13</v>
      </c>
      <c r="G31">
        <v>2</v>
      </c>
      <c r="H31">
        <v>2</v>
      </c>
      <c r="I31">
        <v>13</v>
      </c>
      <c r="J31">
        <v>350.976</v>
      </c>
      <c r="K31" t="s">
        <v>35</v>
      </c>
    </row>
    <row r="32" spans="1:11">
      <c r="A32">
        <f t="shared" si="0"/>
        <v>33</v>
      </c>
      <c r="B32">
        <v>3</v>
      </c>
      <c r="C32">
        <v>3</v>
      </c>
      <c r="D32">
        <v>9</v>
      </c>
      <c r="E32">
        <v>12</v>
      </c>
      <c r="F32">
        <v>2</v>
      </c>
      <c r="G32">
        <v>2</v>
      </c>
      <c r="H32">
        <v>1</v>
      </c>
      <c r="I32">
        <v>1</v>
      </c>
      <c r="J32">
        <v>342.47399999999999</v>
      </c>
      <c r="K32" t="s">
        <v>35</v>
      </c>
    </row>
    <row r="33" spans="1:11">
      <c r="A33">
        <f t="shared" si="0"/>
        <v>44</v>
      </c>
      <c r="B33">
        <v>2</v>
      </c>
      <c r="C33">
        <v>1</v>
      </c>
      <c r="D33">
        <v>4</v>
      </c>
      <c r="E33">
        <v>13</v>
      </c>
      <c r="F33">
        <v>8</v>
      </c>
      <c r="G33">
        <v>7</v>
      </c>
      <c r="H33">
        <v>7</v>
      </c>
      <c r="I33">
        <v>2</v>
      </c>
      <c r="J33">
        <v>321.22300000000001</v>
      </c>
      <c r="K33" t="s">
        <v>35</v>
      </c>
    </row>
    <row r="34" spans="1:11">
      <c r="A34">
        <f t="shared" si="0"/>
        <v>62</v>
      </c>
      <c r="B34">
        <v>10</v>
      </c>
      <c r="C34">
        <v>9</v>
      </c>
      <c r="D34">
        <v>6</v>
      </c>
      <c r="E34">
        <v>8</v>
      </c>
      <c r="F34">
        <v>8</v>
      </c>
      <c r="G34">
        <v>7</v>
      </c>
      <c r="H34">
        <v>7</v>
      </c>
      <c r="I34">
        <v>7</v>
      </c>
      <c r="J34">
        <v>365.54199999999997</v>
      </c>
      <c r="K34" t="s">
        <v>35</v>
      </c>
    </row>
    <row r="35" spans="1:11">
      <c r="A35">
        <f t="shared" si="0"/>
        <v>58</v>
      </c>
      <c r="B35">
        <v>9</v>
      </c>
      <c r="C35">
        <v>10</v>
      </c>
      <c r="D35">
        <v>5</v>
      </c>
      <c r="E35">
        <v>9</v>
      </c>
      <c r="F35">
        <v>4</v>
      </c>
      <c r="G35">
        <v>3</v>
      </c>
      <c r="H35">
        <v>8</v>
      </c>
      <c r="I35">
        <v>10</v>
      </c>
      <c r="J35">
        <v>352.67899999999997</v>
      </c>
      <c r="K35" t="s">
        <v>35</v>
      </c>
    </row>
    <row r="36" spans="1:11">
      <c r="A36">
        <f t="shared" si="0"/>
        <v>63</v>
      </c>
      <c r="B36">
        <v>12</v>
      </c>
      <c r="C36">
        <v>14</v>
      </c>
      <c r="D36">
        <v>1</v>
      </c>
      <c r="E36">
        <v>9</v>
      </c>
      <c r="F36">
        <v>2</v>
      </c>
      <c r="G36">
        <v>13</v>
      </c>
      <c r="H36">
        <v>7</v>
      </c>
      <c r="I36">
        <v>5</v>
      </c>
      <c r="J36">
        <v>350.42700000000002</v>
      </c>
      <c r="K36" t="s">
        <v>35</v>
      </c>
    </row>
    <row r="37" spans="1:11">
      <c r="A37">
        <f t="shared" si="0"/>
        <v>51</v>
      </c>
      <c r="B37">
        <v>11</v>
      </c>
      <c r="C37">
        <v>10</v>
      </c>
      <c r="D37">
        <v>6</v>
      </c>
      <c r="E37">
        <v>1</v>
      </c>
      <c r="F37">
        <v>6</v>
      </c>
      <c r="G37">
        <v>8</v>
      </c>
      <c r="H37">
        <v>7</v>
      </c>
      <c r="I37">
        <v>2</v>
      </c>
      <c r="J37">
        <v>327.32900000000001</v>
      </c>
      <c r="K37" t="s">
        <v>35</v>
      </c>
    </row>
    <row r="38" spans="1:11">
      <c r="A38">
        <f t="shared" si="0"/>
        <v>50</v>
      </c>
      <c r="B38">
        <v>9</v>
      </c>
      <c r="C38">
        <v>1</v>
      </c>
      <c r="D38">
        <v>8</v>
      </c>
      <c r="E38">
        <v>3</v>
      </c>
      <c r="F38">
        <v>11</v>
      </c>
      <c r="G38">
        <v>10</v>
      </c>
      <c r="H38">
        <v>5</v>
      </c>
      <c r="I38">
        <v>3</v>
      </c>
      <c r="J38">
        <v>321.86099999999999</v>
      </c>
      <c r="K38" t="s">
        <v>35</v>
      </c>
    </row>
    <row r="39" spans="1:11">
      <c r="A39">
        <f t="shared" si="0"/>
        <v>55</v>
      </c>
      <c r="B39">
        <v>6</v>
      </c>
      <c r="C39">
        <v>10</v>
      </c>
      <c r="D39">
        <v>14</v>
      </c>
      <c r="E39">
        <v>14</v>
      </c>
      <c r="F39">
        <v>4</v>
      </c>
      <c r="G39">
        <v>2</v>
      </c>
      <c r="H39">
        <v>2</v>
      </c>
      <c r="I39">
        <v>3</v>
      </c>
      <c r="J39">
        <v>456.68599999999998</v>
      </c>
      <c r="K39" t="s">
        <v>35</v>
      </c>
    </row>
    <row r="40" spans="1:11">
      <c r="A40">
        <f t="shared" si="0"/>
        <v>60</v>
      </c>
      <c r="B40">
        <v>9</v>
      </c>
      <c r="C40">
        <v>13</v>
      </c>
      <c r="D40">
        <v>2</v>
      </c>
      <c r="E40">
        <v>8</v>
      </c>
      <c r="F40">
        <v>10</v>
      </c>
      <c r="G40">
        <v>6</v>
      </c>
      <c r="H40">
        <v>9</v>
      </c>
      <c r="I40">
        <v>3</v>
      </c>
      <c r="J40">
        <v>346.18400000000003</v>
      </c>
      <c r="K40" t="s">
        <v>35</v>
      </c>
    </row>
    <row r="41" spans="1:11">
      <c r="A41">
        <f t="shared" si="0"/>
        <v>54</v>
      </c>
      <c r="B41">
        <v>7</v>
      </c>
      <c r="C41">
        <v>3</v>
      </c>
      <c r="D41">
        <v>14</v>
      </c>
      <c r="E41">
        <v>2</v>
      </c>
      <c r="F41">
        <v>6</v>
      </c>
      <c r="G41">
        <v>12</v>
      </c>
      <c r="H41">
        <v>4</v>
      </c>
      <c r="I41">
        <v>6</v>
      </c>
      <c r="J41">
        <v>352.71499999999997</v>
      </c>
      <c r="K41" t="s">
        <v>35</v>
      </c>
    </row>
    <row r="42" spans="1:11">
      <c r="A42">
        <f t="shared" si="0"/>
        <v>45</v>
      </c>
      <c r="B42">
        <v>4</v>
      </c>
      <c r="C42">
        <v>1</v>
      </c>
      <c r="D42">
        <v>10</v>
      </c>
      <c r="E42">
        <v>7</v>
      </c>
      <c r="F42">
        <v>8</v>
      </c>
      <c r="G42">
        <v>8</v>
      </c>
      <c r="H42">
        <v>6</v>
      </c>
      <c r="I42">
        <v>1</v>
      </c>
      <c r="J42">
        <v>337.654</v>
      </c>
      <c r="K42" t="s">
        <v>35</v>
      </c>
    </row>
    <row r="43" spans="1:11">
      <c r="A43">
        <f t="shared" si="0"/>
        <v>64</v>
      </c>
      <c r="B43">
        <v>10</v>
      </c>
      <c r="C43">
        <v>3</v>
      </c>
      <c r="D43">
        <v>9</v>
      </c>
      <c r="E43">
        <v>6</v>
      </c>
      <c r="F43">
        <v>2</v>
      </c>
      <c r="G43">
        <v>13</v>
      </c>
      <c r="H43">
        <v>8</v>
      </c>
      <c r="I43">
        <v>13</v>
      </c>
      <c r="J43">
        <v>354.24099999999999</v>
      </c>
      <c r="K43" t="s">
        <v>35</v>
      </c>
    </row>
    <row r="44" spans="1:11">
      <c r="A44">
        <f t="shared" si="0"/>
        <v>65</v>
      </c>
      <c r="B44">
        <v>9</v>
      </c>
      <c r="C44">
        <v>7</v>
      </c>
      <c r="D44">
        <v>13</v>
      </c>
      <c r="E44">
        <v>8</v>
      </c>
      <c r="F44">
        <v>14</v>
      </c>
      <c r="G44">
        <v>1</v>
      </c>
      <c r="H44">
        <v>3</v>
      </c>
      <c r="I44">
        <v>10</v>
      </c>
      <c r="J44">
        <v>409.94099999999997</v>
      </c>
      <c r="K44" t="s">
        <v>35</v>
      </c>
    </row>
    <row r="45" spans="1:11">
      <c r="A45">
        <f t="shared" si="0"/>
        <v>58</v>
      </c>
      <c r="B45">
        <v>4</v>
      </c>
      <c r="C45">
        <v>3</v>
      </c>
      <c r="D45">
        <v>12</v>
      </c>
      <c r="E45">
        <v>14</v>
      </c>
      <c r="F45">
        <v>9</v>
      </c>
      <c r="G45">
        <v>0</v>
      </c>
      <c r="H45">
        <v>3</v>
      </c>
      <c r="I45">
        <v>13</v>
      </c>
      <c r="J45">
        <v>408.14299999999997</v>
      </c>
      <c r="K45" t="s">
        <v>35</v>
      </c>
    </row>
    <row r="46" spans="1:11">
      <c r="A46">
        <f t="shared" si="0"/>
        <v>69</v>
      </c>
      <c r="B46">
        <v>5</v>
      </c>
      <c r="C46">
        <v>4</v>
      </c>
      <c r="D46">
        <v>3</v>
      </c>
      <c r="E46">
        <v>13</v>
      </c>
      <c r="F46">
        <v>10</v>
      </c>
      <c r="G46">
        <v>14</v>
      </c>
      <c r="H46">
        <v>6</v>
      </c>
      <c r="I46">
        <v>14</v>
      </c>
      <c r="J46">
        <v>360.14800000000002</v>
      </c>
      <c r="K46" t="s">
        <v>35</v>
      </c>
    </row>
    <row r="47" spans="1:11">
      <c r="A47">
        <f t="shared" si="0"/>
        <v>69</v>
      </c>
      <c r="B47">
        <v>10</v>
      </c>
      <c r="C47">
        <v>8</v>
      </c>
      <c r="D47">
        <v>9</v>
      </c>
      <c r="E47">
        <v>14</v>
      </c>
      <c r="F47">
        <v>12</v>
      </c>
      <c r="G47">
        <v>3</v>
      </c>
      <c r="H47">
        <v>0</v>
      </c>
      <c r="I47">
        <v>13</v>
      </c>
      <c r="J47">
        <v>434.24400000000003</v>
      </c>
      <c r="K47" t="s">
        <v>35</v>
      </c>
    </row>
    <row r="48" spans="1:11">
      <c r="A48">
        <f t="shared" si="0"/>
        <v>60</v>
      </c>
      <c r="B48">
        <v>7</v>
      </c>
      <c r="C48">
        <v>6</v>
      </c>
      <c r="D48">
        <v>4</v>
      </c>
      <c r="E48">
        <v>11</v>
      </c>
      <c r="F48">
        <v>14</v>
      </c>
      <c r="G48">
        <v>2</v>
      </c>
      <c r="H48">
        <v>14</v>
      </c>
      <c r="I48">
        <v>2</v>
      </c>
      <c r="J48">
        <v>356.95600000000002</v>
      </c>
      <c r="K48" t="s">
        <v>35</v>
      </c>
    </row>
    <row r="49" spans="1:11">
      <c r="A49">
        <f t="shared" si="0"/>
        <v>55</v>
      </c>
      <c r="B49">
        <v>3</v>
      </c>
      <c r="C49">
        <v>6</v>
      </c>
      <c r="D49">
        <v>12</v>
      </c>
      <c r="E49">
        <v>5</v>
      </c>
      <c r="F49">
        <v>5</v>
      </c>
      <c r="G49">
        <v>8</v>
      </c>
      <c r="H49">
        <v>12</v>
      </c>
      <c r="I49">
        <v>4</v>
      </c>
      <c r="J49">
        <v>346.02100000000002</v>
      </c>
      <c r="K49" t="s">
        <v>35</v>
      </c>
    </row>
    <row r="50" spans="1:11">
      <c r="A50">
        <f t="shared" si="0"/>
        <v>78</v>
      </c>
      <c r="B50">
        <v>14</v>
      </c>
      <c r="C50">
        <v>8</v>
      </c>
      <c r="D50">
        <v>5</v>
      </c>
      <c r="E50">
        <v>10</v>
      </c>
      <c r="F50">
        <v>4</v>
      </c>
      <c r="G50">
        <v>13</v>
      </c>
      <c r="H50">
        <v>12</v>
      </c>
      <c r="I50">
        <v>12</v>
      </c>
      <c r="J50">
        <v>382.4</v>
      </c>
      <c r="K50" t="s">
        <v>35</v>
      </c>
    </row>
    <row r="51" spans="1:11">
      <c r="A51">
        <f t="shared" si="0"/>
        <v>76</v>
      </c>
      <c r="B51">
        <v>11</v>
      </c>
      <c r="C51">
        <v>13</v>
      </c>
      <c r="D51">
        <v>4</v>
      </c>
      <c r="E51">
        <v>10</v>
      </c>
      <c r="F51">
        <v>11</v>
      </c>
      <c r="G51">
        <v>13</v>
      </c>
      <c r="H51">
        <v>3</v>
      </c>
      <c r="I51">
        <v>11</v>
      </c>
      <c r="J51">
        <v>387.80200000000002</v>
      </c>
      <c r="K51" t="s">
        <v>35</v>
      </c>
    </row>
    <row r="52" spans="1:11">
      <c r="A52">
        <f t="shared" si="0"/>
        <v>59</v>
      </c>
      <c r="B52">
        <v>6</v>
      </c>
      <c r="C52">
        <v>9</v>
      </c>
      <c r="D52">
        <v>14</v>
      </c>
      <c r="E52">
        <v>3</v>
      </c>
      <c r="F52">
        <v>8</v>
      </c>
      <c r="G52">
        <v>3</v>
      </c>
      <c r="H52">
        <v>2</v>
      </c>
      <c r="I52">
        <v>14</v>
      </c>
      <c r="J52">
        <v>370.51799999999997</v>
      </c>
      <c r="K52" t="s">
        <v>35</v>
      </c>
    </row>
    <row r="53" spans="1:11">
      <c r="A53">
        <f t="shared" si="0"/>
        <v>77</v>
      </c>
      <c r="B53">
        <v>11</v>
      </c>
      <c r="C53">
        <v>10</v>
      </c>
      <c r="D53">
        <v>12</v>
      </c>
      <c r="E53">
        <v>11</v>
      </c>
      <c r="F53">
        <v>1</v>
      </c>
      <c r="G53">
        <v>6</v>
      </c>
      <c r="H53">
        <v>13</v>
      </c>
      <c r="I53">
        <v>13</v>
      </c>
      <c r="J53">
        <v>434.14499999999998</v>
      </c>
      <c r="K53" t="s">
        <v>35</v>
      </c>
    </row>
    <row r="54" spans="1:11">
      <c r="A54">
        <f t="shared" si="0"/>
        <v>59</v>
      </c>
      <c r="B54">
        <v>3</v>
      </c>
      <c r="C54">
        <v>2</v>
      </c>
      <c r="D54">
        <v>13</v>
      </c>
      <c r="E54">
        <v>9</v>
      </c>
      <c r="F54">
        <v>13</v>
      </c>
      <c r="G54">
        <v>4</v>
      </c>
      <c r="H54">
        <v>11</v>
      </c>
      <c r="I54">
        <v>4</v>
      </c>
      <c r="J54">
        <v>375.476</v>
      </c>
      <c r="K54" t="s">
        <v>35</v>
      </c>
    </row>
    <row r="55" spans="1:11">
      <c r="A55">
        <f t="shared" si="0"/>
        <v>61</v>
      </c>
      <c r="B55">
        <v>6</v>
      </c>
      <c r="C55">
        <v>9</v>
      </c>
      <c r="D55">
        <v>10</v>
      </c>
      <c r="E55">
        <v>1</v>
      </c>
      <c r="F55">
        <v>11</v>
      </c>
      <c r="G55">
        <v>9</v>
      </c>
      <c r="H55">
        <v>8</v>
      </c>
      <c r="I55">
        <v>7</v>
      </c>
      <c r="J55">
        <v>341.19</v>
      </c>
      <c r="K55" t="s">
        <v>35</v>
      </c>
    </row>
    <row r="56" spans="1:11">
      <c r="A56">
        <f t="shared" si="0"/>
        <v>51</v>
      </c>
      <c r="B56">
        <v>13</v>
      </c>
      <c r="C56">
        <v>11</v>
      </c>
      <c r="D56">
        <v>2</v>
      </c>
      <c r="E56">
        <v>8</v>
      </c>
      <c r="F56">
        <v>1</v>
      </c>
      <c r="G56">
        <v>6</v>
      </c>
      <c r="H56">
        <v>9</v>
      </c>
      <c r="I56">
        <v>1</v>
      </c>
      <c r="J56">
        <v>351.67700000000002</v>
      </c>
      <c r="K56" t="s">
        <v>35</v>
      </c>
    </row>
    <row r="57" spans="1:11">
      <c r="A57">
        <f t="shared" si="0"/>
        <v>56</v>
      </c>
      <c r="B57">
        <v>8</v>
      </c>
      <c r="C57">
        <v>7</v>
      </c>
      <c r="D57">
        <v>4</v>
      </c>
      <c r="E57">
        <v>2</v>
      </c>
      <c r="F57">
        <v>2</v>
      </c>
      <c r="G57">
        <v>11</v>
      </c>
      <c r="H57">
        <v>14</v>
      </c>
      <c r="I57">
        <v>8</v>
      </c>
      <c r="J57">
        <v>306.815</v>
      </c>
      <c r="K57" t="s">
        <v>35</v>
      </c>
    </row>
    <row r="58" spans="1:11">
      <c r="A58">
        <f t="shared" si="0"/>
        <v>43</v>
      </c>
      <c r="B58">
        <v>3</v>
      </c>
      <c r="C58">
        <v>9</v>
      </c>
      <c r="D58">
        <v>2</v>
      </c>
      <c r="E58">
        <v>3</v>
      </c>
      <c r="F58">
        <v>10</v>
      </c>
      <c r="G58">
        <v>4</v>
      </c>
      <c r="H58">
        <v>8</v>
      </c>
      <c r="I58">
        <v>4</v>
      </c>
      <c r="J58">
        <v>221.089</v>
      </c>
      <c r="K58" t="s">
        <v>35</v>
      </c>
    </row>
    <row r="59" spans="1:11">
      <c r="A59">
        <f t="shared" si="0"/>
        <v>51</v>
      </c>
      <c r="B59">
        <v>13</v>
      </c>
      <c r="C59">
        <v>6</v>
      </c>
      <c r="D59">
        <v>8</v>
      </c>
      <c r="E59">
        <v>0</v>
      </c>
      <c r="F59">
        <v>3</v>
      </c>
      <c r="G59">
        <v>9</v>
      </c>
      <c r="H59">
        <v>8</v>
      </c>
      <c r="I59">
        <v>4</v>
      </c>
      <c r="J59">
        <v>327.30399999999997</v>
      </c>
      <c r="K59" t="s">
        <v>35</v>
      </c>
    </row>
    <row r="60" spans="1:11">
      <c r="A60">
        <f t="shared" si="0"/>
        <v>60</v>
      </c>
      <c r="B60">
        <v>12</v>
      </c>
      <c r="C60">
        <v>9</v>
      </c>
      <c r="D60">
        <v>3</v>
      </c>
      <c r="E60">
        <v>10</v>
      </c>
      <c r="F60">
        <v>9</v>
      </c>
      <c r="G60">
        <v>6</v>
      </c>
      <c r="H60">
        <v>4</v>
      </c>
      <c r="I60">
        <v>7</v>
      </c>
      <c r="J60">
        <v>365.31700000000001</v>
      </c>
      <c r="K60" t="s">
        <v>35</v>
      </c>
    </row>
    <row r="61" spans="1:11">
      <c r="A61">
        <f t="shared" si="0"/>
        <v>47</v>
      </c>
      <c r="B61">
        <v>14</v>
      </c>
      <c r="C61">
        <v>1</v>
      </c>
      <c r="D61">
        <v>1</v>
      </c>
      <c r="E61">
        <v>9</v>
      </c>
      <c r="F61">
        <v>13</v>
      </c>
      <c r="G61">
        <v>4</v>
      </c>
      <c r="H61">
        <v>1</v>
      </c>
      <c r="I61">
        <v>4</v>
      </c>
      <c r="J61">
        <v>328.28899999999999</v>
      </c>
      <c r="K61" t="s">
        <v>35</v>
      </c>
    </row>
    <row r="62" spans="1:11">
      <c r="A62">
        <f t="shared" si="0"/>
        <v>66</v>
      </c>
      <c r="B62">
        <v>12</v>
      </c>
      <c r="C62">
        <v>11</v>
      </c>
      <c r="D62">
        <v>5</v>
      </c>
      <c r="E62">
        <v>1</v>
      </c>
      <c r="F62">
        <v>13</v>
      </c>
      <c r="G62">
        <v>2</v>
      </c>
      <c r="H62">
        <v>10</v>
      </c>
      <c r="I62">
        <v>12</v>
      </c>
      <c r="J62">
        <v>332.41500000000002</v>
      </c>
      <c r="K62" t="s">
        <v>35</v>
      </c>
    </row>
    <row r="63" spans="1:11">
      <c r="A63">
        <f t="shared" si="0"/>
        <v>63</v>
      </c>
      <c r="B63">
        <v>5</v>
      </c>
      <c r="C63">
        <v>9</v>
      </c>
      <c r="D63">
        <v>8</v>
      </c>
      <c r="E63">
        <v>13</v>
      </c>
      <c r="F63">
        <v>3</v>
      </c>
      <c r="G63">
        <v>8</v>
      </c>
      <c r="H63">
        <v>6</v>
      </c>
      <c r="I63">
        <v>11</v>
      </c>
      <c r="J63">
        <v>396.08600000000001</v>
      </c>
      <c r="K63" t="s">
        <v>35</v>
      </c>
    </row>
    <row r="64" spans="1:11">
      <c r="A64">
        <f t="shared" si="0"/>
        <v>47</v>
      </c>
      <c r="B64">
        <v>6</v>
      </c>
      <c r="C64">
        <v>4</v>
      </c>
      <c r="D64">
        <v>1</v>
      </c>
      <c r="E64">
        <v>5</v>
      </c>
      <c r="F64">
        <v>6</v>
      </c>
      <c r="G64">
        <v>8</v>
      </c>
      <c r="H64">
        <v>12</v>
      </c>
      <c r="I64">
        <v>5</v>
      </c>
      <c r="J64">
        <v>225.179</v>
      </c>
      <c r="K64" t="s">
        <v>35</v>
      </c>
    </row>
    <row r="65" spans="1:11">
      <c r="A65">
        <f t="shared" si="0"/>
        <v>42</v>
      </c>
      <c r="B65">
        <v>2</v>
      </c>
      <c r="C65">
        <v>2</v>
      </c>
      <c r="D65">
        <v>12</v>
      </c>
      <c r="E65">
        <v>3</v>
      </c>
      <c r="F65">
        <v>6</v>
      </c>
      <c r="G65">
        <v>4</v>
      </c>
      <c r="H65">
        <v>13</v>
      </c>
      <c r="I65">
        <v>0</v>
      </c>
      <c r="J65">
        <v>317.375</v>
      </c>
      <c r="K65" t="s">
        <v>35</v>
      </c>
    </row>
    <row r="66" spans="1:11">
      <c r="A66">
        <f t="shared" si="0"/>
        <v>45</v>
      </c>
      <c r="B66">
        <v>3</v>
      </c>
      <c r="C66">
        <v>3</v>
      </c>
      <c r="D66">
        <v>6</v>
      </c>
      <c r="E66">
        <v>7</v>
      </c>
      <c r="F66">
        <v>12</v>
      </c>
      <c r="G66">
        <v>6</v>
      </c>
      <c r="H66">
        <v>5</v>
      </c>
      <c r="I66">
        <v>3</v>
      </c>
      <c r="J66">
        <v>311.02100000000002</v>
      </c>
      <c r="K66" t="s">
        <v>35</v>
      </c>
    </row>
    <row r="67" spans="1:11">
      <c r="A67">
        <f t="shared" ref="A67:A130" si="1">SUM(B67:I67)</f>
        <v>41</v>
      </c>
      <c r="B67">
        <v>10</v>
      </c>
      <c r="C67">
        <v>0</v>
      </c>
      <c r="D67">
        <v>4</v>
      </c>
      <c r="E67">
        <v>7</v>
      </c>
      <c r="F67">
        <v>7</v>
      </c>
      <c r="G67">
        <v>3</v>
      </c>
      <c r="H67">
        <v>6</v>
      </c>
      <c r="I67">
        <v>4</v>
      </c>
      <c r="J67">
        <v>310.93700000000001</v>
      </c>
      <c r="K67" t="s">
        <v>35</v>
      </c>
    </row>
    <row r="68" spans="1:11">
      <c r="A68">
        <f t="shared" si="1"/>
        <v>50</v>
      </c>
      <c r="B68">
        <v>2</v>
      </c>
      <c r="C68">
        <v>8</v>
      </c>
      <c r="D68">
        <v>12</v>
      </c>
      <c r="E68">
        <v>10</v>
      </c>
      <c r="F68">
        <v>0</v>
      </c>
      <c r="G68">
        <v>0</v>
      </c>
      <c r="H68">
        <v>13</v>
      </c>
      <c r="I68">
        <v>5</v>
      </c>
      <c r="J68">
        <v>356.70499999999998</v>
      </c>
      <c r="K68" t="s">
        <v>35</v>
      </c>
    </row>
    <row r="69" spans="1:11">
      <c r="A69">
        <f t="shared" si="1"/>
        <v>47</v>
      </c>
      <c r="B69">
        <v>5</v>
      </c>
      <c r="C69">
        <v>4</v>
      </c>
      <c r="D69">
        <v>1</v>
      </c>
      <c r="E69">
        <v>12</v>
      </c>
      <c r="F69">
        <v>4</v>
      </c>
      <c r="G69">
        <v>4</v>
      </c>
      <c r="H69">
        <v>5</v>
      </c>
      <c r="I69">
        <v>12</v>
      </c>
      <c r="J69">
        <v>315.214</v>
      </c>
      <c r="K69" t="s">
        <v>35</v>
      </c>
    </row>
    <row r="70" spans="1:11">
      <c r="A70">
        <f t="shared" si="1"/>
        <v>45</v>
      </c>
      <c r="B70">
        <v>9</v>
      </c>
      <c r="C70">
        <v>3</v>
      </c>
      <c r="D70">
        <v>8</v>
      </c>
      <c r="E70">
        <v>5</v>
      </c>
      <c r="F70">
        <v>7</v>
      </c>
      <c r="G70">
        <v>2</v>
      </c>
      <c r="H70">
        <v>11</v>
      </c>
      <c r="I70">
        <v>0</v>
      </c>
      <c r="J70">
        <v>333.22399999999999</v>
      </c>
      <c r="K70" t="s">
        <v>35</v>
      </c>
    </row>
    <row r="71" spans="1:11">
      <c r="A71">
        <f t="shared" si="1"/>
        <v>67</v>
      </c>
      <c r="B71">
        <v>13</v>
      </c>
      <c r="C71">
        <v>4</v>
      </c>
      <c r="D71">
        <v>10</v>
      </c>
      <c r="E71">
        <v>4</v>
      </c>
      <c r="F71">
        <v>1</v>
      </c>
      <c r="G71">
        <v>7</v>
      </c>
      <c r="H71">
        <v>14</v>
      </c>
      <c r="I71">
        <v>14</v>
      </c>
      <c r="J71">
        <v>348.20100000000002</v>
      </c>
      <c r="K71" t="s">
        <v>35</v>
      </c>
    </row>
    <row r="72" spans="1:11">
      <c r="A72">
        <f t="shared" si="1"/>
        <v>66</v>
      </c>
      <c r="B72">
        <v>7</v>
      </c>
      <c r="C72">
        <v>8</v>
      </c>
      <c r="D72">
        <v>13</v>
      </c>
      <c r="E72">
        <v>12</v>
      </c>
      <c r="F72">
        <v>7</v>
      </c>
      <c r="G72">
        <v>3</v>
      </c>
      <c r="H72">
        <v>2</v>
      </c>
      <c r="I72">
        <v>14</v>
      </c>
      <c r="J72">
        <v>433.82400000000001</v>
      </c>
      <c r="K72" t="s">
        <v>35</v>
      </c>
    </row>
    <row r="73" spans="1:11">
      <c r="A73">
        <f t="shared" si="1"/>
        <v>42</v>
      </c>
      <c r="B73">
        <v>3</v>
      </c>
      <c r="C73">
        <v>8</v>
      </c>
      <c r="D73">
        <v>1</v>
      </c>
      <c r="E73">
        <v>4</v>
      </c>
      <c r="F73">
        <v>5</v>
      </c>
      <c r="G73">
        <v>7</v>
      </c>
      <c r="H73">
        <v>8</v>
      </c>
      <c r="I73">
        <v>6</v>
      </c>
      <c r="J73">
        <v>219.52099999999999</v>
      </c>
      <c r="K73" t="s">
        <v>35</v>
      </c>
    </row>
    <row r="74" spans="1:11">
      <c r="A74">
        <f t="shared" si="1"/>
        <v>48</v>
      </c>
      <c r="B74">
        <v>8</v>
      </c>
      <c r="C74">
        <v>12</v>
      </c>
      <c r="D74">
        <v>2</v>
      </c>
      <c r="E74">
        <v>7</v>
      </c>
      <c r="F74">
        <v>8</v>
      </c>
      <c r="G74">
        <v>5</v>
      </c>
      <c r="H74">
        <v>4</v>
      </c>
      <c r="I74">
        <v>2</v>
      </c>
      <c r="J74">
        <v>333.19600000000003</v>
      </c>
      <c r="K74" t="s">
        <v>35</v>
      </c>
    </row>
    <row r="75" spans="1:11">
      <c r="A75">
        <f t="shared" si="1"/>
        <v>66</v>
      </c>
      <c r="B75">
        <v>2</v>
      </c>
      <c r="C75">
        <v>13</v>
      </c>
      <c r="D75">
        <v>4</v>
      </c>
      <c r="E75">
        <v>12</v>
      </c>
      <c r="F75">
        <v>11</v>
      </c>
      <c r="G75">
        <v>10</v>
      </c>
      <c r="H75">
        <v>6</v>
      </c>
      <c r="I75">
        <v>8</v>
      </c>
      <c r="J75">
        <v>375.39600000000002</v>
      </c>
      <c r="K75" t="s">
        <v>35</v>
      </c>
    </row>
    <row r="76" spans="1:11">
      <c r="A76">
        <f t="shared" si="1"/>
        <v>50</v>
      </c>
      <c r="B76">
        <v>1</v>
      </c>
      <c r="C76">
        <v>12</v>
      </c>
      <c r="D76">
        <v>5</v>
      </c>
      <c r="E76">
        <v>1</v>
      </c>
      <c r="F76">
        <v>10</v>
      </c>
      <c r="G76">
        <v>14</v>
      </c>
      <c r="H76">
        <v>0</v>
      </c>
      <c r="I76">
        <v>7</v>
      </c>
      <c r="J76">
        <v>316.22000000000003</v>
      </c>
      <c r="K76" t="s">
        <v>35</v>
      </c>
    </row>
    <row r="77" spans="1:11">
      <c r="A77">
        <f t="shared" si="1"/>
        <v>70</v>
      </c>
      <c r="B77">
        <v>5</v>
      </c>
      <c r="C77">
        <v>14</v>
      </c>
      <c r="D77">
        <v>9</v>
      </c>
      <c r="E77">
        <v>12</v>
      </c>
      <c r="F77">
        <v>10</v>
      </c>
      <c r="G77">
        <v>0</v>
      </c>
      <c r="H77">
        <v>7</v>
      </c>
      <c r="I77">
        <v>13</v>
      </c>
      <c r="J77">
        <v>410.11900000000003</v>
      </c>
      <c r="K77" t="s">
        <v>35</v>
      </c>
    </row>
    <row r="78" spans="1:11">
      <c r="A78">
        <f t="shared" si="1"/>
        <v>56</v>
      </c>
      <c r="B78">
        <v>12</v>
      </c>
      <c r="C78">
        <v>2</v>
      </c>
      <c r="D78">
        <v>9</v>
      </c>
      <c r="E78">
        <v>1</v>
      </c>
      <c r="F78">
        <v>12</v>
      </c>
      <c r="G78">
        <v>1</v>
      </c>
      <c r="H78">
        <v>8</v>
      </c>
      <c r="I78">
        <v>11</v>
      </c>
      <c r="J78">
        <v>322.82400000000001</v>
      </c>
      <c r="K78" t="s">
        <v>35</v>
      </c>
    </row>
    <row r="79" spans="1:11">
      <c r="A79">
        <f t="shared" si="1"/>
        <v>63</v>
      </c>
      <c r="B79">
        <v>3</v>
      </c>
      <c r="C79">
        <v>10</v>
      </c>
      <c r="D79">
        <v>12</v>
      </c>
      <c r="E79">
        <v>11</v>
      </c>
      <c r="F79">
        <v>5</v>
      </c>
      <c r="G79">
        <v>1</v>
      </c>
      <c r="H79">
        <v>11</v>
      </c>
      <c r="I79">
        <v>10</v>
      </c>
      <c r="J79">
        <v>395.33</v>
      </c>
      <c r="K79" t="s">
        <v>35</v>
      </c>
    </row>
    <row r="80" spans="1:11">
      <c r="A80">
        <f t="shared" si="1"/>
        <v>68</v>
      </c>
      <c r="B80">
        <v>12</v>
      </c>
      <c r="C80">
        <v>13</v>
      </c>
      <c r="D80">
        <v>13</v>
      </c>
      <c r="E80">
        <v>6</v>
      </c>
      <c r="F80">
        <v>6</v>
      </c>
      <c r="G80">
        <v>1</v>
      </c>
      <c r="H80">
        <v>10</v>
      </c>
      <c r="I80">
        <v>7</v>
      </c>
      <c r="J80">
        <v>409.6</v>
      </c>
      <c r="K80" t="s">
        <v>35</v>
      </c>
    </row>
    <row r="81" spans="1:11">
      <c r="A81">
        <f t="shared" si="1"/>
        <v>56</v>
      </c>
      <c r="B81">
        <v>7</v>
      </c>
      <c r="C81">
        <v>1</v>
      </c>
      <c r="D81">
        <v>6</v>
      </c>
      <c r="E81">
        <v>11</v>
      </c>
      <c r="F81">
        <v>8</v>
      </c>
      <c r="G81">
        <v>10</v>
      </c>
      <c r="H81">
        <v>5</v>
      </c>
      <c r="I81">
        <v>8</v>
      </c>
      <c r="J81">
        <v>350.40699999999998</v>
      </c>
      <c r="K81" t="s">
        <v>35</v>
      </c>
    </row>
    <row r="82" spans="1:11">
      <c r="A82">
        <f t="shared" si="1"/>
        <v>42</v>
      </c>
      <c r="B82">
        <v>7</v>
      </c>
      <c r="C82">
        <v>1</v>
      </c>
      <c r="D82">
        <v>11</v>
      </c>
      <c r="E82">
        <v>7</v>
      </c>
      <c r="F82">
        <v>2</v>
      </c>
      <c r="G82">
        <v>4</v>
      </c>
      <c r="H82">
        <v>6</v>
      </c>
      <c r="I82">
        <v>4</v>
      </c>
      <c r="J82">
        <v>331.75700000000001</v>
      </c>
      <c r="K82" t="s">
        <v>35</v>
      </c>
    </row>
    <row r="83" spans="1:11">
      <c r="A83">
        <f t="shared" si="1"/>
        <v>51</v>
      </c>
      <c r="B83">
        <v>14</v>
      </c>
      <c r="C83">
        <v>4</v>
      </c>
      <c r="D83">
        <v>6</v>
      </c>
      <c r="E83">
        <v>11</v>
      </c>
      <c r="F83">
        <v>3</v>
      </c>
      <c r="G83">
        <v>9</v>
      </c>
      <c r="H83">
        <v>3</v>
      </c>
      <c r="I83">
        <v>1</v>
      </c>
      <c r="J83">
        <v>382.31700000000001</v>
      </c>
      <c r="K83" t="s">
        <v>35</v>
      </c>
    </row>
    <row r="84" spans="1:11">
      <c r="A84">
        <f t="shared" si="1"/>
        <v>39</v>
      </c>
      <c r="B84">
        <v>2</v>
      </c>
      <c r="C84">
        <v>12</v>
      </c>
      <c r="D84">
        <v>14</v>
      </c>
      <c r="E84">
        <v>1</v>
      </c>
      <c r="F84">
        <v>2</v>
      </c>
      <c r="G84">
        <v>5</v>
      </c>
      <c r="H84">
        <v>2</v>
      </c>
      <c r="I84">
        <v>1</v>
      </c>
      <c r="J84">
        <v>344.74</v>
      </c>
      <c r="K84" t="s">
        <v>35</v>
      </c>
    </row>
    <row r="85" spans="1:11">
      <c r="A85">
        <f t="shared" si="1"/>
        <v>60</v>
      </c>
      <c r="B85">
        <v>13</v>
      </c>
      <c r="C85">
        <v>10</v>
      </c>
      <c r="D85">
        <v>7</v>
      </c>
      <c r="E85">
        <v>5</v>
      </c>
      <c r="F85">
        <v>5</v>
      </c>
      <c r="G85">
        <v>14</v>
      </c>
      <c r="H85">
        <v>2</v>
      </c>
      <c r="I85">
        <v>4</v>
      </c>
      <c r="J85">
        <v>362.63600000000002</v>
      </c>
      <c r="K85" t="s">
        <v>35</v>
      </c>
    </row>
    <row r="86" spans="1:11">
      <c r="A86">
        <f t="shared" si="1"/>
        <v>56</v>
      </c>
      <c r="B86">
        <v>4</v>
      </c>
      <c r="C86">
        <v>10</v>
      </c>
      <c r="D86">
        <v>8</v>
      </c>
      <c r="E86">
        <v>14</v>
      </c>
      <c r="F86">
        <v>6</v>
      </c>
      <c r="G86">
        <v>1</v>
      </c>
      <c r="H86">
        <v>6</v>
      </c>
      <c r="I86">
        <v>7</v>
      </c>
      <c r="J86">
        <v>394.54700000000003</v>
      </c>
      <c r="K86" t="s">
        <v>35</v>
      </c>
    </row>
    <row r="87" spans="1:11">
      <c r="A87">
        <f t="shared" si="1"/>
        <v>72</v>
      </c>
      <c r="B87">
        <v>8</v>
      </c>
      <c r="C87">
        <v>0</v>
      </c>
      <c r="D87">
        <v>10</v>
      </c>
      <c r="E87">
        <v>11</v>
      </c>
      <c r="F87">
        <v>11</v>
      </c>
      <c r="G87">
        <v>8</v>
      </c>
      <c r="H87">
        <v>12</v>
      </c>
      <c r="I87">
        <v>12</v>
      </c>
      <c r="J87">
        <v>386.21699999999998</v>
      </c>
      <c r="K87" t="s">
        <v>35</v>
      </c>
    </row>
    <row r="88" spans="1:11">
      <c r="A88">
        <f t="shared" si="1"/>
        <v>51</v>
      </c>
      <c r="B88">
        <v>0</v>
      </c>
      <c r="C88">
        <v>7</v>
      </c>
      <c r="D88">
        <v>1</v>
      </c>
      <c r="E88">
        <v>9</v>
      </c>
      <c r="F88">
        <v>13</v>
      </c>
      <c r="G88">
        <v>5</v>
      </c>
      <c r="H88">
        <v>10</v>
      </c>
      <c r="I88">
        <v>6</v>
      </c>
      <c r="J88">
        <v>304.15800000000002</v>
      </c>
      <c r="K88" t="s">
        <v>35</v>
      </c>
    </row>
    <row r="89" spans="1:11">
      <c r="A89">
        <f t="shared" si="1"/>
        <v>38</v>
      </c>
      <c r="B89">
        <v>4</v>
      </c>
      <c r="C89">
        <v>2</v>
      </c>
      <c r="D89">
        <v>9</v>
      </c>
      <c r="E89">
        <v>2</v>
      </c>
      <c r="F89">
        <v>6</v>
      </c>
      <c r="G89">
        <v>7</v>
      </c>
      <c r="H89">
        <v>3</v>
      </c>
      <c r="I89">
        <v>5</v>
      </c>
      <c r="J89">
        <v>239.86699999999999</v>
      </c>
      <c r="K89" t="s">
        <v>35</v>
      </c>
    </row>
    <row r="90" spans="1:11">
      <c r="A90">
        <f t="shared" si="1"/>
        <v>41</v>
      </c>
      <c r="B90">
        <v>2</v>
      </c>
      <c r="C90">
        <v>6</v>
      </c>
      <c r="D90">
        <v>7</v>
      </c>
      <c r="E90">
        <v>11</v>
      </c>
      <c r="F90">
        <v>3</v>
      </c>
      <c r="G90">
        <v>3</v>
      </c>
      <c r="H90">
        <v>3</v>
      </c>
      <c r="I90">
        <v>6</v>
      </c>
      <c r="J90">
        <v>330.03899999999999</v>
      </c>
      <c r="K90" t="s">
        <v>35</v>
      </c>
    </row>
    <row r="91" spans="1:11">
      <c r="A91">
        <f t="shared" si="1"/>
        <v>37</v>
      </c>
      <c r="B91">
        <v>10</v>
      </c>
      <c r="C91">
        <v>5</v>
      </c>
      <c r="D91">
        <v>2</v>
      </c>
      <c r="E91">
        <v>5</v>
      </c>
      <c r="F91">
        <v>5</v>
      </c>
      <c r="G91">
        <v>4</v>
      </c>
      <c r="H91">
        <v>1</v>
      </c>
      <c r="I91">
        <v>5</v>
      </c>
      <c r="J91">
        <v>302.286</v>
      </c>
      <c r="K91" t="s">
        <v>35</v>
      </c>
    </row>
    <row r="92" spans="1:11">
      <c r="A92">
        <f t="shared" si="1"/>
        <v>70</v>
      </c>
      <c r="B92">
        <v>13</v>
      </c>
      <c r="C92">
        <v>9</v>
      </c>
      <c r="D92">
        <v>4</v>
      </c>
      <c r="E92">
        <v>9</v>
      </c>
      <c r="F92">
        <v>14</v>
      </c>
      <c r="G92">
        <v>10</v>
      </c>
      <c r="H92">
        <v>3</v>
      </c>
      <c r="I92">
        <v>8</v>
      </c>
      <c r="J92">
        <v>377.76400000000001</v>
      </c>
      <c r="K92" t="s">
        <v>35</v>
      </c>
    </row>
    <row r="93" spans="1:11">
      <c r="A93">
        <f t="shared" si="1"/>
        <v>69</v>
      </c>
      <c r="B93">
        <v>10</v>
      </c>
      <c r="C93">
        <v>13</v>
      </c>
      <c r="D93">
        <v>4</v>
      </c>
      <c r="E93">
        <v>8</v>
      </c>
      <c r="F93">
        <v>12</v>
      </c>
      <c r="G93">
        <v>0</v>
      </c>
      <c r="H93">
        <v>13</v>
      </c>
      <c r="I93">
        <v>9</v>
      </c>
      <c r="J93">
        <v>355.197</v>
      </c>
      <c r="K93" t="s">
        <v>35</v>
      </c>
    </row>
    <row r="94" spans="1:11">
      <c r="A94">
        <f t="shared" si="1"/>
        <v>60</v>
      </c>
      <c r="B94">
        <v>12</v>
      </c>
      <c r="C94">
        <v>3</v>
      </c>
      <c r="D94">
        <v>11</v>
      </c>
      <c r="E94">
        <v>2</v>
      </c>
      <c r="F94">
        <v>13</v>
      </c>
      <c r="G94">
        <v>11</v>
      </c>
      <c r="H94">
        <v>3</v>
      </c>
      <c r="I94">
        <v>5</v>
      </c>
      <c r="J94">
        <v>355.65199999999999</v>
      </c>
      <c r="K94" t="s">
        <v>35</v>
      </c>
    </row>
    <row r="95" spans="1:11">
      <c r="A95">
        <f t="shared" si="1"/>
        <v>61</v>
      </c>
      <c r="B95">
        <v>7</v>
      </c>
      <c r="C95">
        <v>9</v>
      </c>
      <c r="D95">
        <v>7</v>
      </c>
      <c r="E95">
        <v>4</v>
      </c>
      <c r="F95">
        <v>7</v>
      </c>
      <c r="G95">
        <v>10</v>
      </c>
      <c r="H95">
        <v>5</v>
      </c>
      <c r="I95">
        <v>12</v>
      </c>
      <c r="J95">
        <v>337.43299999999999</v>
      </c>
      <c r="K95" t="s">
        <v>35</v>
      </c>
    </row>
    <row r="96" spans="1:11">
      <c r="A96">
        <f t="shared" si="1"/>
        <v>48</v>
      </c>
      <c r="B96">
        <v>4</v>
      </c>
      <c r="C96">
        <v>8</v>
      </c>
      <c r="D96">
        <v>7</v>
      </c>
      <c r="E96">
        <v>10</v>
      </c>
      <c r="F96">
        <v>2</v>
      </c>
      <c r="G96">
        <v>4</v>
      </c>
      <c r="H96">
        <v>5</v>
      </c>
      <c r="I96">
        <v>8</v>
      </c>
      <c r="J96">
        <v>344.03300000000002</v>
      </c>
      <c r="K96" t="s">
        <v>35</v>
      </c>
    </row>
    <row r="97" spans="1:11">
      <c r="A97">
        <f t="shared" si="1"/>
        <v>61</v>
      </c>
      <c r="B97">
        <v>1</v>
      </c>
      <c r="C97">
        <v>6</v>
      </c>
      <c r="D97">
        <v>3</v>
      </c>
      <c r="E97">
        <v>11</v>
      </c>
      <c r="F97">
        <v>11</v>
      </c>
      <c r="G97">
        <v>14</v>
      </c>
      <c r="H97">
        <v>3</v>
      </c>
      <c r="I97">
        <v>12</v>
      </c>
      <c r="J97">
        <v>336.93400000000003</v>
      </c>
      <c r="K97" t="s">
        <v>35</v>
      </c>
    </row>
    <row r="98" spans="1:11">
      <c r="A98">
        <f t="shared" si="1"/>
        <v>57</v>
      </c>
      <c r="B98">
        <v>1</v>
      </c>
      <c r="C98">
        <v>6</v>
      </c>
      <c r="D98">
        <v>13</v>
      </c>
      <c r="E98">
        <v>12</v>
      </c>
      <c r="F98">
        <v>4</v>
      </c>
      <c r="G98">
        <v>9</v>
      </c>
      <c r="H98">
        <v>4</v>
      </c>
      <c r="I98">
        <v>8</v>
      </c>
      <c r="J98">
        <v>399.38900000000001</v>
      </c>
      <c r="K98" t="s">
        <v>35</v>
      </c>
    </row>
    <row r="99" spans="1:11">
      <c r="A99">
        <f t="shared" si="1"/>
        <v>33</v>
      </c>
      <c r="B99">
        <v>0</v>
      </c>
      <c r="C99">
        <v>0</v>
      </c>
      <c r="D99">
        <v>11</v>
      </c>
      <c r="E99">
        <v>1</v>
      </c>
      <c r="F99">
        <v>1</v>
      </c>
      <c r="G99">
        <v>5</v>
      </c>
      <c r="H99">
        <v>14</v>
      </c>
      <c r="I99">
        <v>1</v>
      </c>
      <c r="J99">
        <v>229.66300000000001</v>
      </c>
      <c r="K99" t="s">
        <v>35</v>
      </c>
    </row>
    <row r="100" spans="1:11">
      <c r="A100">
        <f t="shared" si="1"/>
        <v>59</v>
      </c>
      <c r="B100">
        <v>5</v>
      </c>
      <c r="C100">
        <v>13</v>
      </c>
      <c r="D100">
        <v>5</v>
      </c>
      <c r="E100">
        <v>13</v>
      </c>
      <c r="F100">
        <v>6</v>
      </c>
      <c r="G100">
        <v>6</v>
      </c>
      <c r="H100">
        <v>1</v>
      </c>
      <c r="I100">
        <v>10</v>
      </c>
      <c r="J100">
        <v>383.85500000000002</v>
      </c>
      <c r="K100" t="s">
        <v>35</v>
      </c>
    </row>
    <row r="101" spans="1:11">
      <c r="A101">
        <f t="shared" si="1"/>
        <v>41</v>
      </c>
      <c r="B101">
        <v>2</v>
      </c>
      <c r="C101">
        <v>1</v>
      </c>
      <c r="D101">
        <v>14</v>
      </c>
      <c r="E101">
        <v>6</v>
      </c>
      <c r="F101">
        <v>0</v>
      </c>
      <c r="G101">
        <v>7</v>
      </c>
      <c r="H101">
        <v>0</v>
      </c>
      <c r="I101">
        <v>11</v>
      </c>
      <c r="J101">
        <v>323.59500000000003</v>
      </c>
      <c r="K101" t="s">
        <v>35</v>
      </c>
    </row>
    <row r="102" spans="1:11">
      <c r="A102">
        <f t="shared" si="1"/>
        <v>64</v>
      </c>
      <c r="B102">
        <v>13</v>
      </c>
      <c r="C102">
        <v>1</v>
      </c>
      <c r="D102">
        <v>6</v>
      </c>
      <c r="E102">
        <v>2</v>
      </c>
      <c r="F102">
        <v>12</v>
      </c>
      <c r="G102">
        <v>14</v>
      </c>
      <c r="H102">
        <v>12</v>
      </c>
      <c r="I102">
        <v>4</v>
      </c>
      <c r="J102">
        <v>324.60899999999998</v>
      </c>
      <c r="K102" t="s">
        <v>35</v>
      </c>
    </row>
    <row r="103" spans="1:11">
      <c r="A103">
        <f t="shared" si="1"/>
        <v>51</v>
      </c>
      <c r="B103">
        <v>2</v>
      </c>
      <c r="C103">
        <v>11</v>
      </c>
      <c r="D103">
        <v>5</v>
      </c>
      <c r="E103">
        <v>4</v>
      </c>
      <c r="F103">
        <v>5</v>
      </c>
      <c r="G103">
        <v>1</v>
      </c>
      <c r="H103">
        <v>11</v>
      </c>
      <c r="I103">
        <v>12</v>
      </c>
      <c r="J103">
        <v>239.35400000000001</v>
      </c>
      <c r="K103" t="s">
        <v>35</v>
      </c>
    </row>
    <row r="104" spans="1:11">
      <c r="A104">
        <f t="shared" si="1"/>
        <v>77</v>
      </c>
      <c r="B104">
        <v>8</v>
      </c>
      <c r="C104">
        <v>5</v>
      </c>
      <c r="D104">
        <v>8</v>
      </c>
      <c r="E104">
        <v>14</v>
      </c>
      <c r="F104">
        <v>14</v>
      </c>
      <c r="G104">
        <v>9</v>
      </c>
      <c r="H104">
        <v>14</v>
      </c>
      <c r="I104">
        <v>5</v>
      </c>
      <c r="J104">
        <v>418.47300000000001</v>
      </c>
      <c r="K104" t="s">
        <v>35</v>
      </c>
    </row>
    <row r="105" spans="1:11">
      <c r="A105">
        <f t="shared" si="1"/>
        <v>45</v>
      </c>
      <c r="B105">
        <v>3</v>
      </c>
      <c r="C105">
        <v>4</v>
      </c>
      <c r="D105">
        <v>2</v>
      </c>
      <c r="E105">
        <v>13</v>
      </c>
      <c r="F105">
        <v>1</v>
      </c>
      <c r="G105">
        <v>1</v>
      </c>
      <c r="H105">
        <v>10</v>
      </c>
      <c r="I105">
        <v>11</v>
      </c>
      <c r="J105">
        <v>305.40300000000002</v>
      </c>
      <c r="K105" t="s">
        <v>35</v>
      </c>
    </row>
    <row r="106" spans="1:11">
      <c r="A106">
        <f t="shared" si="1"/>
        <v>70</v>
      </c>
      <c r="B106">
        <v>11</v>
      </c>
      <c r="C106">
        <v>8</v>
      </c>
      <c r="D106">
        <v>6</v>
      </c>
      <c r="E106">
        <v>4</v>
      </c>
      <c r="F106">
        <v>8</v>
      </c>
      <c r="G106">
        <v>12</v>
      </c>
      <c r="H106">
        <v>7</v>
      </c>
      <c r="I106">
        <v>14</v>
      </c>
      <c r="J106">
        <v>343.53899999999999</v>
      </c>
      <c r="K106" t="s">
        <v>35</v>
      </c>
    </row>
    <row r="107" spans="1:11">
      <c r="A107">
        <f t="shared" si="1"/>
        <v>67</v>
      </c>
      <c r="B107">
        <v>12</v>
      </c>
      <c r="C107">
        <v>3</v>
      </c>
      <c r="D107">
        <v>8</v>
      </c>
      <c r="E107">
        <v>12</v>
      </c>
      <c r="F107">
        <v>9</v>
      </c>
      <c r="G107">
        <v>1</v>
      </c>
      <c r="H107">
        <v>8</v>
      </c>
      <c r="I107">
        <v>14</v>
      </c>
      <c r="J107">
        <v>390.97</v>
      </c>
      <c r="K107" t="s">
        <v>35</v>
      </c>
    </row>
    <row r="108" spans="1:11">
      <c r="A108">
        <f t="shared" si="1"/>
        <v>60</v>
      </c>
      <c r="B108">
        <v>7</v>
      </c>
      <c r="C108">
        <v>5</v>
      </c>
      <c r="D108">
        <v>11</v>
      </c>
      <c r="E108">
        <v>4</v>
      </c>
      <c r="F108">
        <v>12</v>
      </c>
      <c r="G108">
        <v>5</v>
      </c>
      <c r="H108">
        <v>14</v>
      </c>
      <c r="I108">
        <v>2</v>
      </c>
      <c r="J108">
        <v>348.988</v>
      </c>
      <c r="K108" t="s">
        <v>35</v>
      </c>
    </row>
    <row r="109" spans="1:11">
      <c r="A109">
        <f t="shared" si="1"/>
        <v>59</v>
      </c>
      <c r="B109">
        <v>3</v>
      </c>
      <c r="C109">
        <v>14</v>
      </c>
      <c r="D109">
        <v>11</v>
      </c>
      <c r="E109">
        <v>9</v>
      </c>
      <c r="F109">
        <v>6</v>
      </c>
      <c r="G109">
        <v>7</v>
      </c>
      <c r="H109">
        <v>4</v>
      </c>
      <c r="I109">
        <v>5</v>
      </c>
      <c r="J109">
        <v>397.81400000000002</v>
      </c>
      <c r="K109" t="s">
        <v>35</v>
      </c>
    </row>
    <row r="110" spans="1:11">
      <c r="A110">
        <f t="shared" si="1"/>
        <v>64</v>
      </c>
      <c r="B110">
        <v>14</v>
      </c>
      <c r="C110">
        <v>5</v>
      </c>
      <c r="D110">
        <v>9</v>
      </c>
      <c r="E110">
        <v>10</v>
      </c>
      <c r="F110">
        <v>3</v>
      </c>
      <c r="G110">
        <v>5</v>
      </c>
      <c r="H110">
        <v>9</v>
      </c>
      <c r="I110">
        <v>9</v>
      </c>
      <c r="J110">
        <v>394.673</v>
      </c>
      <c r="K110" t="s">
        <v>35</v>
      </c>
    </row>
    <row r="111" spans="1:11">
      <c r="A111">
        <f t="shared" si="1"/>
        <v>42</v>
      </c>
      <c r="B111">
        <v>1</v>
      </c>
      <c r="C111">
        <v>2</v>
      </c>
      <c r="D111">
        <v>3</v>
      </c>
      <c r="E111">
        <v>9</v>
      </c>
      <c r="F111">
        <v>8</v>
      </c>
      <c r="G111">
        <v>9</v>
      </c>
      <c r="H111">
        <v>6</v>
      </c>
      <c r="I111">
        <v>4</v>
      </c>
      <c r="J111">
        <v>252.297</v>
      </c>
      <c r="K111" t="s">
        <v>35</v>
      </c>
    </row>
    <row r="112" spans="1:11">
      <c r="A112">
        <f t="shared" si="1"/>
        <v>45</v>
      </c>
      <c r="B112">
        <v>8</v>
      </c>
      <c r="C112">
        <v>6</v>
      </c>
      <c r="D112">
        <v>1</v>
      </c>
      <c r="E112">
        <v>3</v>
      </c>
      <c r="F112">
        <v>9</v>
      </c>
      <c r="G112">
        <v>6</v>
      </c>
      <c r="H112">
        <v>9</v>
      </c>
      <c r="I112">
        <v>3</v>
      </c>
      <c r="J112">
        <v>219.328</v>
      </c>
      <c r="K112" t="s">
        <v>35</v>
      </c>
    </row>
    <row r="113" spans="1:11">
      <c r="A113">
        <f t="shared" si="1"/>
        <v>54</v>
      </c>
      <c r="B113">
        <v>13</v>
      </c>
      <c r="C113">
        <v>5</v>
      </c>
      <c r="D113">
        <v>7</v>
      </c>
      <c r="E113">
        <v>0</v>
      </c>
      <c r="F113">
        <v>1</v>
      </c>
      <c r="G113">
        <v>14</v>
      </c>
      <c r="H113">
        <v>12</v>
      </c>
      <c r="I113">
        <v>2</v>
      </c>
      <c r="J113">
        <v>321.35700000000003</v>
      </c>
      <c r="K113" t="s">
        <v>35</v>
      </c>
    </row>
    <row r="114" spans="1:11">
      <c r="A114">
        <f t="shared" si="1"/>
        <v>50</v>
      </c>
      <c r="B114">
        <v>5</v>
      </c>
      <c r="C114">
        <v>2</v>
      </c>
      <c r="D114">
        <v>5</v>
      </c>
      <c r="E114">
        <v>8</v>
      </c>
      <c r="F114">
        <v>11</v>
      </c>
      <c r="G114">
        <v>13</v>
      </c>
      <c r="H114">
        <v>1</v>
      </c>
      <c r="I114">
        <v>5</v>
      </c>
      <c r="J114">
        <v>325.03100000000001</v>
      </c>
      <c r="K114" t="s">
        <v>35</v>
      </c>
    </row>
    <row r="115" spans="1:11">
      <c r="A115">
        <f t="shared" si="1"/>
        <v>45</v>
      </c>
      <c r="B115">
        <v>1</v>
      </c>
      <c r="C115">
        <v>3</v>
      </c>
      <c r="D115">
        <v>13</v>
      </c>
      <c r="E115">
        <v>13</v>
      </c>
      <c r="F115">
        <v>4</v>
      </c>
      <c r="G115">
        <v>1</v>
      </c>
      <c r="H115">
        <v>3</v>
      </c>
      <c r="I115">
        <v>7</v>
      </c>
      <c r="J115">
        <v>377.22300000000001</v>
      </c>
      <c r="K115" t="s">
        <v>35</v>
      </c>
    </row>
    <row r="116" spans="1:11">
      <c r="A116">
        <f t="shared" si="1"/>
        <v>58</v>
      </c>
      <c r="B116">
        <v>1</v>
      </c>
      <c r="C116">
        <v>10</v>
      </c>
      <c r="D116">
        <v>11</v>
      </c>
      <c r="E116">
        <v>7</v>
      </c>
      <c r="F116">
        <v>5</v>
      </c>
      <c r="G116">
        <v>11</v>
      </c>
      <c r="H116">
        <v>2</v>
      </c>
      <c r="I116">
        <v>11</v>
      </c>
      <c r="J116">
        <v>367.32799999999997</v>
      </c>
      <c r="K116" t="s">
        <v>35</v>
      </c>
    </row>
    <row r="117" spans="1:11">
      <c r="A117">
        <f t="shared" si="1"/>
        <v>45</v>
      </c>
      <c r="B117">
        <v>4</v>
      </c>
      <c r="C117">
        <v>4</v>
      </c>
      <c r="D117">
        <v>7</v>
      </c>
      <c r="E117">
        <v>3</v>
      </c>
      <c r="F117">
        <v>6</v>
      </c>
      <c r="G117">
        <v>10</v>
      </c>
      <c r="H117">
        <v>1</v>
      </c>
      <c r="I117">
        <v>10</v>
      </c>
      <c r="J117">
        <v>302.10500000000002</v>
      </c>
      <c r="K117" t="s">
        <v>35</v>
      </c>
    </row>
    <row r="118" spans="1:11">
      <c r="A118">
        <f t="shared" si="1"/>
        <v>67</v>
      </c>
      <c r="B118">
        <v>14</v>
      </c>
      <c r="C118">
        <v>6</v>
      </c>
      <c r="D118">
        <v>4</v>
      </c>
      <c r="E118">
        <v>2</v>
      </c>
      <c r="F118">
        <v>11</v>
      </c>
      <c r="G118">
        <v>11</v>
      </c>
      <c r="H118">
        <v>9</v>
      </c>
      <c r="I118">
        <v>10</v>
      </c>
      <c r="J118">
        <v>326.16800000000001</v>
      </c>
      <c r="K118" t="s">
        <v>35</v>
      </c>
    </row>
    <row r="119" spans="1:11">
      <c r="A119">
        <f t="shared" si="1"/>
        <v>61</v>
      </c>
      <c r="B119">
        <v>13</v>
      </c>
      <c r="C119">
        <v>8</v>
      </c>
      <c r="D119">
        <v>10</v>
      </c>
      <c r="E119">
        <v>2</v>
      </c>
      <c r="F119">
        <v>3</v>
      </c>
      <c r="G119">
        <v>10</v>
      </c>
      <c r="H119">
        <v>13</v>
      </c>
      <c r="I119">
        <v>2</v>
      </c>
      <c r="J119">
        <v>356.13900000000001</v>
      </c>
      <c r="K119" t="s">
        <v>35</v>
      </c>
    </row>
    <row r="120" spans="1:11">
      <c r="A120">
        <f t="shared" si="1"/>
        <v>55</v>
      </c>
      <c r="B120">
        <v>3</v>
      </c>
      <c r="C120">
        <v>11</v>
      </c>
      <c r="D120">
        <v>6</v>
      </c>
      <c r="E120">
        <v>1</v>
      </c>
      <c r="F120">
        <v>4</v>
      </c>
      <c r="G120">
        <v>12</v>
      </c>
      <c r="H120">
        <v>7</v>
      </c>
      <c r="I120">
        <v>11</v>
      </c>
      <c r="J120">
        <v>314.63600000000002</v>
      </c>
      <c r="K120" t="s">
        <v>35</v>
      </c>
    </row>
    <row r="121" spans="1:11">
      <c r="A121">
        <f t="shared" si="1"/>
        <v>65</v>
      </c>
      <c r="B121">
        <v>14</v>
      </c>
      <c r="C121">
        <v>5</v>
      </c>
      <c r="D121">
        <v>5</v>
      </c>
      <c r="E121">
        <v>8</v>
      </c>
      <c r="F121">
        <v>7</v>
      </c>
      <c r="G121">
        <v>8</v>
      </c>
      <c r="H121">
        <v>7</v>
      </c>
      <c r="I121">
        <v>11</v>
      </c>
      <c r="J121">
        <v>355.221</v>
      </c>
      <c r="K121" t="s">
        <v>35</v>
      </c>
    </row>
    <row r="122" spans="1:11">
      <c r="A122">
        <f t="shared" si="1"/>
        <v>67</v>
      </c>
      <c r="B122">
        <v>11</v>
      </c>
      <c r="C122">
        <v>13</v>
      </c>
      <c r="D122">
        <v>10</v>
      </c>
      <c r="E122">
        <v>8</v>
      </c>
      <c r="F122">
        <v>2</v>
      </c>
      <c r="G122">
        <v>13</v>
      </c>
      <c r="H122">
        <v>7</v>
      </c>
      <c r="I122">
        <v>3</v>
      </c>
      <c r="J122">
        <v>407.09100000000001</v>
      </c>
      <c r="K122" t="s">
        <v>35</v>
      </c>
    </row>
    <row r="123" spans="1:11">
      <c r="A123">
        <f t="shared" si="1"/>
        <v>68</v>
      </c>
      <c r="B123">
        <v>4</v>
      </c>
      <c r="C123">
        <v>11</v>
      </c>
      <c r="D123">
        <v>7</v>
      </c>
      <c r="E123">
        <v>6</v>
      </c>
      <c r="F123">
        <v>10</v>
      </c>
      <c r="G123">
        <v>6</v>
      </c>
      <c r="H123">
        <v>11</v>
      </c>
      <c r="I123">
        <v>13</v>
      </c>
      <c r="J123">
        <v>347.37599999999998</v>
      </c>
      <c r="K123" t="s">
        <v>35</v>
      </c>
    </row>
    <row r="124" spans="1:11">
      <c r="A124">
        <f t="shared" si="1"/>
        <v>59</v>
      </c>
      <c r="B124">
        <v>3</v>
      </c>
      <c r="C124">
        <v>5</v>
      </c>
      <c r="D124">
        <v>12</v>
      </c>
      <c r="E124">
        <v>8</v>
      </c>
      <c r="F124">
        <v>9</v>
      </c>
      <c r="G124">
        <v>12</v>
      </c>
      <c r="H124">
        <v>2</v>
      </c>
      <c r="I124">
        <v>8</v>
      </c>
      <c r="J124">
        <v>381.18900000000002</v>
      </c>
      <c r="K124" t="s">
        <v>35</v>
      </c>
    </row>
    <row r="125" spans="1:11">
      <c r="A125">
        <f t="shared" si="1"/>
        <v>56</v>
      </c>
      <c r="B125">
        <v>4</v>
      </c>
      <c r="C125">
        <v>7</v>
      </c>
      <c r="D125">
        <v>10</v>
      </c>
      <c r="E125">
        <v>5</v>
      </c>
      <c r="F125">
        <v>2</v>
      </c>
      <c r="G125">
        <v>12</v>
      </c>
      <c r="H125">
        <v>10</v>
      </c>
      <c r="I125">
        <v>6</v>
      </c>
      <c r="J125">
        <v>342.58300000000003</v>
      </c>
      <c r="K125" t="s">
        <v>35</v>
      </c>
    </row>
    <row r="126" spans="1:11">
      <c r="A126">
        <f t="shared" si="1"/>
        <v>48</v>
      </c>
      <c r="B126">
        <v>8</v>
      </c>
      <c r="C126">
        <v>5</v>
      </c>
      <c r="D126">
        <v>5</v>
      </c>
      <c r="E126">
        <v>7</v>
      </c>
      <c r="F126">
        <v>0</v>
      </c>
      <c r="G126">
        <v>7</v>
      </c>
      <c r="H126">
        <v>2</v>
      </c>
      <c r="I126">
        <v>14</v>
      </c>
      <c r="J126">
        <v>313.72500000000002</v>
      </c>
      <c r="K126" t="s">
        <v>35</v>
      </c>
    </row>
    <row r="127" spans="1:11">
      <c r="A127">
        <f t="shared" si="1"/>
        <v>50</v>
      </c>
      <c r="B127">
        <v>10</v>
      </c>
      <c r="C127">
        <v>6</v>
      </c>
      <c r="D127">
        <v>2</v>
      </c>
      <c r="E127">
        <v>6</v>
      </c>
      <c r="F127">
        <v>4</v>
      </c>
      <c r="G127">
        <v>12</v>
      </c>
      <c r="H127">
        <v>10</v>
      </c>
      <c r="I127">
        <v>0</v>
      </c>
      <c r="J127">
        <v>324.18</v>
      </c>
      <c r="K127" t="s">
        <v>35</v>
      </c>
    </row>
    <row r="128" spans="1:11">
      <c r="A128">
        <f t="shared" si="1"/>
        <v>61</v>
      </c>
      <c r="B128">
        <v>8</v>
      </c>
      <c r="C128">
        <v>1</v>
      </c>
      <c r="D128">
        <v>10</v>
      </c>
      <c r="E128">
        <v>13</v>
      </c>
      <c r="F128">
        <v>14</v>
      </c>
      <c r="G128">
        <v>7</v>
      </c>
      <c r="H128">
        <v>1</v>
      </c>
      <c r="I128">
        <v>7</v>
      </c>
      <c r="J128">
        <v>411.15899999999999</v>
      </c>
      <c r="K128" t="s">
        <v>35</v>
      </c>
    </row>
    <row r="129" spans="1:11">
      <c r="A129">
        <f t="shared" si="1"/>
        <v>56</v>
      </c>
      <c r="B129">
        <v>4</v>
      </c>
      <c r="C129">
        <v>5</v>
      </c>
      <c r="D129">
        <v>7</v>
      </c>
      <c r="E129">
        <v>0</v>
      </c>
      <c r="F129">
        <v>12</v>
      </c>
      <c r="G129">
        <v>13</v>
      </c>
      <c r="H129">
        <v>9</v>
      </c>
      <c r="I129">
        <v>6</v>
      </c>
      <c r="J129">
        <v>302.66000000000003</v>
      </c>
      <c r="K129" t="s">
        <v>35</v>
      </c>
    </row>
    <row r="130" spans="1:11">
      <c r="A130">
        <f t="shared" si="1"/>
        <v>59</v>
      </c>
      <c r="B130">
        <v>14</v>
      </c>
      <c r="C130">
        <v>6</v>
      </c>
      <c r="D130">
        <v>6</v>
      </c>
      <c r="E130">
        <v>6</v>
      </c>
      <c r="F130">
        <v>11</v>
      </c>
      <c r="G130">
        <v>0</v>
      </c>
      <c r="H130">
        <v>4</v>
      </c>
      <c r="I130">
        <v>12</v>
      </c>
      <c r="J130">
        <v>346.95400000000001</v>
      </c>
      <c r="K130" t="s">
        <v>35</v>
      </c>
    </row>
    <row r="131" spans="1:11">
      <c r="A131">
        <f t="shared" ref="A131:A157" si="2">SUM(B131:I131)</f>
        <v>39</v>
      </c>
      <c r="B131">
        <v>6</v>
      </c>
      <c r="C131">
        <v>12</v>
      </c>
      <c r="D131">
        <v>1</v>
      </c>
      <c r="E131">
        <v>3</v>
      </c>
      <c r="F131">
        <v>3</v>
      </c>
      <c r="G131">
        <v>13</v>
      </c>
      <c r="H131">
        <v>1</v>
      </c>
      <c r="I131">
        <v>0</v>
      </c>
      <c r="J131">
        <v>310.76100000000002</v>
      </c>
      <c r="K131" t="s">
        <v>35</v>
      </c>
    </row>
    <row r="132" spans="1:11">
      <c r="A132">
        <f t="shared" si="2"/>
        <v>60</v>
      </c>
      <c r="B132">
        <v>12</v>
      </c>
      <c r="C132">
        <v>2</v>
      </c>
      <c r="D132">
        <v>13</v>
      </c>
      <c r="E132">
        <v>10</v>
      </c>
      <c r="F132">
        <v>4</v>
      </c>
      <c r="G132">
        <v>1</v>
      </c>
      <c r="H132">
        <v>9</v>
      </c>
      <c r="I132">
        <v>9</v>
      </c>
      <c r="J132">
        <v>403.49700000000001</v>
      </c>
      <c r="K132" t="s">
        <v>35</v>
      </c>
    </row>
    <row r="133" spans="1:11">
      <c r="A133">
        <f t="shared" si="2"/>
        <v>40</v>
      </c>
      <c r="B133">
        <v>6</v>
      </c>
      <c r="C133">
        <v>0</v>
      </c>
      <c r="D133">
        <v>4</v>
      </c>
      <c r="E133">
        <v>10</v>
      </c>
      <c r="F133">
        <v>7</v>
      </c>
      <c r="G133">
        <v>3</v>
      </c>
      <c r="H133">
        <v>7</v>
      </c>
      <c r="I133">
        <v>3</v>
      </c>
      <c r="J133">
        <v>307.20400000000001</v>
      </c>
      <c r="K133" t="s">
        <v>35</v>
      </c>
    </row>
    <row r="134" spans="1:11">
      <c r="A134">
        <f t="shared" si="2"/>
        <v>56.863636363636374</v>
      </c>
      <c r="B134" s="3">
        <f>AVERAGE(B2:B133)</f>
        <v>7</v>
      </c>
      <c r="C134" s="3">
        <f t="shared" ref="C134:J134" si="3">AVERAGE(C2:C133)</f>
        <v>6.9696969696969697</v>
      </c>
      <c r="D134" s="3">
        <f t="shared" si="3"/>
        <v>7.4318181818181817</v>
      </c>
      <c r="E134" s="3">
        <f t="shared" si="3"/>
        <v>7.166666666666667</v>
      </c>
      <c r="F134" s="3">
        <f t="shared" si="3"/>
        <v>6.9318181818181817</v>
      </c>
      <c r="G134" s="3">
        <f t="shared" si="3"/>
        <v>7.1212121212121211</v>
      </c>
      <c r="H134" s="3">
        <f t="shared" si="3"/>
        <v>7.1212121212121211</v>
      </c>
      <c r="I134" s="3">
        <f t="shared" si="3"/>
        <v>7.1212121212121211</v>
      </c>
      <c r="J134" s="3">
        <f t="shared" si="3"/>
        <v>349.16774999999996</v>
      </c>
      <c r="K134" s="3" t="s">
        <v>33</v>
      </c>
    </row>
    <row r="135" spans="1:11">
      <c r="A135">
        <f t="shared" si="2"/>
        <v>0</v>
      </c>
    </row>
    <row r="136" spans="1:11">
      <c r="A136">
        <f t="shared" si="2"/>
        <v>44</v>
      </c>
      <c r="B136">
        <v>0</v>
      </c>
      <c r="C136">
        <v>4</v>
      </c>
      <c r="D136">
        <v>0</v>
      </c>
      <c r="E136">
        <v>6</v>
      </c>
      <c r="F136">
        <v>0</v>
      </c>
      <c r="G136">
        <v>9</v>
      </c>
      <c r="H136">
        <v>13</v>
      </c>
      <c r="I136">
        <v>12</v>
      </c>
      <c r="J136">
        <v>0</v>
      </c>
      <c r="K136" t="s">
        <v>37</v>
      </c>
    </row>
    <row r="137" spans="1:11">
      <c r="A137">
        <f t="shared" si="2"/>
        <v>45</v>
      </c>
      <c r="B137">
        <v>9</v>
      </c>
      <c r="C137">
        <v>7</v>
      </c>
      <c r="D137">
        <v>0</v>
      </c>
      <c r="E137">
        <v>0</v>
      </c>
      <c r="F137">
        <v>13</v>
      </c>
      <c r="G137">
        <v>11</v>
      </c>
      <c r="H137">
        <v>3</v>
      </c>
      <c r="I137">
        <v>2</v>
      </c>
      <c r="J137">
        <v>0</v>
      </c>
      <c r="K137" t="s">
        <v>37</v>
      </c>
    </row>
    <row r="138" spans="1:11">
      <c r="A138">
        <f t="shared" si="2"/>
        <v>57</v>
      </c>
      <c r="B138">
        <v>8</v>
      </c>
      <c r="C138">
        <v>7</v>
      </c>
      <c r="D138">
        <v>0</v>
      </c>
      <c r="E138">
        <v>9</v>
      </c>
      <c r="F138">
        <v>5</v>
      </c>
      <c r="G138">
        <v>8</v>
      </c>
      <c r="H138">
        <v>12</v>
      </c>
      <c r="I138">
        <v>8</v>
      </c>
      <c r="J138">
        <v>0</v>
      </c>
      <c r="K138" t="s">
        <v>37</v>
      </c>
    </row>
    <row r="139" spans="1:11">
      <c r="A139">
        <f t="shared" si="2"/>
        <v>57</v>
      </c>
      <c r="B139">
        <v>8</v>
      </c>
      <c r="C139">
        <v>7</v>
      </c>
      <c r="D139">
        <v>0</v>
      </c>
      <c r="E139">
        <v>7</v>
      </c>
      <c r="F139">
        <v>14</v>
      </c>
      <c r="G139">
        <v>12</v>
      </c>
      <c r="H139">
        <v>0</v>
      </c>
      <c r="I139">
        <v>9</v>
      </c>
      <c r="J139">
        <v>0</v>
      </c>
      <c r="K139" t="s">
        <v>37</v>
      </c>
    </row>
    <row r="140" spans="1:11">
      <c r="A140">
        <f t="shared" si="2"/>
        <v>53</v>
      </c>
      <c r="B140">
        <v>12</v>
      </c>
      <c r="C140">
        <v>12</v>
      </c>
      <c r="D140">
        <v>0</v>
      </c>
      <c r="E140">
        <v>4</v>
      </c>
      <c r="F140">
        <v>4</v>
      </c>
      <c r="G140">
        <v>2</v>
      </c>
      <c r="H140">
        <v>6</v>
      </c>
      <c r="I140">
        <v>13</v>
      </c>
      <c r="J140">
        <v>0</v>
      </c>
      <c r="K140" t="s">
        <v>37</v>
      </c>
    </row>
    <row r="142" spans="1:11">
      <c r="A142">
        <f t="shared" si="2"/>
        <v>22</v>
      </c>
      <c r="B142">
        <v>2</v>
      </c>
      <c r="C142">
        <v>4</v>
      </c>
      <c r="D142">
        <v>1</v>
      </c>
      <c r="E142">
        <v>0</v>
      </c>
      <c r="F142">
        <v>12</v>
      </c>
      <c r="G142">
        <v>2</v>
      </c>
      <c r="H142">
        <v>0</v>
      </c>
      <c r="I142">
        <v>1</v>
      </c>
      <c r="J142">
        <v>155.738</v>
      </c>
      <c r="K142" t="s">
        <v>31</v>
      </c>
    </row>
    <row r="143" spans="1:11">
      <c r="A143">
        <f t="shared" si="2"/>
        <v>43</v>
      </c>
      <c r="B143">
        <v>1</v>
      </c>
      <c r="C143">
        <v>2</v>
      </c>
      <c r="D143">
        <v>3</v>
      </c>
      <c r="E143">
        <v>4</v>
      </c>
      <c r="F143">
        <v>7</v>
      </c>
      <c r="G143">
        <v>1</v>
      </c>
      <c r="H143">
        <v>11</v>
      </c>
      <c r="I143">
        <v>14</v>
      </c>
      <c r="J143">
        <v>167.07400000000001</v>
      </c>
      <c r="K143" t="s">
        <v>31</v>
      </c>
    </row>
    <row r="144" spans="1:11">
      <c r="A144">
        <f t="shared" si="2"/>
        <v>44</v>
      </c>
      <c r="B144">
        <v>7</v>
      </c>
      <c r="C144">
        <v>6</v>
      </c>
      <c r="D144">
        <v>1</v>
      </c>
      <c r="E144">
        <v>1</v>
      </c>
      <c r="F144">
        <v>8</v>
      </c>
      <c r="G144">
        <v>4</v>
      </c>
      <c r="H144">
        <v>8</v>
      </c>
      <c r="I144">
        <v>9</v>
      </c>
      <c r="J144">
        <v>208.21</v>
      </c>
      <c r="K144" t="s">
        <v>31</v>
      </c>
    </row>
    <row r="145" spans="1:11">
      <c r="A145">
        <f t="shared" si="2"/>
        <v>53</v>
      </c>
      <c r="B145">
        <v>2</v>
      </c>
      <c r="C145">
        <v>3</v>
      </c>
      <c r="D145">
        <v>3</v>
      </c>
      <c r="E145">
        <v>3</v>
      </c>
      <c r="F145">
        <v>7</v>
      </c>
      <c r="G145">
        <v>12</v>
      </c>
      <c r="H145">
        <v>13</v>
      </c>
      <c r="I145">
        <v>10</v>
      </c>
      <c r="J145">
        <v>212.708</v>
      </c>
      <c r="K145" t="s">
        <v>31</v>
      </c>
    </row>
    <row r="146" spans="1:11">
      <c r="A146">
        <f t="shared" si="2"/>
        <v>40.5</v>
      </c>
      <c r="B146" s="3">
        <f>AVERAGE(B142:B145)</f>
        <v>3</v>
      </c>
      <c r="C146" s="3">
        <f t="shared" ref="C146:J146" si="4">AVERAGE(C142:C145)</f>
        <v>3.75</v>
      </c>
      <c r="D146" s="3">
        <f t="shared" si="4"/>
        <v>2</v>
      </c>
      <c r="E146" s="3">
        <f t="shared" si="4"/>
        <v>2</v>
      </c>
      <c r="F146" s="3">
        <f t="shared" si="4"/>
        <v>8.5</v>
      </c>
      <c r="G146" s="3">
        <f t="shared" si="4"/>
        <v>4.75</v>
      </c>
      <c r="H146" s="3">
        <f t="shared" si="4"/>
        <v>8</v>
      </c>
      <c r="I146" s="3">
        <f t="shared" si="4"/>
        <v>8.5</v>
      </c>
      <c r="J146" s="3">
        <f t="shared" si="4"/>
        <v>185.9325</v>
      </c>
      <c r="K146" s="3" t="s">
        <v>33</v>
      </c>
    </row>
    <row r="148" spans="1:11">
      <c r="A148">
        <f t="shared" si="2"/>
        <v>86</v>
      </c>
      <c r="B148">
        <v>10</v>
      </c>
      <c r="C148">
        <v>13</v>
      </c>
      <c r="D148">
        <v>7</v>
      </c>
      <c r="E148">
        <v>10</v>
      </c>
      <c r="F148">
        <v>9</v>
      </c>
      <c r="G148">
        <v>14</v>
      </c>
      <c r="H148">
        <v>12</v>
      </c>
      <c r="I148">
        <v>11</v>
      </c>
      <c r="J148">
        <v>606.78399999999999</v>
      </c>
      <c r="K148" t="s">
        <v>31</v>
      </c>
    </row>
    <row r="149" spans="1:11">
      <c r="A149">
        <f t="shared" si="2"/>
        <v>74</v>
      </c>
      <c r="B149">
        <v>13</v>
      </c>
      <c r="C149">
        <v>11</v>
      </c>
      <c r="D149">
        <v>3</v>
      </c>
      <c r="E149">
        <v>13</v>
      </c>
      <c r="F149">
        <v>9</v>
      </c>
      <c r="G149">
        <v>14</v>
      </c>
      <c r="H149">
        <v>9</v>
      </c>
      <c r="I149">
        <v>2</v>
      </c>
      <c r="J149">
        <v>610.18299999999999</v>
      </c>
      <c r="K149" t="s">
        <v>31</v>
      </c>
    </row>
    <row r="150" spans="1:11">
      <c r="A150">
        <f t="shared" si="2"/>
        <v>79</v>
      </c>
      <c r="B150">
        <v>13</v>
      </c>
      <c r="C150">
        <v>13</v>
      </c>
      <c r="D150">
        <v>5</v>
      </c>
      <c r="E150">
        <v>14</v>
      </c>
      <c r="F150">
        <v>9</v>
      </c>
      <c r="G150">
        <v>5</v>
      </c>
      <c r="H150">
        <v>11</v>
      </c>
      <c r="I150">
        <v>9</v>
      </c>
      <c r="J150">
        <v>612.95500000000004</v>
      </c>
      <c r="K150" t="s">
        <v>31</v>
      </c>
    </row>
    <row r="151" spans="1:11">
      <c r="A151">
        <f t="shared" si="2"/>
        <v>75</v>
      </c>
      <c r="B151">
        <v>14</v>
      </c>
      <c r="C151">
        <v>11</v>
      </c>
      <c r="D151">
        <v>11</v>
      </c>
      <c r="E151">
        <v>5</v>
      </c>
      <c r="F151">
        <v>13</v>
      </c>
      <c r="G151">
        <v>11</v>
      </c>
      <c r="H151">
        <v>4</v>
      </c>
      <c r="I151">
        <v>6</v>
      </c>
      <c r="J151">
        <v>614.91899999999998</v>
      </c>
      <c r="K151" t="s">
        <v>31</v>
      </c>
    </row>
    <row r="152" spans="1:11">
      <c r="A152">
        <f t="shared" si="2"/>
        <v>60</v>
      </c>
      <c r="B152">
        <v>11</v>
      </c>
      <c r="C152">
        <v>14</v>
      </c>
      <c r="D152">
        <v>12</v>
      </c>
      <c r="E152">
        <v>12</v>
      </c>
      <c r="F152">
        <v>2</v>
      </c>
      <c r="G152">
        <v>8</v>
      </c>
      <c r="H152">
        <v>1</v>
      </c>
      <c r="I152">
        <v>0</v>
      </c>
      <c r="J152">
        <v>629.52099999999996</v>
      </c>
      <c r="K152" t="s">
        <v>31</v>
      </c>
    </row>
    <row r="153" spans="1:11">
      <c r="A153">
        <f t="shared" si="2"/>
        <v>83</v>
      </c>
      <c r="B153">
        <v>11</v>
      </c>
      <c r="C153">
        <v>14</v>
      </c>
      <c r="D153">
        <v>14</v>
      </c>
      <c r="E153">
        <v>8</v>
      </c>
      <c r="F153">
        <v>12</v>
      </c>
      <c r="G153">
        <v>5</v>
      </c>
      <c r="H153">
        <v>9</v>
      </c>
      <c r="I153">
        <v>10</v>
      </c>
      <c r="J153">
        <v>634.89499999999998</v>
      </c>
      <c r="K153" t="s">
        <v>31</v>
      </c>
    </row>
    <row r="154" spans="1:11">
      <c r="A154">
        <f t="shared" si="2"/>
        <v>80</v>
      </c>
      <c r="B154">
        <v>14</v>
      </c>
      <c r="C154">
        <v>9</v>
      </c>
      <c r="D154">
        <v>12</v>
      </c>
      <c r="E154">
        <v>13</v>
      </c>
      <c r="F154">
        <v>11</v>
      </c>
      <c r="G154">
        <v>2</v>
      </c>
      <c r="H154">
        <v>5</v>
      </c>
      <c r="I154">
        <v>14</v>
      </c>
      <c r="J154">
        <v>637.053</v>
      </c>
      <c r="K154" t="s">
        <v>31</v>
      </c>
    </row>
    <row r="155" spans="1:11">
      <c r="A155">
        <f t="shared" si="2"/>
        <v>82</v>
      </c>
      <c r="B155">
        <v>11</v>
      </c>
      <c r="C155">
        <v>11</v>
      </c>
      <c r="D155">
        <v>14</v>
      </c>
      <c r="E155">
        <v>10</v>
      </c>
      <c r="F155">
        <v>14</v>
      </c>
      <c r="G155">
        <v>7</v>
      </c>
      <c r="H155">
        <v>8</v>
      </c>
      <c r="I155">
        <v>7</v>
      </c>
      <c r="J155">
        <v>646.93399999999997</v>
      </c>
      <c r="K155" t="s">
        <v>31</v>
      </c>
    </row>
    <row r="156" spans="1:11">
      <c r="A156">
        <f t="shared" si="2"/>
        <v>77</v>
      </c>
      <c r="B156">
        <v>9</v>
      </c>
      <c r="C156">
        <v>11</v>
      </c>
      <c r="D156">
        <v>10</v>
      </c>
      <c r="E156">
        <v>14</v>
      </c>
      <c r="F156">
        <v>14</v>
      </c>
      <c r="G156">
        <v>9</v>
      </c>
      <c r="H156">
        <v>9</v>
      </c>
      <c r="I156">
        <v>1</v>
      </c>
      <c r="J156">
        <v>660.87900000000002</v>
      </c>
      <c r="K156" t="s">
        <v>31</v>
      </c>
    </row>
    <row r="157" spans="1:11">
      <c r="A157">
        <f t="shared" si="2"/>
        <v>77.333333333333343</v>
      </c>
      <c r="B157" s="3">
        <f>AVERAGE(B148:B156)</f>
        <v>11.777777777777779</v>
      </c>
      <c r="C157" s="3">
        <f t="shared" ref="C157:J157" si="5">AVERAGE(C148:C156)</f>
        <v>11.888888888888889</v>
      </c>
      <c r="D157" s="3">
        <f t="shared" si="5"/>
        <v>9.7777777777777786</v>
      </c>
      <c r="E157" s="3">
        <f t="shared" si="5"/>
        <v>11</v>
      </c>
      <c r="F157" s="3">
        <f t="shared" si="5"/>
        <v>10.333333333333334</v>
      </c>
      <c r="G157" s="3">
        <f t="shared" si="5"/>
        <v>8.3333333333333339</v>
      </c>
      <c r="H157" s="3">
        <f t="shared" si="5"/>
        <v>7.5555555555555554</v>
      </c>
      <c r="I157" s="3">
        <f t="shared" si="5"/>
        <v>6.666666666666667</v>
      </c>
      <c r="J157" s="3">
        <f t="shared" si="5"/>
        <v>628.23588888888889</v>
      </c>
      <c r="K157" s="3" t="s">
        <v>33</v>
      </c>
    </row>
  </sheetData>
  <sortState ref="B134:K151">
    <sortCondition ref="J134:J151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08"/>
  <sheetViews>
    <sheetView topLeftCell="A2" workbookViewId="0">
      <selection activeCell="A103" sqref="A103:G108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394.64299999999997</v>
      </c>
      <c r="C2">
        <v>407.41800000000001</v>
      </c>
      <c r="D2">
        <v>12.775</v>
      </c>
      <c r="E2">
        <f t="shared" ref="E2:E65" si="0">IF(B2,(B2-C2)/B2,0)</f>
        <v>-3.2371029005962441E-2</v>
      </c>
      <c r="F2">
        <f>IF(B2,C2,0)</f>
        <v>407.41800000000001</v>
      </c>
      <c r="G2" s="4">
        <f>IF(B2,(B2-F2)/B2,0)</f>
        <v>-3.2371029005962441E-2</v>
      </c>
    </row>
    <row r="3" spans="1:7">
      <c r="A3">
        <v>2</v>
      </c>
      <c r="B3">
        <v>240.99600000000001</v>
      </c>
      <c r="C3">
        <v>278.63600000000002</v>
      </c>
      <c r="D3">
        <v>37.64</v>
      </c>
      <c r="E3" s="4">
        <f t="shared" si="0"/>
        <v>-0.15618516489900253</v>
      </c>
      <c r="F3">
        <f t="shared" ref="F3:F66" si="1">IF(B3,C3,0)</f>
        <v>278.63600000000002</v>
      </c>
      <c r="G3" s="4">
        <f t="shared" ref="G3:G66" si="2">IF(B3,(B3-F3)/B3,0)</f>
        <v>-0.15618516489900253</v>
      </c>
    </row>
    <row r="4" spans="1:7">
      <c r="A4">
        <v>3</v>
      </c>
      <c r="B4">
        <v>312.03100000000001</v>
      </c>
      <c r="C4">
        <v>304.53800000000001</v>
      </c>
      <c r="D4">
        <v>-7.4930000000000003</v>
      </c>
      <c r="E4" s="4">
        <f t="shared" si="0"/>
        <v>2.4013639670417346E-2</v>
      </c>
      <c r="F4">
        <f t="shared" si="1"/>
        <v>304.53800000000001</v>
      </c>
      <c r="G4" s="4">
        <f t="shared" si="2"/>
        <v>2.4013639670417346E-2</v>
      </c>
    </row>
    <row r="5" spans="1:7">
      <c r="A5">
        <v>4</v>
      </c>
      <c r="B5">
        <v>216.983</v>
      </c>
      <c r="C5">
        <v>269.35199999999998</v>
      </c>
      <c r="D5">
        <v>52.369</v>
      </c>
      <c r="E5" s="4">
        <f t="shared" si="0"/>
        <v>-0.24135070489393165</v>
      </c>
      <c r="F5">
        <f t="shared" si="1"/>
        <v>269.35199999999998</v>
      </c>
      <c r="G5" s="4">
        <f t="shared" si="2"/>
        <v>-0.24135070489393165</v>
      </c>
    </row>
    <row r="6" spans="1:7">
      <c r="A6">
        <v>5</v>
      </c>
      <c r="B6">
        <v>328.83699999999999</v>
      </c>
      <c r="C6">
        <v>328.62900000000002</v>
      </c>
      <c r="D6">
        <v>-0.20799999999999999</v>
      </c>
      <c r="E6" s="4">
        <f t="shared" si="0"/>
        <v>6.325322272127832E-4</v>
      </c>
      <c r="F6">
        <f t="shared" si="1"/>
        <v>328.62900000000002</v>
      </c>
      <c r="G6" s="4">
        <f t="shared" si="2"/>
        <v>6.325322272127832E-4</v>
      </c>
    </row>
    <row r="7" spans="1:7">
      <c r="A7">
        <v>6</v>
      </c>
      <c r="B7">
        <v>378.798</v>
      </c>
      <c r="C7">
        <v>389.16800000000001</v>
      </c>
      <c r="D7">
        <v>10.37</v>
      </c>
      <c r="E7" s="4">
        <f t="shared" si="0"/>
        <v>-2.7376068511449386E-2</v>
      </c>
      <c r="F7">
        <f t="shared" si="1"/>
        <v>389.16800000000001</v>
      </c>
      <c r="G7" s="4">
        <f t="shared" si="2"/>
        <v>-2.7376068511449386E-2</v>
      </c>
    </row>
    <row r="8" spans="1:7">
      <c r="A8">
        <v>7</v>
      </c>
      <c r="B8">
        <v>370.73</v>
      </c>
      <c r="C8">
        <v>374.78500000000003</v>
      </c>
      <c r="D8">
        <v>4.0549999999999997</v>
      </c>
      <c r="E8" s="4">
        <f t="shared" si="0"/>
        <v>-1.0937879319181092E-2</v>
      </c>
      <c r="F8">
        <f t="shared" si="1"/>
        <v>374.78500000000003</v>
      </c>
      <c r="G8" s="4">
        <f t="shared" si="2"/>
        <v>-1.0937879319181092E-2</v>
      </c>
    </row>
    <row r="9" spans="1:7">
      <c r="A9">
        <v>8</v>
      </c>
      <c r="B9">
        <v>316.92</v>
      </c>
      <c r="C9">
        <v>306.79399999999998</v>
      </c>
      <c r="D9">
        <v>-10.125999999999999</v>
      </c>
      <c r="E9" s="4">
        <f t="shared" si="0"/>
        <v>3.1951281080398942E-2</v>
      </c>
      <c r="F9">
        <f t="shared" si="1"/>
        <v>306.79399999999998</v>
      </c>
      <c r="G9" s="4">
        <f t="shared" si="2"/>
        <v>3.1951281080398942E-2</v>
      </c>
    </row>
    <row r="10" spans="1:7">
      <c r="A10">
        <v>9</v>
      </c>
      <c r="B10">
        <v>379.11799999999999</v>
      </c>
      <c r="C10">
        <v>388.56</v>
      </c>
      <c r="D10">
        <v>9.4420000000000002</v>
      </c>
      <c r="E10" s="4">
        <f t="shared" si="0"/>
        <v>-2.4905174642195854E-2</v>
      </c>
      <c r="F10">
        <f t="shared" si="1"/>
        <v>388.56</v>
      </c>
      <c r="G10" s="4">
        <f t="shared" si="2"/>
        <v>-2.4905174642195854E-2</v>
      </c>
    </row>
    <row r="11" spans="1:7">
      <c r="A11">
        <v>10</v>
      </c>
      <c r="B11">
        <v>388.86</v>
      </c>
      <c r="C11">
        <v>396.28699999999998</v>
      </c>
      <c r="D11">
        <v>7.4269999999999996</v>
      </c>
      <c r="E11" s="4">
        <f t="shared" si="0"/>
        <v>-1.9099418813968944E-2</v>
      </c>
      <c r="F11">
        <f t="shared" si="1"/>
        <v>396.28699999999998</v>
      </c>
      <c r="G11" s="4">
        <f t="shared" si="2"/>
        <v>-1.9099418813968944E-2</v>
      </c>
    </row>
    <row r="12" spans="1:7">
      <c r="A12">
        <v>11</v>
      </c>
      <c r="B12">
        <v>367.18200000000002</v>
      </c>
      <c r="C12">
        <v>383.49599999999998</v>
      </c>
      <c r="D12">
        <v>16.314</v>
      </c>
      <c r="E12" s="4">
        <f t="shared" si="0"/>
        <v>-4.443028253018929E-2</v>
      </c>
      <c r="F12">
        <f t="shared" si="1"/>
        <v>383.49599999999998</v>
      </c>
      <c r="G12" s="4">
        <f t="shared" si="2"/>
        <v>-4.443028253018929E-2</v>
      </c>
    </row>
    <row r="13" spans="1:7">
      <c r="A13">
        <v>12</v>
      </c>
      <c r="B13">
        <v>349.99</v>
      </c>
      <c r="C13">
        <v>345.70800000000003</v>
      </c>
      <c r="D13">
        <v>-4.282</v>
      </c>
      <c r="E13" s="4">
        <f t="shared" si="0"/>
        <v>1.2234635275293528E-2</v>
      </c>
      <c r="F13">
        <f t="shared" si="1"/>
        <v>345.70800000000003</v>
      </c>
      <c r="G13" s="4">
        <f t="shared" si="2"/>
        <v>1.2234635275293528E-2</v>
      </c>
    </row>
    <row r="14" spans="1:7">
      <c r="A14">
        <v>13</v>
      </c>
      <c r="B14">
        <v>409.88900000000001</v>
      </c>
      <c r="C14">
        <v>422.65699999999998</v>
      </c>
      <c r="D14">
        <v>12.768000000000001</v>
      </c>
      <c r="E14" s="4">
        <f t="shared" si="0"/>
        <v>-3.1149896679344827E-2</v>
      </c>
      <c r="F14">
        <f t="shared" si="1"/>
        <v>422.65699999999998</v>
      </c>
      <c r="G14" s="4">
        <f t="shared" si="2"/>
        <v>-3.1149896679344827E-2</v>
      </c>
    </row>
    <row r="15" spans="1:7">
      <c r="A15">
        <v>14</v>
      </c>
      <c r="B15">
        <v>628.58000000000004</v>
      </c>
      <c r="C15">
        <v>473.42200000000003</v>
      </c>
      <c r="D15">
        <v>-155.15799999999999</v>
      </c>
      <c r="E15" s="4">
        <f t="shared" si="0"/>
        <v>0.24683890674218079</v>
      </c>
      <c r="F15">
        <f t="shared" si="1"/>
        <v>473.42200000000003</v>
      </c>
      <c r="G15" s="4">
        <f t="shared" si="2"/>
        <v>0.24683890674218079</v>
      </c>
    </row>
    <row r="16" spans="1:7">
      <c r="A16">
        <v>15</v>
      </c>
      <c r="B16">
        <v>364.61099999999999</v>
      </c>
      <c r="C16">
        <v>366.291</v>
      </c>
      <c r="D16">
        <v>1.68</v>
      </c>
      <c r="E16" s="4">
        <f t="shared" si="0"/>
        <v>-4.6076503451623974E-3</v>
      </c>
      <c r="F16">
        <f t="shared" si="1"/>
        <v>366.291</v>
      </c>
      <c r="G16" s="4">
        <f t="shared" si="2"/>
        <v>-4.6076503451623974E-3</v>
      </c>
    </row>
    <row r="17" spans="1:7">
      <c r="A17">
        <v>16</v>
      </c>
      <c r="B17">
        <v>459.00900000000001</v>
      </c>
      <c r="C17">
        <v>457.524</v>
      </c>
      <c r="D17">
        <v>-1.4850000000000001</v>
      </c>
      <c r="E17" s="4">
        <f t="shared" si="0"/>
        <v>3.235230681751368E-3</v>
      </c>
      <c r="F17">
        <f t="shared" si="1"/>
        <v>457.524</v>
      </c>
      <c r="G17" s="4">
        <f t="shared" si="2"/>
        <v>3.235230681751368E-3</v>
      </c>
    </row>
    <row r="18" spans="1:7">
      <c r="A18">
        <v>17</v>
      </c>
      <c r="B18">
        <v>378.28199999999998</v>
      </c>
      <c r="C18">
        <v>384.30399999999997</v>
      </c>
      <c r="D18">
        <v>6.0220000000000002</v>
      </c>
      <c r="E18" s="4">
        <f t="shared" si="0"/>
        <v>-1.5919340597755093E-2</v>
      </c>
      <c r="F18">
        <f t="shared" si="1"/>
        <v>384.30399999999997</v>
      </c>
      <c r="G18" s="4">
        <f t="shared" si="2"/>
        <v>-1.5919340597755093E-2</v>
      </c>
    </row>
    <row r="19" spans="1:7">
      <c r="A19">
        <v>18</v>
      </c>
      <c r="B19">
        <v>314.661</v>
      </c>
      <c r="C19">
        <v>309.48599999999999</v>
      </c>
      <c r="D19">
        <v>-5.1749999999999998</v>
      </c>
      <c r="E19" s="4">
        <f t="shared" si="0"/>
        <v>1.644627074851987E-2</v>
      </c>
      <c r="F19">
        <f t="shared" si="1"/>
        <v>309.48599999999999</v>
      </c>
      <c r="G19" s="4">
        <f t="shared" si="2"/>
        <v>1.644627074851987E-2</v>
      </c>
    </row>
    <row r="20" spans="1:7">
      <c r="A20">
        <v>19</v>
      </c>
      <c r="B20">
        <v>0</v>
      </c>
      <c r="C20">
        <v>220.227</v>
      </c>
      <c r="D20">
        <v>220.227</v>
      </c>
      <c r="E20" s="4">
        <f t="shared" si="0"/>
        <v>0</v>
      </c>
      <c r="F20">
        <f t="shared" si="1"/>
        <v>0</v>
      </c>
      <c r="G20" s="4">
        <f t="shared" si="2"/>
        <v>0</v>
      </c>
    </row>
    <row r="21" spans="1:7">
      <c r="A21">
        <v>20</v>
      </c>
      <c r="B21">
        <v>330.16899999999998</v>
      </c>
      <c r="C21">
        <v>331.67599999999999</v>
      </c>
      <c r="D21">
        <v>1.5069999999999999</v>
      </c>
      <c r="E21" s="4">
        <f t="shared" si="0"/>
        <v>-4.5643291768761004E-3</v>
      </c>
      <c r="F21">
        <f t="shared" si="1"/>
        <v>331.67599999999999</v>
      </c>
      <c r="G21" s="4">
        <f t="shared" si="2"/>
        <v>-4.5643291768761004E-3</v>
      </c>
    </row>
    <row r="22" spans="1:7">
      <c r="A22">
        <v>21</v>
      </c>
      <c r="B22">
        <v>448.57</v>
      </c>
      <c r="C22">
        <v>453.19799999999998</v>
      </c>
      <c r="D22">
        <v>4.6280000000000001</v>
      </c>
      <c r="E22" s="4">
        <f t="shared" si="0"/>
        <v>-1.0317230309650637E-2</v>
      </c>
      <c r="F22">
        <f t="shared" si="1"/>
        <v>453.19799999999998</v>
      </c>
      <c r="G22" s="4">
        <f t="shared" si="2"/>
        <v>-1.0317230309650637E-2</v>
      </c>
    </row>
    <row r="23" spans="1:7">
      <c r="A23">
        <v>22</v>
      </c>
      <c r="B23">
        <v>385.303</v>
      </c>
      <c r="C23">
        <v>402.68599999999998</v>
      </c>
      <c r="D23">
        <v>17.382999999999999</v>
      </c>
      <c r="E23" s="4">
        <f t="shared" si="0"/>
        <v>-4.51151431470816E-2</v>
      </c>
      <c r="F23">
        <f t="shared" si="1"/>
        <v>402.68599999999998</v>
      </c>
      <c r="G23" s="4">
        <f t="shared" si="2"/>
        <v>-4.51151431470816E-2</v>
      </c>
    </row>
    <row r="24" spans="1:7">
      <c r="A24">
        <v>23</v>
      </c>
      <c r="B24">
        <v>418.17700000000002</v>
      </c>
      <c r="C24">
        <v>424.21300000000002</v>
      </c>
      <c r="D24">
        <v>6.0359999999999996</v>
      </c>
      <c r="E24" s="4">
        <f t="shared" si="0"/>
        <v>-1.4434079349175113E-2</v>
      </c>
      <c r="F24">
        <f t="shared" si="1"/>
        <v>424.21300000000002</v>
      </c>
      <c r="G24" s="4">
        <f t="shared" si="2"/>
        <v>-1.4434079349175113E-2</v>
      </c>
    </row>
    <row r="25" spans="1:7">
      <c r="A25">
        <v>24</v>
      </c>
      <c r="B25">
        <v>247.875</v>
      </c>
      <c r="C25">
        <v>289.45600000000002</v>
      </c>
      <c r="D25">
        <v>41.581000000000003</v>
      </c>
      <c r="E25" s="4">
        <f t="shared" si="0"/>
        <v>-0.16774987392839139</v>
      </c>
      <c r="F25">
        <f t="shared" si="1"/>
        <v>289.45600000000002</v>
      </c>
      <c r="G25" s="4">
        <f t="shared" si="2"/>
        <v>-0.16774987392839139</v>
      </c>
    </row>
    <row r="26" spans="1:7">
      <c r="A26">
        <v>25</v>
      </c>
      <c r="B26">
        <v>526.85599999999999</v>
      </c>
      <c r="C26">
        <v>441.61200000000002</v>
      </c>
      <c r="D26">
        <v>-85.244</v>
      </c>
      <c r="E26" s="4">
        <f t="shared" si="0"/>
        <v>0.161797531014167</v>
      </c>
      <c r="F26">
        <f t="shared" si="1"/>
        <v>441.61200000000002</v>
      </c>
      <c r="G26" s="4">
        <f t="shared" si="2"/>
        <v>0.161797531014167</v>
      </c>
    </row>
    <row r="27" spans="1:7">
      <c r="A27">
        <v>26</v>
      </c>
      <c r="B27">
        <v>433.428</v>
      </c>
      <c r="C27">
        <v>446.565</v>
      </c>
      <c r="D27">
        <v>13.137</v>
      </c>
      <c r="E27" s="4">
        <f t="shared" si="0"/>
        <v>-3.0309532379080264E-2</v>
      </c>
      <c r="F27">
        <f t="shared" si="1"/>
        <v>446.565</v>
      </c>
      <c r="G27" s="4">
        <f t="shared" si="2"/>
        <v>-3.0309532379080264E-2</v>
      </c>
    </row>
    <row r="28" spans="1:7">
      <c r="A28">
        <v>27</v>
      </c>
      <c r="B28">
        <v>353.39</v>
      </c>
      <c r="C28">
        <v>364.87799999999999</v>
      </c>
      <c r="D28">
        <v>11.488</v>
      </c>
      <c r="E28" s="4">
        <f t="shared" si="0"/>
        <v>-3.2507994000962111E-2</v>
      </c>
      <c r="F28">
        <f t="shared" si="1"/>
        <v>364.87799999999999</v>
      </c>
      <c r="G28" s="4">
        <f t="shared" si="2"/>
        <v>-3.2507994000962111E-2</v>
      </c>
    </row>
    <row r="29" spans="1:7">
      <c r="A29">
        <v>28</v>
      </c>
      <c r="B29">
        <v>217.488</v>
      </c>
      <c r="C29">
        <v>268.52699999999999</v>
      </c>
      <c r="D29">
        <v>51.039000000000001</v>
      </c>
      <c r="E29" s="4">
        <f t="shared" si="0"/>
        <v>-0.23467501655263734</v>
      </c>
      <c r="F29">
        <f t="shared" si="1"/>
        <v>268.52699999999999</v>
      </c>
      <c r="G29" s="4">
        <f t="shared" si="2"/>
        <v>-0.23467501655263734</v>
      </c>
    </row>
    <row r="30" spans="1:7">
      <c r="A30">
        <v>29</v>
      </c>
      <c r="B30">
        <v>330.84899999999999</v>
      </c>
      <c r="C30">
        <v>324.60300000000001</v>
      </c>
      <c r="D30">
        <v>-6.2460000000000004</v>
      </c>
      <c r="E30" s="4">
        <f t="shared" si="0"/>
        <v>1.8878702973259647E-2</v>
      </c>
      <c r="F30">
        <f t="shared" si="1"/>
        <v>324.60300000000001</v>
      </c>
      <c r="G30" s="4">
        <f t="shared" si="2"/>
        <v>1.8878702973259647E-2</v>
      </c>
    </row>
    <row r="31" spans="1:7">
      <c r="A31">
        <v>30</v>
      </c>
      <c r="B31">
        <v>314.94499999999999</v>
      </c>
      <c r="C31">
        <v>298.05900000000003</v>
      </c>
      <c r="D31">
        <v>-16.885999999999999</v>
      </c>
      <c r="E31" s="4">
        <f t="shared" si="0"/>
        <v>5.3615710679642374E-2</v>
      </c>
      <c r="F31">
        <f t="shared" si="1"/>
        <v>298.05900000000003</v>
      </c>
      <c r="G31" s="4">
        <f t="shared" si="2"/>
        <v>5.3615710679642374E-2</v>
      </c>
    </row>
    <row r="32" spans="1:7">
      <c r="A32">
        <v>31</v>
      </c>
      <c r="B32">
        <v>353.41</v>
      </c>
      <c r="C32">
        <v>364.76100000000002</v>
      </c>
      <c r="D32">
        <v>11.351000000000001</v>
      </c>
      <c r="E32" s="4">
        <f t="shared" si="0"/>
        <v>-3.2118502589060863E-2</v>
      </c>
      <c r="F32">
        <f t="shared" si="1"/>
        <v>364.76100000000002</v>
      </c>
      <c r="G32" s="4">
        <f t="shared" si="2"/>
        <v>-3.2118502589060863E-2</v>
      </c>
    </row>
    <row r="33" spans="1:7">
      <c r="A33">
        <v>32</v>
      </c>
      <c r="B33">
        <v>368.62299999999999</v>
      </c>
      <c r="C33">
        <v>382.72</v>
      </c>
      <c r="D33">
        <v>14.097</v>
      </c>
      <c r="E33" s="4">
        <f t="shared" si="0"/>
        <v>-3.8242323457841849E-2</v>
      </c>
      <c r="F33">
        <f t="shared" si="1"/>
        <v>382.72</v>
      </c>
      <c r="G33" s="4">
        <f t="shared" si="2"/>
        <v>-3.8242323457841849E-2</v>
      </c>
    </row>
    <row r="34" spans="1:7">
      <c r="A34">
        <v>33</v>
      </c>
      <c r="B34">
        <v>388.53500000000003</v>
      </c>
      <c r="C34">
        <v>396.05200000000002</v>
      </c>
      <c r="D34">
        <v>7.5170000000000003</v>
      </c>
      <c r="E34" s="4">
        <f t="shared" si="0"/>
        <v>-1.9347034372707725E-2</v>
      </c>
      <c r="F34">
        <f t="shared" si="1"/>
        <v>396.05200000000002</v>
      </c>
      <c r="G34" s="4">
        <f t="shared" si="2"/>
        <v>-1.9347034372707725E-2</v>
      </c>
    </row>
    <row r="35" spans="1:7">
      <c r="A35">
        <v>34</v>
      </c>
      <c r="B35">
        <v>249.47900000000001</v>
      </c>
      <c r="C35">
        <v>290.65800000000002</v>
      </c>
      <c r="D35">
        <v>41.179000000000002</v>
      </c>
      <c r="E35" s="4">
        <f t="shared" si="0"/>
        <v>-0.16505998500875826</v>
      </c>
      <c r="F35">
        <f t="shared" si="1"/>
        <v>290.65800000000002</v>
      </c>
      <c r="G35" s="4">
        <f t="shared" si="2"/>
        <v>-0.16505998500875826</v>
      </c>
    </row>
    <row r="36" spans="1:7">
      <c r="A36">
        <v>35</v>
      </c>
      <c r="B36">
        <v>444.06700000000001</v>
      </c>
      <c r="C36">
        <v>444.16899999999998</v>
      </c>
      <c r="D36">
        <v>0.10199999999999999</v>
      </c>
      <c r="E36" s="4">
        <f t="shared" si="0"/>
        <v>-2.2969506853689971E-4</v>
      </c>
      <c r="F36">
        <f t="shared" si="1"/>
        <v>444.16899999999998</v>
      </c>
      <c r="G36" s="4">
        <f t="shared" si="2"/>
        <v>-2.2969506853689971E-4</v>
      </c>
    </row>
    <row r="37" spans="1:7">
      <c r="A37">
        <v>36</v>
      </c>
      <c r="B37">
        <v>377.04399999999998</v>
      </c>
      <c r="C37">
        <v>388.613</v>
      </c>
      <c r="D37">
        <v>11.569000000000001</v>
      </c>
      <c r="E37" s="4">
        <f t="shared" si="0"/>
        <v>-3.0683421563531092E-2</v>
      </c>
      <c r="F37">
        <f t="shared" si="1"/>
        <v>388.613</v>
      </c>
      <c r="G37" s="4">
        <f t="shared" si="2"/>
        <v>-3.0683421563531092E-2</v>
      </c>
    </row>
    <row r="38" spans="1:7">
      <c r="A38">
        <v>37</v>
      </c>
      <c r="B38">
        <v>306.15800000000002</v>
      </c>
      <c r="C38">
        <v>286.22399999999999</v>
      </c>
      <c r="D38">
        <v>-19.934000000000001</v>
      </c>
      <c r="E38" s="4">
        <f t="shared" si="0"/>
        <v>6.5110171872040004E-2</v>
      </c>
      <c r="F38">
        <f t="shared" si="1"/>
        <v>286.22399999999999</v>
      </c>
      <c r="G38" s="4">
        <f t="shared" si="2"/>
        <v>6.5110171872040004E-2</v>
      </c>
    </row>
    <row r="39" spans="1:7">
      <c r="A39">
        <v>38</v>
      </c>
      <c r="B39">
        <v>336.95400000000001</v>
      </c>
      <c r="C39">
        <v>332.29199999999997</v>
      </c>
      <c r="D39">
        <v>-4.6619999999999999</v>
      </c>
      <c r="E39" s="4">
        <f t="shared" si="0"/>
        <v>1.3835716447942551E-2</v>
      </c>
      <c r="F39">
        <f t="shared" si="1"/>
        <v>332.29199999999997</v>
      </c>
      <c r="G39" s="4">
        <f t="shared" si="2"/>
        <v>1.3835716447942551E-2</v>
      </c>
    </row>
    <row r="40" spans="1:7">
      <c r="A40">
        <v>39</v>
      </c>
      <c r="B40">
        <v>341.27</v>
      </c>
      <c r="C40">
        <v>342.60700000000003</v>
      </c>
      <c r="D40">
        <v>1.337</v>
      </c>
      <c r="E40" s="4">
        <f t="shared" si="0"/>
        <v>-3.9177191080377594E-3</v>
      </c>
      <c r="F40">
        <f t="shared" si="1"/>
        <v>342.60700000000003</v>
      </c>
      <c r="G40" s="4">
        <f t="shared" si="2"/>
        <v>-3.9177191080377594E-3</v>
      </c>
    </row>
    <row r="41" spans="1:7">
      <c r="A41">
        <v>40</v>
      </c>
      <c r="B41">
        <v>416.01900000000001</v>
      </c>
      <c r="C41">
        <v>427.14499999999998</v>
      </c>
      <c r="D41">
        <v>11.125999999999999</v>
      </c>
      <c r="E41" s="4">
        <f t="shared" si="0"/>
        <v>-2.6743970828255383E-2</v>
      </c>
      <c r="F41">
        <f t="shared" si="1"/>
        <v>427.14499999999998</v>
      </c>
      <c r="G41" s="4">
        <f t="shared" si="2"/>
        <v>-2.6743970828255383E-2</v>
      </c>
    </row>
    <row r="42" spans="1:7">
      <c r="A42">
        <v>41</v>
      </c>
      <c r="B42">
        <v>326.98200000000003</v>
      </c>
      <c r="C42">
        <v>318.27100000000002</v>
      </c>
      <c r="D42">
        <v>-8.7110000000000003</v>
      </c>
      <c r="E42" s="4">
        <f t="shared" si="0"/>
        <v>2.6640610186493482E-2</v>
      </c>
      <c r="F42">
        <f t="shared" si="1"/>
        <v>318.27100000000002</v>
      </c>
      <c r="G42" s="4">
        <f t="shared" si="2"/>
        <v>2.6640610186493482E-2</v>
      </c>
    </row>
    <row r="43" spans="1:7">
      <c r="A43">
        <v>42</v>
      </c>
      <c r="B43">
        <v>308.59899999999999</v>
      </c>
      <c r="C43">
        <v>299.31</v>
      </c>
      <c r="D43">
        <v>-9.2889999999999997</v>
      </c>
      <c r="E43" s="4">
        <f t="shared" si="0"/>
        <v>3.0100551200749153E-2</v>
      </c>
      <c r="F43">
        <f t="shared" si="1"/>
        <v>299.31</v>
      </c>
      <c r="G43" s="4">
        <f t="shared" si="2"/>
        <v>3.0100551200749153E-2</v>
      </c>
    </row>
    <row r="44" spans="1:7">
      <c r="A44">
        <v>43</v>
      </c>
      <c r="B44">
        <v>355.69799999999998</v>
      </c>
      <c r="C44">
        <v>361.649</v>
      </c>
      <c r="D44">
        <v>5.9509999999999996</v>
      </c>
      <c r="E44" s="4">
        <f t="shared" si="0"/>
        <v>-1.6730484849507229E-2</v>
      </c>
      <c r="F44">
        <f t="shared" si="1"/>
        <v>361.649</v>
      </c>
      <c r="G44" s="4">
        <f t="shared" si="2"/>
        <v>-1.6730484849507229E-2</v>
      </c>
    </row>
    <row r="45" spans="1:7">
      <c r="A45">
        <v>44</v>
      </c>
      <c r="B45">
        <v>319.98</v>
      </c>
      <c r="C45">
        <v>320.86599999999999</v>
      </c>
      <c r="D45">
        <v>0.88600000000000001</v>
      </c>
      <c r="E45" s="4">
        <f t="shared" si="0"/>
        <v>-2.7689230576910034E-3</v>
      </c>
      <c r="F45">
        <f t="shared" si="1"/>
        <v>320.86599999999999</v>
      </c>
      <c r="G45" s="4">
        <f t="shared" si="2"/>
        <v>-2.7689230576910034E-3</v>
      </c>
    </row>
    <row r="46" spans="1:7">
      <c r="A46">
        <v>45</v>
      </c>
      <c r="B46">
        <v>312.72199999999998</v>
      </c>
      <c r="C46">
        <v>292.47800000000001</v>
      </c>
      <c r="D46">
        <v>-20.244</v>
      </c>
      <c r="E46" s="4">
        <f t="shared" si="0"/>
        <v>6.473481238927857E-2</v>
      </c>
      <c r="F46">
        <f t="shared" si="1"/>
        <v>292.47800000000001</v>
      </c>
      <c r="G46" s="4">
        <f t="shared" si="2"/>
        <v>6.473481238927857E-2</v>
      </c>
    </row>
    <row r="47" spans="1:7">
      <c r="A47">
        <v>46</v>
      </c>
      <c r="B47">
        <v>367.608</v>
      </c>
      <c r="C47">
        <v>368.80399999999997</v>
      </c>
      <c r="D47">
        <v>1.196</v>
      </c>
      <c r="E47" s="4">
        <f t="shared" si="0"/>
        <v>-3.2534656481903808E-3</v>
      </c>
      <c r="F47">
        <f t="shared" si="1"/>
        <v>368.80399999999997</v>
      </c>
      <c r="G47" s="4">
        <f t="shared" si="2"/>
        <v>-3.2534656481903808E-3</v>
      </c>
    </row>
    <row r="48" spans="1:7">
      <c r="A48">
        <v>47</v>
      </c>
      <c r="B48">
        <v>0</v>
      </c>
      <c r="C48">
        <v>302.83199999999999</v>
      </c>
      <c r="D48">
        <v>302.83199999999999</v>
      </c>
      <c r="E48" s="4">
        <f t="shared" si="0"/>
        <v>0</v>
      </c>
      <c r="F48">
        <f t="shared" si="1"/>
        <v>0</v>
      </c>
      <c r="G48" s="4">
        <f t="shared" si="2"/>
        <v>0</v>
      </c>
    </row>
    <row r="49" spans="1:7">
      <c r="A49">
        <v>48</v>
      </c>
      <c r="B49">
        <v>418.7</v>
      </c>
      <c r="C49">
        <v>429.74299999999999</v>
      </c>
      <c r="D49">
        <v>11.042999999999999</v>
      </c>
      <c r="E49" s="4">
        <f t="shared" si="0"/>
        <v>-2.6374492476713654E-2</v>
      </c>
      <c r="F49">
        <f t="shared" si="1"/>
        <v>429.74299999999999</v>
      </c>
      <c r="G49" s="4">
        <f t="shared" si="2"/>
        <v>-2.6374492476713654E-2</v>
      </c>
    </row>
    <row r="50" spans="1:7">
      <c r="A50">
        <v>49</v>
      </c>
      <c r="B50">
        <v>348.11500000000001</v>
      </c>
      <c r="C50">
        <v>345.34699999999998</v>
      </c>
      <c r="D50">
        <v>-2.7679999999999998</v>
      </c>
      <c r="E50" s="4">
        <f t="shared" si="0"/>
        <v>7.9513953722190334E-3</v>
      </c>
      <c r="F50">
        <f t="shared" si="1"/>
        <v>345.34699999999998</v>
      </c>
      <c r="G50" s="4">
        <f t="shared" si="2"/>
        <v>7.9513953722190334E-3</v>
      </c>
    </row>
    <row r="51" spans="1:7">
      <c r="A51">
        <v>50</v>
      </c>
      <c r="B51">
        <v>653.90700000000004</v>
      </c>
      <c r="C51">
        <v>479.40499999999997</v>
      </c>
      <c r="D51">
        <v>-174.50200000000001</v>
      </c>
      <c r="E51" s="4">
        <f t="shared" si="0"/>
        <v>0.26686057803326779</v>
      </c>
      <c r="F51">
        <f t="shared" si="1"/>
        <v>479.40499999999997</v>
      </c>
      <c r="G51" s="4">
        <f t="shared" si="2"/>
        <v>0.26686057803326779</v>
      </c>
    </row>
    <row r="52" spans="1:7">
      <c r="A52">
        <v>51</v>
      </c>
      <c r="B52">
        <v>343.27499999999998</v>
      </c>
      <c r="C52">
        <v>344.72500000000002</v>
      </c>
      <c r="D52">
        <v>1.45</v>
      </c>
      <c r="E52" s="4">
        <f t="shared" si="0"/>
        <v>-4.2240186439444919E-3</v>
      </c>
      <c r="F52">
        <f t="shared" si="1"/>
        <v>344.72500000000002</v>
      </c>
      <c r="G52" s="4">
        <f t="shared" si="2"/>
        <v>-4.2240186439444919E-3</v>
      </c>
    </row>
    <row r="53" spans="1:7">
      <c r="A53">
        <v>52</v>
      </c>
      <c r="B53">
        <v>344.524</v>
      </c>
      <c r="C53">
        <v>351.73899999999998</v>
      </c>
      <c r="D53">
        <v>7.2149999999999999</v>
      </c>
      <c r="E53" s="4">
        <f t="shared" si="0"/>
        <v>-2.0941937281582633E-2</v>
      </c>
      <c r="F53">
        <f t="shared" si="1"/>
        <v>351.73899999999998</v>
      </c>
      <c r="G53" s="4">
        <f t="shared" si="2"/>
        <v>-2.0941937281582633E-2</v>
      </c>
    </row>
    <row r="54" spans="1:7">
      <c r="A54">
        <v>53</v>
      </c>
      <c r="B54">
        <v>385.86599999999999</v>
      </c>
      <c r="C54">
        <v>386.08</v>
      </c>
      <c r="D54">
        <v>0.214</v>
      </c>
      <c r="E54" s="4">
        <f t="shared" si="0"/>
        <v>-5.5459667345658507E-4</v>
      </c>
      <c r="F54">
        <f t="shared" si="1"/>
        <v>386.08</v>
      </c>
      <c r="G54" s="4">
        <f t="shared" si="2"/>
        <v>-5.5459667345658507E-4</v>
      </c>
    </row>
    <row r="55" spans="1:7">
      <c r="A55">
        <v>54</v>
      </c>
      <c r="B55">
        <v>0</v>
      </c>
      <c r="C55">
        <v>251.69800000000001</v>
      </c>
      <c r="D55">
        <v>251.69800000000001</v>
      </c>
      <c r="E55" s="4">
        <f t="shared" si="0"/>
        <v>0</v>
      </c>
      <c r="F55">
        <f t="shared" si="1"/>
        <v>0</v>
      </c>
      <c r="G55" s="4">
        <f t="shared" si="2"/>
        <v>0</v>
      </c>
    </row>
    <row r="56" spans="1:7">
      <c r="A56">
        <v>55</v>
      </c>
      <c r="B56">
        <v>346.49</v>
      </c>
      <c r="C56">
        <v>347.666</v>
      </c>
      <c r="D56">
        <v>1.1759999999999999</v>
      </c>
      <c r="E56" s="4">
        <f t="shared" si="0"/>
        <v>-3.3940373459551147E-3</v>
      </c>
      <c r="F56">
        <f t="shared" si="1"/>
        <v>347.666</v>
      </c>
      <c r="G56" s="4">
        <f t="shared" si="2"/>
        <v>-3.3940373459551147E-3</v>
      </c>
    </row>
    <row r="57" spans="1:7">
      <c r="A57">
        <v>56</v>
      </c>
      <c r="B57">
        <v>318.25299999999999</v>
      </c>
      <c r="C57">
        <v>313.11900000000003</v>
      </c>
      <c r="D57">
        <v>-5.1340000000000003</v>
      </c>
      <c r="E57" s="4">
        <f t="shared" si="0"/>
        <v>1.6131819652917514E-2</v>
      </c>
      <c r="F57">
        <f t="shared" si="1"/>
        <v>313.11900000000003</v>
      </c>
      <c r="G57" s="4">
        <f t="shared" si="2"/>
        <v>1.6131819652917514E-2</v>
      </c>
    </row>
    <row r="58" spans="1:7">
      <c r="A58">
        <v>57</v>
      </c>
      <c r="B58">
        <v>417.46699999999998</v>
      </c>
      <c r="C58">
        <v>417.85300000000001</v>
      </c>
      <c r="D58">
        <v>0.38600000000000001</v>
      </c>
      <c r="E58" s="4">
        <f t="shared" si="0"/>
        <v>-9.246239822549426E-4</v>
      </c>
      <c r="F58">
        <f t="shared" si="1"/>
        <v>417.85300000000001</v>
      </c>
      <c r="G58" s="4">
        <f t="shared" si="2"/>
        <v>-9.246239822549426E-4</v>
      </c>
    </row>
    <row r="59" spans="1:7">
      <c r="A59">
        <v>58</v>
      </c>
      <c r="B59">
        <v>426.62900000000002</v>
      </c>
      <c r="C59">
        <v>429.30200000000002</v>
      </c>
      <c r="D59">
        <v>2.673</v>
      </c>
      <c r="E59" s="4">
        <f t="shared" si="0"/>
        <v>-6.2653968670671745E-3</v>
      </c>
      <c r="F59">
        <f t="shared" si="1"/>
        <v>429.30200000000002</v>
      </c>
      <c r="G59" s="4">
        <f t="shared" si="2"/>
        <v>-6.2653968670671745E-3</v>
      </c>
    </row>
    <row r="60" spans="1:7">
      <c r="A60">
        <v>59</v>
      </c>
      <c r="B60">
        <v>362.34</v>
      </c>
      <c r="C60">
        <v>377.00700000000001</v>
      </c>
      <c r="D60">
        <v>14.667</v>
      </c>
      <c r="E60" s="4">
        <f t="shared" si="0"/>
        <v>-4.0478556052326628E-2</v>
      </c>
      <c r="F60">
        <f t="shared" si="1"/>
        <v>377.00700000000001</v>
      </c>
      <c r="G60" s="4">
        <f t="shared" si="2"/>
        <v>-4.0478556052326628E-2</v>
      </c>
    </row>
    <row r="61" spans="1:7">
      <c r="A61">
        <v>60</v>
      </c>
      <c r="B61">
        <v>304.37200000000001</v>
      </c>
      <c r="C61">
        <v>263.75</v>
      </c>
      <c r="D61">
        <v>-40.622</v>
      </c>
      <c r="E61" s="4">
        <f t="shared" si="0"/>
        <v>0.1334616850433023</v>
      </c>
      <c r="F61">
        <f t="shared" si="1"/>
        <v>263.75</v>
      </c>
      <c r="G61" s="4">
        <f t="shared" si="2"/>
        <v>0.1334616850433023</v>
      </c>
    </row>
    <row r="62" spans="1:7">
      <c r="A62">
        <v>61</v>
      </c>
      <c r="B62">
        <v>350.89400000000001</v>
      </c>
      <c r="C62">
        <v>354.233</v>
      </c>
      <c r="D62">
        <v>3.339</v>
      </c>
      <c r="E62" s="4">
        <f t="shared" si="0"/>
        <v>-9.5156941982479006E-3</v>
      </c>
      <c r="F62">
        <f t="shared" si="1"/>
        <v>354.233</v>
      </c>
      <c r="G62" s="4">
        <f t="shared" si="2"/>
        <v>-9.5156941982479006E-3</v>
      </c>
    </row>
    <row r="63" spans="1:7">
      <c r="A63">
        <v>62</v>
      </c>
      <c r="B63">
        <v>379.19499999999999</v>
      </c>
      <c r="C63">
        <v>375.44200000000001</v>
      </c>
      <c r="D63">
        <v>-3.7530000000000001</v>
      </c>
      <c r="E63" s="4">
        <f t="shared" si="0"/>
        <v>9.8972824008755015E-3</v>
      </c>
      <c r="F63">
        <f t="shared" si="1"/>
        <v>375.44200000000001</v>
      </c>
      <c r="G63" s="4">
        <f t="shared" si="2"/>
        <v>9.8972824008755015E-3</v>
      </c>
    </row>
    <row r="64" spans="1:7">
      <c r="A64">
        <v>63</v>
      </c>
      <c r="B64">
        <v>221.084</v>
      </c>
      <c r="C64">
        <v>257.59100000000001</v>
      </c>
      <c r="D64">
        <v>36.506999999999998</v>
      </c>
      <c r="E64" s="4">
        <f t="shared" si="0"/>
        <v>-0.1651272819380869</v>
      </c>
      <c r="F64">
        <f t="shared" si="1"/>
        <v>257.59100000000001</v>
      </c>
      <c r="G64" s="4">
        <f t="shared" si="2"/>
        <v>-0.1651272819380869</v>
      </c>
    </row>
    <row r="65" spans="1:7">
      <c r="A65">
        <v>64</v>
      </c>
      <c r="B65">
        <v>154.79599999999999</v>
      </c>
      <c r="C65">
        <v>211.00899999999999</v>
      </c>
      <c r="D65">
        <v>56.213000000000001</v>
      </c>
      <c r="E65" s="4">
        <f t="shared" si="0"/>
        <v>-0.36314245846145893</v>
      </c>
      <c r="F65">
        <f t="shared" si="1"/>
        <v>211.00899999999999</v>
      </c>
      <c r="G65" s="4">
        <f t="shared" si="2"/>
        <v>-0.36314245846145893</v>
      </c>
    </row>
    <row r="66" spans="1:7">
      <c r="A66">
        <v>65</v>
      </c>
      <c r="B66">
        <v>254.25800000000001</v>
      </c>
      <c r="C66">
        <v>285.52</v>
      </c>
      <c r="D66">
        <v>31.262</v>
      </c>
      <c r="E66" s="4">
        <f t="shared" ref="E66:E101" si="3">IF(B66,(B66-C66)/B66,0)</f>
        <v>-0.12295385002635108</v>
      </c>
      <c r="F66">
        <f t="shared" si="1"/>
        <v>285.52</v>
      </c>
      <c r="G66" s="4">
        <f t="shared" si="2"/>
        <v>-0.12295385002635108</v>
      </c>
    </row>
    <row r="67" spans="1:7">
      <c r="A67">
        <v>66</v>
      </c>
      <c r="B67">
        <v>636.29100000000005</v>
      </c>
      <c r="C67">
        <v>472.87099999999998</v>
      </c>
      <c r="D67">
        <v>-163.41999999999999</v>
      </c>
      <c r="E67" s="4">
        <f t="shared" si="3"/>
        <v>0.25683217270085551</v>
      </c>
      <c r="F67">
        <f t="shared" ref="F67:F101" si="4">IF(B67,C67,0)</f>
        <v>472.87099999999998</v>
      </c>
      <c r="G67" s="4">
        <f t="shared" ref="G67:G101" si="5">IF(B67,(B67-F67)/B67,0)</f>
        <v>0.25683217270085551</v>
      </c>
    </row>
    <row r="68" spans="1:7">
      <c r="A68">
        <v>67</v>
      </c>
      <c r="B68">
        <v>236.16200000000001</v>
      </c>
      <c r="C68">
        <v>283.315</v>
      </c>
      <c r="D68">
        <v>47.152999999999999</v>
      </c>
      <c r="E68" s="4">
        <f t="shared" si="3"/>
        <v>-0.19966379011017857</v>
      </c>
      <c r="F68">
        <f t="shared" si="4"/>
        <v>283.315</v>
      </c>
      <c r="G68" s="4">
        <f t="shared" si="5"/>
        <v>-0.19966379011017857</v>
      </c>
    </row>
    <row r="69" spans="1:7">
      <c r="A69">
        <v>68</v>
      </c>
      <c r="B69">
        <v>331.07299999999998</v>
      </c>
      <c r="C69">
        <v>326.93099999999998</v>
      </c>
      <c r="D69">
        <v>-4.1420000000000003</v>
      </c>
      <c r="E69" s="4">
        <f t="shared" si="3"/>
        <v>1.2510835978772042E-2</v>
      </c>
      <c r="F69">
        <f t="shared" si="4"/>
        <v>326.93099999999998</v>
      </c>
      <c r="G69" s="4">
        <f t="shared" si="5"/>
        <v>1.2510835978772042E-2</v>
      </c>
    </row>
    <row r="70" spans="1:7">
      <c r="A70">
        <v>69</v>
      </c>
      <c r="B70">
        <v>474.02600000000001</v>
      </c>
      <c r="C70">
        <v>456.12799999999999</v>
      </c>
      <c r="D70">
        <v>-17.898</v>
      </c>
      <c r="E70" s="4">
        <f t="shared" si="3"/>
        <v>3.7757422588634432E-2</v>
      </c>
      <c r="F70">
        <f t="shared" si="4"/>
        <v>456.12799999999999</v>
      </c>
      <c r="G70" s="4">
        <f t="shared" si="5"/>
        <v>3.7757422588634432E-2</v>
      </c>
    </row>
    <row r="71" spans="1:7">
      <c r="A71">
        <v>70</v>
      </c>
      <c r="B71">
        <v>631.73400000000004</v>
      </c>
      <c r="C71">
        <v>477.08100000000002</v>
      </c>
      <c r="D71">
        <v>-154.65299999999999</v>
      </c>
      <c r="E71" s="4">
        <f t="shared" si="3"/>
        <v>0.24480714984471313</v>
      </c>
      <c r="F71">
        <f t="shared" si="4"/>
        <v>477.08100000000002</v>
      </c>
      <c r="G71" s="4">
        <f t="shared" si="5"/>
        <v>0.24480714984471313</v>
      </c>
    </row>
    <row r="72" spans="1:7">
      <c r="A72">
        <v>71</v>
      </c>
      <c r="B72">
        <v>339.07</v>
      </c>
      <c r="C72">
        <v>338.173</v>
      </c>
      <c r="D72">
        <v>-0.89700000000000002</v>
      </c>
      <c r="E72" s="4">
        <f t="shared" si="3"/>
        <v>2.6454714365764928E-3</v>
      </c>
      <c r="F72">
        <f t="shared" si="4"/>
        <v>338.173</v>
      </c>
      <c r="G72" s="4">
        <f t="shared" si="5"/>
        <v>2.6454714365764928E-3</v>
      </c>
    </row>
    <row r="73" spans="1:7">
      <c r="A73">
        <v>72</v>
      </c>
      <c r="B73">
        <v>340.38099999999997</v>
      </c>
      <c r="C73">
        <v>331.79</v>
      </c>
      <c r="D73">
        <v>-8.5909999999999993</v>
      </c>
      <c r="E73" s="4">
        <f t="shared" si="3"/>
        <v>2.5239364124319371E-2</v>
      </c>
      <c r="F73">
        <f t="shared" si="4"/>
        <v>331.79</v>
      </c>
      <c r="G73" s="4">
        <f t="shared" si="5"/>
        <v>2.5239364124319371E-2</v>
      </c>
    </row>
    <row r="74" spans="1:7">
      <c r="A74">
        <v>73</v>
      </c>
      <c r="B74">
        <v>358.733</v>
      </c>
      <c r="C74">
        <v>359.18200000000002</v>
      </c>
      <c r="D74">
        <v>0.44900000000000001</v>
      </c>
      <c r="E74" s="4">
        <f t="shared" si="3"/>
        <v>-1.2516272548107152E-3</v>
      </c>
      <c r="F74">
        <f t="shared" si="4"/>
        <v>359.18200000000002</v>
      </c>
      <c r="G74" s="4">
        <f t="shared" si="5"/>
        <v>-1.2516272548107152E-3</v>
      </c>
    </row>
    <row r="75" spans="1:7">
      <c r="A75">
        <v>74</v>
      </c>
      <c r="B75">
        <v>223.43</v>
      </c>
      <c r="C75">
        <v>272.512</v>
      </c>
      <c r="D75">
        <v>49.082000000000001</v>
      </c>
      <c r="E75" s="4">
        <f t="shared" si="3"/>
        <v>-0.2196750660162019</v>
      </c>
      <c r="F75">
        <f t="shared" si="4"/>
        <v>272.512</v>
      </c>
      <c r="G75" s="4">
        <f t="shared" si="5"/>
        <v>-0.2196750660162019</v>
      </c>
    </row>
    <row r="76" spans="1:7">
      <c r="A76">
        <v>75</v>
      </c>
      <c r="B76">
        <v>604.25900000000001</v>
      </c>
      <c r="C76">
        <v>431.685</v>
      </c>
      <c r="D76">
        <v>-172.57400000000001</v>
      </c>
      <c r="E76" s="4">
        <f t="shared" si="3"/>
        <v>0.28559607717882562</v>
      </c>
      <c r="F76">
        <f t="shared" si="4"/>
        <v>431.685</v>
      </c>
      <c r="G76" s="4">
        <f t="shared" si="5"/>
        <v>0.28559607717882562</v>
      </c>
    </row>
    <row r="77" spans="1:7">
      <c r="A77">
        <v>76</v>
      </c>
      <c r="B77">
        <v>332.983</v>
      </c>
      <c r="C77">
        <v>331.40499999999997</v>
      </c>
      <c r="D77">
        <v>-1.5780000000000001</v>
      </c>
      <c r="E77" s="4">
        <f t="shared" si="3"/>
        <v>4.7389806686828802E-3</v>
      </c>
      <c r="F77">
        <f t="shared" si="4"/>
        <v>331.40499999999997</v>
      </c>
      <c r="G77" s="4">
        <f t="shared" si="5"/>
        <v>4.7389806686828802E-3</v>
      </c>
    </row>
    <row r="78" spans="1:7">
      <c r="A78">
        <v>77</v>
      </c>
      <c r="B78">
        <v>335.262</v>
      </c>
      <c r="C78">
        <v>337.19499999999999</v>
      </c>
      <c r="D78">
        <v>1.9330000000000001</v>
      </c>
      <c r="E78" s="4">
        <f t="shared" si="3"/>
        <v>-5.7656400069199393E-3</v>
      </c>
      <c r="F78">
        <f t="shared" si="4"/>
        <v>337.19499999999999</v>
      </c>
      <c r="G78" s="4">
        <f t="shared" si="5"/>
        <v>-5.7656400069199393E-3</v>
      </c>
    </row>
    <row r="79" spans="1:7">
      <c r="A79">
        <v>78</v>
      </c>
      <c r="B79">
        <v>341.77600000000001</v>
      </c>
      <c r="C79">
        <v>341.12799999999999</v>
      </c>
      <c r="D79">
        <v>-0.64800000000000002</v>
      </c>
      <c r="E79" s="4">
        <f t="shared" si="3"/>
        <v>1.8959786526848712E-3</v>
      </c>
      <c r="F79">
        <f t="shared" si="4"/>
        <v>341.12799999999999</v>
      </c>
      <c r="G79" s="4">
        <f t="shared" si="5"/>
        <v>1.8959786526848712E-3</v>
      </c>
    </row>
    <row r="80" spans="1:7">
      <c r="A80">
        <v>79</v>
      </c>
      <c r="B80">
        <v>328.35899999999998</v>
      </c>
      <c r="C80">
        <v>330.31599999999997</v>
      </c>
      <c r="D80">
        <v>1.9570000000000001</v>
      </c>
      <c r="E80" s="4">
        <f t="shared" si="3"/>
        <v>-5.9599401874168021E-3</v>
      </c>
      <c r="F80">
        <f t="shared" si="4"/>
        <v>330.31599999999997</v>
      </c>
      <c r="G80" s="4">
        <f t="shared" si="5"/>
        <v>-5.9599401874168021E-3</v>
      </c>
    </row>
    <row r="81" spans="1:7">
      <c r="A81">
        <v>80</v>
      </c>
      <c r="B81">
        <v>400.61</v>
      </c>
      <c r="C81">
        <v>409.07299999999998</v>
      </c>
      <c r="D81">
        <v>8.4629999999999992</v>
      </c>
      <c r="E81" s="4">
        <f t="shared" si="3"/>
        <v>-2.1125283941988381E-2</v>
      </c>
      <c r="F81">
        <f t="shared" si="4"/>
        <v>409.07299999999998</v>
      </c>
      <c r="G81" s="4">
        <f t="shared" si="5"/>
        <v>-2.1125283941988381E-2</v>
      </c>
    </row>
    <row r="82" spans="1:7">
      <c r="A82">
        <v>81</v>
      </c>
      <c r="B82">
        <v>240.71899999999999</v>
      </c>
      <c r="C82">
        <v>270.733</v>
      </c>
      <c r="D82">
        <v>30.013999999999999</v>
      </c>
      <c r="E82" s="4">
        <f t="shared" si="3"/>
        <v>-0.12468479845795309</v>
      </c>
      <c r="F82">
        <f t="shared" si="4"/>
        <v>270.733</v>
      </c>
      <c r="G82" s="4">
        <f t="shared" si="5"/>
        <v>-0.12468479845795309</v>
      </c>
    </row>
    <row r="83" spans="1:7">
      <c r="A83">
        <v>82</v>
      </c>
      <c r="B83">
        <v>313.11900000000003</v>
      </c>
      <c r="C83">
        <v>299.32100000000003</v>
      </c>
      <c r="D83">
        <v>-13.798</v>
      </c>
      <c r="E83" s="4">
        <f t="shared" si="3"/>
        <v>4.4066313446325521E-2</v>
      </c>
      <c r="F83">
        <f t="shared" si="4"/>
        <v>299.32100000000003</v>
      </c>
      <c r="G83" s="4">
        <f t="shared" si="5"/>
        <v>4.4066313446325521E-2</v>
      </c>
    </row>
    <row r="84" spans="1:7">
      <c r="A84">
        <v>83</v>
      </c>
      <c r="B84">
        <v>387.80599999999998</v>
      </c>
      <c r="C84">
        <v>396.02800000000002</v>
      </c>
      <c r="D84">
        <v>8.2219999999999995</v>
      </c>
      <c r="E84" s="4">
        <f t="shared" si="3"/>
        <v>-2.1201322310639953E-2</v>
      </c>
      <c r="F84">
        <f t="shared" si="4"/>
        <v>396.02800000000002</v>
      </c>
      <c r="G84" s="4">
        <f t="shared" si="5"/>
        <v>-2.1201322310639953E-2</v>
      </c>
    </row>
    <row r="85" spans="1:7">
      <c r="A85">
        <v>84</v>
      </c>
      <c r="B85">
        <v>369.22300000000001</v>
      </c>
      <c r="C85">
        <v>367.86900000000003</v>
      </c>
      <c r="D85">
        <v>-1.3540000000000001</v>
      </c>
      <c r="E85" s="4">
        <f t="shared" si="3"/>
        <v>3.667160496502073E-3</v>
      </c>
      <c r="F85">
        <f t="shared" si="4"/>
        <v>367.86900000000003</v>
      </c>
      <c r="G85" s="4">
        <f t="shared" si="5"/>
        <v>3.667160496502073E-3</v>
      </c>
    </row>
    <row r="86" spans="1:7">
      <c r="A86">
        <v>85</v>
      </c>
      <c r="B86">
        <v>345.858</v>
      </c>
      <c r="C86">
        <v>346.66500000000002</v>
      </c>
      <c r="D86">
        <v>0.80700000000000005</v>
      </c>
      <c r="E86" s="4">
        <f t="shared" si="3"/>
        <v>-2.3333275506133046E-3</v>
      </c>
      <c r="F86">
        <f t="shared" si="4"/>
        <v>346.66500000000002</v>
      </c>
      <c r="G86" s="4">
        <f t="shared" si="5"/>
        <v>-2.3333275506133046E-3</v>
      </c>
    </row>
    <row r="87" spans="1:7">
      <c r="A87">
        <v>86</v>
      </c>
      <c r="B87">
        <v>217.61099999999999</v>
      </c>
      <c r="C87">
        <v>254.74799999999999</v>
      </c>
      <c r="D87">
        <v>37.137</v>
      </c>
      <c r="E87" s="4">
        <f t="shared" si="3"/>
        <v>-0.17065773329473236</v>
      </c>
      <c r="F87">
        <f t="shared" si="4"/>
        <v>254.74799999999999</v>
      </c>
      <c r="G87" s="4">
        <f t="shared" si="5"/>
        <v>-0.17065773329473236</v>
      </c>
    </row>
    <row r="88" spans="1:7">
      <c r="A88">
        <v>87</v>
      </c>
      <c r="B88">
        <v>420.185</v>
      </c>
      <c r="C88">
        <v>436.09800000000001</v>
      </c>
      <c r="D88">
        <v>15.913</v>
      </c>
      <c r="E88" s="4">
        <f t="shared" si="3"/>
        <v>-3.7871413782024611E-2</v>
      </c>
      <c r="F88">
        <f t="shared" si="4"/>
        <v>436.09800000000001</v>
      </c>
      <c r="G88" s="4">
        <f t="shared" si="5"/>
        <v>-3.7871413782024611E-2</v>
      </c>
    </row>
    <row r="89" spans="1:7">
      <c r="A89">
        <v>88</v>
      </c>
      <c r="B89">
        <v>336.23</v>
      </c>
      <c r="C89">
        <v>342.86399999999998</v>
      </c>
      <c r="D89">
        <v>6.6340000000000003</v>
      </c>
      <c r="E89" s="4">
        <f t="shared" si="3"/>
        <v>-1.9730541593551906E-2</v>
      </c>
      <c r="F89">
        <f t="shared" si="4"/>
        <v>342.86399999999998</v>
      </c>
      <c r="G89" s="4">
        <f t="shared" si="5"/>
        <v>-1.9730541593551906E-2</v>
      </c>
    </row>
    <row r="90" spans="1:7">
      <c r="A90">
        <v>89</v>
      </c>
      <c r="B90">
        <v>343.411</v>
      </c>
      <c r="C90">
        <v>338.17700000000002</v>
      </c>
      <c r="D90">
        <v>-5.234</v>
      </c>
      <c r="E90" s="4">
        <f t="shared" si="3"/>
        <v>1.5241212424762108E-2</v>
      </c>
      <c r="F90">
        <f t="shared" si="4"/>
        <v>338.17700000000002</v>
      </c>
      <c r="G90" s="4">
        <f t="shared" si="5"/>
        <v>1.5241212424762108E-2</v>
      </c>
    </row>
    <row r="91" spans="1:7">
      <c r="A91">
        <v>90</v>
      </c>
      <c r="B91">
        <v>386.34300000000002</v>
      </c>
      <c r="C91">
        <v>387.71100000000001</v>
      </c>
      <c r="D91">
        <v>1.3680000000000001</v>
      </c>
      <c r="E91" s="4">
        <f t="shared" si="3"/>
        <v>-3.5408950078039329E-3</v>
      </c>
      <c r="F91">
        <f t="shared" si="4"/>
        <v>387.71100000000001</v>
      </c>
      <c r="G91" s="4">
        <f t="shared" si="5"/>
        <v>-3.5408950078039329E-3</v>
      </c>
    </row>
    <row r="92" spans="1:7">
      <c r="A92">
        <v>91</v>
      </c>
      <c r="B92">
        <v>350.44799999999998</v>
      </c>
      <c r="C92">
        <v>351.45699999999999</v>
      </c>
      <c r="D92">
        <v>1.0089999999999999</v>
      </c>
      <c r="E92" s="4">
        <f t="shared" si="3"/>
        <v>-2.8791718029494095E-3</v>
      </c>
      <c r="F92">
        <f t="shared" si="4"/>
        <v>351.45699999999999</v>
      </c>
      <c r="G92" s="4">
        <f t="shared" si="5"/>
        <v>-2.8791718029494095E-3</v>
      </c>
    </row>
    <row r="93" spans="1:7">
      <c r="A93">
        <v>92</v>
      </c>
      <c r="B93">
        <v>204.37200000000001</v>
      </c>
      <c r="C93">
        <v>231.04</v>
      </c>
      <c r="D93">
        <v>26.667999999999999</v>
      </c>
      <c r="E93" s="4">
        <f t="shared" si="3"/>
        <v>-0.13048754232478019</v>
      </c>
      <c r="F93">
        <f t="shared" si="4"/>
        <v>231.04</v>
      </c>
      <c r="G93" s="4">
        <f t="shared" si="5"/>
        <v>-0.13048754232478019</v>
      </c>
    </row>
    <row r="94" spans="1:7">
      <c r="A94">
        <v>93</v>
      </c>
      <c r="B94">
        <v>437.642</v>
      </c>
      <c r="C94">
        <v>449.00400000000002</v>
      </c>
      <c r="D94">
        <v>11.362</v>
      </c>
      <c r="E94" s="4">
        <f t="shared" si="3"/>
        <v>-2.5961859236544992E-2</v>
      </c>
      <c r="F94">
        <f t="shared" si="4"/>
        <v>449.00400000000002</v>
      </c>
      <c r="G94" s="4">
        <f t="shared" si="5"/>
        <v>-2.5961859236544992E-2</v>
      </c>
    </row>
    <row r="95" spans="1:7">
      <c r="A95">
        <v>94</v>
      </c>
      <c r="B95">
        <v>229.619</v>
      </c>
      <c r="C95">
        <v>272.60300000000001</v>
      </c>
      <c r="D95">
        <v>42.984000000000002</v>
      </c>
      <c r="E95" s="4">
        <f t="shared" si="3"/>
        <v>-0.18719705250872101</v>
      </c>
      <c r="F95">
        <f t="shared" si="4"/>
        <v>272.60300000000001</v>
      </c>
      <c r="G95" s="4">
        <f t="shared" si="5"/>
        <v>-0.18719705250872101</v>
      </c>
    </row>
    <row r="96" spans="1:7">
      <c r="A96">
        <v>95</v>
      </c>
      <c r="B96">
        <v>316.88299999999998</v>
      </c>
      <c r="C96">
        <v>310.78699999999998</v>
      </c>
      <c r="D96">
        <v>-6.0960000000000001</v>
      </c>
      <c r="E96" s="4">
        <f t="shared" si="3"/>
        <v>1.9237384144936788E-2</v>
      </c>
      <c r="F96">
        <f t="shared" si="4"/>
        <v>310.78699999999998</v>
      </c>
      <c r="G96" s="4">
        <f t="shared" si="5"/>
        <v>1.9237384144936788E-2</v>
      </c>
    </row>
    <row r="97" spans="1:7">
      <c r="A97">
        <v>96</v>
      </c>
      <c r="B97">
        <v>310.01900000000001</v>
      </c>
      <c r="C97">
        <v>298.00099999999998</v>
      </c>
      <c r="D97">
        <v>-12.018000000000001</v>
      </c>
      <c r="E97" s="4">
        <f t="shared" si="3"/>
        <v>3.8765365993697253E-2</v>
      </c>
      <c r="F97">
        <f t="shared" si="4"/>
        <v>298.00099999999998</v>
      </c>
      <c r="G97" s="4">
        <f t="shared" si="5"/>
        <v>3.8765365993697253E-2</v>
      </c>
    </row>
    <row r="98" spans="1:7">
      <c r="A98">
        <v>97</v>
      </c>
      <c r="B98">
        <v>344.99799999999999</v>
      </c>
      <c r="C98">
        <v>351.98599999999999</v>
      </c>
      <c r="D98">
        <v>6.9880000000000004</v>
      </c>
      <c r="E98" s="4">
        <f t="shared" si="3"/>
        <v>-2.0255189885158755E-2</v>
      </c>
      <c r="F98">
        <f t="shared" si="4"/>
        <v>351.98599999999999</v>
      </c>
      <c r="G98" s="4">
        <f t="shared" si="5"/>
        <v>-2.0255189885158755E-2</v>
      </c>
    </row>
    <row r="99" spans="1:7">
      <c r="A99">
        <v>98</v>
      </c>
      <c r="B99">
        <v>416.59800000000001</v>
      </c>
      <c r="C99">
        <v>425.125</v>
      </c>
      <c r="D99">
        <v>8.5269999999999992</v>
      </c>
      <c r="E99" s="4">
        <f t="shared" si="3"/>
        <v>-2.04681731549359E-2</v>
      </c>
      <c r="F99">
        <f t="shared" si="4"/>
        <v>425.125</v>
      </c>
      <c r="G99" s="4">
        <f t="shared" si="5"/>
        <v>-2.04681731549359E-2</v>
      </c>
    </row>
    <row r="100" spans="1:7">
      <c r="A100">
        <v>99</v>
      </c>
      <c r="B100">
        <v>310.51100000000002</v>
      </c>
      <c r="C100">
        <v>285.726</v>
      </c>
      <c r="D100">
        <v>-24.785</v>
      </c>
      <c r="E100" s="4">
        <f t="shared" si="3"/>
        <v>7.9820038581564015E-2</v>
      </c>
      <c r="F100">
        <f t="shared" si="4"/>
        <v>285.726</v>
      </c>
      <c r="G100" s="4">
        <f t="shared" si="5"/>
        <v>7.9820038581564015E-2</v>
      </c>
    </row>
    <row r="101" spans="1:7">
      <c r="A101">
        <v>100</v>
      </c>
      <c r="B101">
        <v>206.054</v>
      </c>
      <c r="C101">
        <v>228.851</v>
      </c>
      <c r="D101">
        <v>22.797000000000001</v>
      </c>
      <c r="E101" s="4">
        <f t="shared" si="3"/>
        <v>-0.11063604686150232</v>
      </c>
      <c r="F101">
        <f t="shared" si="4"/>
        <v>228.851</v>
      </c>
      <c r="G101" s="4">
        <f t="shared" si="5"/>
        <v>-0.11063604686150232</v>
      </c>
    </row>
    <row r="103" spans="1:7">
      <c r="A103" s="5" t="s">
        <v>16</v>
      </c>
      <c r="B103" s="5">
        <f t="shared" ref="B103:G103" si="6">MIN(B2:B101)</f>
        <v>0</v>
      </c>
      <c r="C103" s="5">
        <f t="shared" si="6"/>
        <v>211.00899999999999</v>
      </c>
      <c r="D103" s="5">
        <f t="shared" si="6"/>
        <v>-174.50200000000001</v>
      </c>
      <c r="E103" s="6">
        <f t="shared" si="6"/>
        <v>-0.36314245846145893</v>
      </c>
      <c r="F103" s="5">
        <f t="shared" si="6"/>
        <v>0</v>
      </c>
      <c r="G103" s="6">
        <f t="shared" si="6"/>
        <v>-0.36314245846145893</v>
      </c>
    </row>
    <row r="104" spans="1:7">
      <c r="A104" s="5" t="s">
        <v>17</v>
      </c>
      <c r="B104" s="5">
        <f t="shared" ref="B104:G104" si="7">MAX(B2:B101)</f>
        <v>653.90700000000004</v>
      </c>
      <c r="C104" s="5">
        <f t="shared" si="7"/>
        <v>479.40499999999997</v>
      </c>
      <c r="D104" s="5">
        <f t="shared" si="7"/>
        <v>302.83199999999999</v>
      </c>
      <c r="E104" s="6">
        <f t="shared" si="7"/>
        <v>0.28559607717882562</v>
      </c>
      <c r="F104" s="5">
        <f t="shared" si="7"/>
        <v>479.40499999999997</v>
      </c>
      <c r="G104" s="6">
        <f t="shared" si="7"/>
        <v>0.28559607717882562</v>
      </c>
    </row>
    <row r="105" spans="1:7">
      <c r="A105" s="5" t="s">
        <v>18</v>
      </c>
      <c r="B105" s="5">
        <f t="shared" ref="B105:G105" si="8">AVERAGE(B2:B101)</f>
        <v>346.12281000000002</v>
      </c>
      <c r="C105" s="5">
        <f t="shared" si="8"/>
        <v>351.37013999999988</v>
      </c>
      <c r="D105" s="5">
        <f t="shared" si="8"/>
        <v>5.2473300000000007</v>
      </c>
      <c r="E105" s="6">
        <f t="shared" si="8"/>
        <v>-1.3051547019172096E-2</v>
      </c>
      <c r="F105" s="5">
        <f t="shared" si="8"/>
        <v>343.62256999999988</v>
      </c>
      <c r="G105" s="6">
        <f t="shared" si="8"/>
        <v>-1.3051547019172096E-2</v>
      </c>
    </row>
    <row r="106" spans="1:7">
      <c r="A106" s="5" t="s">
        <v>19</v>
      </c>
      <c r="B106" s="5">
        <f t="shared" ref="B106:G106" si="9">MEDIAN(B2:B101)</f>
        <v>345.428</v>
      </c>
      <c r="C106" s="5">
        <f t="shared" si="9"/>
        <v>346.18650000000002</v>
      </c>
      <c r="D106" s="5">
        <f t="shared" si="9"/>
        <v>1.9450000000000001</v>
      </c>
      <c r="E106" s="6">
        <f t="shared" si="9"/>
        <v>-4.3941739104102961E-3</v>
      </c>
      <c r="F106" s="5">
        <f t="shared" si="9"/>
        <v>346.18650000000002</v>
      </c>
      <c r="G106" s="6">
        <f t="shared" si="9"/>
        <v>-4.3941739104102961E-3</v>
      </c>
    </row>
    <row r="107" spans="1:7">
      <c r="A107" s="5" t="s">
        <v>20</v>
      </c>
      <c r="B107" s="5">
        <f t="shared" ref="B107:G107" si="10">STDEV(B2:B101)</f>
        <v>109.17381869976326</v>
      </c>
      <c r="C107" s="5">
        <f t="shared" si="10"/>
        <v>64.153431177757057</v>
      </c>
      <c r="D107" s="5">
        <f t="shared" si="10"/>
        <v>61.681789410898283</v>
      </c>
      <c r="E107" s="6">
        <f t="shared" si="10"/>
        <v>9.9604288516319098E-2</v>
      </c>
      <c r="F107" s="5">
        <f t="shared" si="10"/>
        <v>86.593328091164977</v>
      </c>
      <c r="G107" s="6">
        <f t="shared" si="10"/>
        <v>9.9604288516319098E-2</v>
      </c>
    </row>
    <row r="108" spans="1:7">
      <c r="A108" s="5" t="s">
        <v>21</v>
      </c>
      <c r="B108" s="5"/>
      <c r="C108" s="5">
        <f>CORREL($B1:$B101,C1:C101)</f>
        <v>0.87308398308364521</v>
      </c>
      <c r="D108" s="5"/>
      <c r="E108" s="5"/>
      <c r="F108" s="5">
        <f>CORREL($B1:$B101,F1:F101)</f>
        <v>0.93335372732667032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156"/>
  <sheetViews>
    <sheetView topLeftCell="A124" workbookViewId="0">
      <selection activeCell="K136" sqref="K136:K155"/>
    </sheetView>
  </sheetViews>
  <sheetFormatPr defaultRowHeight="15"/>
  <sheetData>
    <row r="1" spans="1:11">
      <c r="A1" t="s">
        <v>42</v>
      </c>
      <c r="B1" s="7" t="s">
        <v>30</v>
      </c>
      <c r="C1" s="7" t="s">
        <v>29</v>
      </c>
      <c r="D1" s="7" t="s">
        <v>28</v>
      </c>
      <c r="E1" s="7" t="s">
        <v>27</v>
      </c>
      <c r="F1" t="s">
        <v>26</v>
      </c>
      <c r="G1" t="s">
        <v>25</v>
      </c>
      <c r="H1" t="s">
        <v>24</v>
      </c>
      <c r="I1" t="s">
        <v>23</v>
      </c>
      <c r="J1" t="s">
        <v>34</v>
      </c>
      <c r="K1" t="s">
        <v>32</v>
      </c>
    </row>
    <row r="2" spans="1:11">
      <c r="A2">
        <f t="shared" ref="A2:A65" si="0">SUM(B2:I2)</f>
        <v>65</v>
      </c>
      <c r="B2" s="7">
        <v>10</v>
      </c>
      <c r="C2" s="7">
        <v>14</v>
      </c>
      <c r="D2" s="7">
        <v>5</v>
      </c>
      <c r="E2" s="7">
        <v>11</v>
      </c>
      <c r="F2">
        <v>1</v>
      </c>
      <c r="G2">
        <v>12</v>
      </c>
      <c r="H2">
        <v>11</v>
      </c>
      <c r="I2">
        <v>1</v>
      </c>
      <c r="J2">
        <v>765.56200000000001</v>
      </c>
      <c r="K2" t="s">
        <v>35</v>
      </c>
    </row>
    <row r="3" spans="1:11">
      <c r="A3">
        <f t="shared" si="0"/>
        <v>59</v>
      </c>
      <c r="B3" s="7">
        <v>6</v>
      </c>
      <c r="C3" s="7">
        <v>4</v>
      </c>
      <c r="D3" s="7">
        <v>6</v>
      </c>
      <c r="E3" s="7">
        <v>11</v>
      </c>
      <c r="F3">
        <v>11</v>
      </c>
      <c r="G3">
        <v>11</v>
      </c>
      <c r="H3">
        <v>1</v>
      </c>
      <c r="I3">
        <v>9</v>
      </c>
      <c r="J3">
        <v>724.83500000000004</v>
      </c>
      <c r="K3" t="s">
        <v>35</v>
      </c>
    </row>
    <row r="4" spans="1:11">
      <c r="A4">
        <f t="shared" si="0"/>
        <v>53</v>
      </c>
      <c r="B4" s="7">
        <v>10</v>
      </c>
      <c r="C4" s="7">
        <v>7</v>
      </c>
      <c r="D4" s="7">
        <v>9</v>
      </c>
      <c r="E4" s="7">
        <v>1</v>
      </c>
      <c r="F4">
        <v>7</v>
      </c>
      <c r="G4">
        <v>2</v>
      </c>
      <c r="H4">
        <v>5</v>
      </c>
      <c r="I4">
        <v>12</v>
      </c>
      <c r="J4">
        <v>629.70799999999997</v>
      </c>
      <c r="K4" t="s">
        <v>35</v>
      </c>
    </row>
    <row r="5" spans="1:11">
      <c r="A5">
        <f t="shared" si="0"/>
        <v>83</v>
      </c>
      <c r="B5" s="7">
        <v>11</v>
      </c>
      <c r="C5" s="7">
        <v>14</v>
      </c>
      <c r="D5" s="7">
        <v>14</v>
      </c>
      <c r="E5" s="7">
        <v>8</v>
      </c>
      <c r="F5">
        <v>12</v>
      </c>
      <c r="G5">
        <v>5</v>
      </c>
      <c r="H5">
        <v>9</v>
      </c>
      <c r="I5">
        <v>10</v>
      </c>
      <c r="J5">
        <v>736.90700000000004</v>
      </c>
      <c r="K5" t="s">
        <v>35</v>
      </c>
    </row>
    <row r="6" spans="1:11">
      <c r="A6">
        <f t="shared" si="0"/>
        <v>71</v>
      </c>
      <c r="B6" s="7">
        <v>9</v>
      </c>
      <c r="C6" s="7">
        <v>11</v>
      </c>
      <c r="D6" s="7">
        <v>4</v>
      </c>
      <c r="E6" s="7">
        <v>12</v>
      </c>
      <c r="F6">
        <v>12</v>
      </c>
      <c r="G6">
        <v>11</v>
      </c>
      <c r="H6">
        <v>5</v>
      </c>
      <c r="I6">
        <v>7</v>
      </c>
      <c r="J6">
        <v>775.38</v>
      </c>
      <c r="K6" t="s">
        <v>35</v>
      </c>
    </row>
    <row r="7" spans="1:11">
      <c r="A7">
        <f t="shared" si="0"/>
        <v>63</v>
      </c>
      <c r="B7" s="7">
        <v>2</v>
      </c>
      <c r="C7" s="7">
        <v>10</v>
      </c>
      <c r="D7" s="7">
        <v>12</v>
      </c>
      <c r="E7" s="7">
        <v>5</v>
      </c>
      <c r="F7">
        <v>13</v>
      </c>
      <c r="G7">
        <v>5</v>
      </c>
      <c r="H7">
        <v>9</v>
      </c>
      <c r="I7">
        <v>7</v>
      </c>
      <c r="J7">
        <v>713.53599999999994</v>
      </c>
      <c r="K7" t="s">
        <v>35</v>
      </c>
    </row>
    <row r="8" spans="1:11">
      <c r="A8">
        <f t="shared" si="0"/>
        <v>78</v>
      </c>
      <c r="B8" s="7">
        <v>12</v>
      </c>
      <c r="C8" s="7">
        <v>12</v>
      </c>
      <c r="D8" s="7">
        <v>8</v>
      </c>
      <c r="E8" s="7">
        <v>6</v>
      </c>
      <c r="F8">
        <v>10</v>
      </c>
      <c r="G8">
        <v>8</v>
      </c>
      <c r="H8">
        <v>13</v>
      </c>
      <c r="I8">
        <v>9</v>
      </c>
      <c r="J8">
        <v>752.62400000000002</v>
      </c>
      <c r="K8" t="s">
        <v>35</v>
      </c>
    </row>
    <row r="9" spans="1:11">
      <c r="A9">
        <f t="shared" si="0"/>
        <v>74</v>
      </c>
      <c r="B9" s="7">
        <v>13</v>
      </c>
      <c r="C9" s="7">
        <v>11</v>
      </c>
      <c r="D9" s="7">
        <v>3</v>
      </c>
      <c r="E9" s="7">
        <v>13</v>
      </c>
      <c r="F9">
        <v>9</v>
      </c>
      <c r="G9">
        <v>14</v>
      </c>
      <c r="H9">
        <v>9</v>
      </c>
      <c r="I9">
        <v>2</v>
      </c>
      <c r="J9">
        <v>777.18399999999997</v>
      </c>
      <c r="K9" t="s">
        <v>35</v>
      </c>
    </row>
    <row r="10" spans="1:11">
      <c r="A10">
        <f t="shared" si="0"/>
        <v>65</v>
      </c>
      <c r="B10" s="7">
        <v>11</v>
      </c>
      <c r="C10" s="7">
        <v>9</v>
      </c>
      <c r="D10" s="7">
        <v>8</v>
      </c>
      <c r="E10" s="7">
        <v>3</v>
      </c>
      <c r="F10">
        <v>5</v>
      </c>
      <c r="G10">
        <v>6</v>
      </c>
      <c r="H10">
        <v>12</v>
      </c>
      <c r="I10">
        <v>11</v>
      </c>
      <c r="J10">
        <v>667.91899999999998</v>
      </c>
      <c r="K10" t="s">
        <v>35</v>
      </c>
    </row>
    <row r="11" spans="1:11">
      <c r="A11">
        <f t="shared" si="0"/>
        <v>77</v>
      </c>
      <c r="B11" s="7">
        <v>9</v>
      </c>
      <c r="C11" s="7">
        <v>11</v>
      </c>
      <c r="D11" s="7">
        <v>10</v>
      </c>
      <c r="E11" s="7">
        <v>14</v>
      </c>
      <c r="F11">
        <v>14</v>
      </c>
      <c r="G11">
        <v>9</v>
      </c>
      <c r="H11">
        <v>9</v>
      </c>
      <c r="I11">
        <v>1</v>
      </c>
      <c r="J11">
        <v>827.06799999999998</v>
      </c>
      <c r="K11" t="s">
        <v>35</v>
      </c>
    </row>
    <row r="12" spans="1:11">
      <c r="A12">
        <f t="shared" si="0"/>
        <v>69</v>
      </c>
      <c r="B12" s="7">
        <v>7</v>
      </c>
      <c r="C12" s="7">
        <v>7</v>
      </c>
      <c r="D12" s="7">
        <v>8</v>
      </c>
      <c r="E12" s="7">
        <v>11</v>
      </c>
      <c r="F12">
        <v>7</v>
      </c>
      <c r="G12">
        <v>3</v>
      </c>
      <c r="H12">
        <v>13</v>
      </c>
      <c r="I12">
        <v>13</v>
      </c>
      <c r="J12">
        <v>742.95</v>
      </c>
      <c r="K12" t="s">
        <v>35</v>
      </c>
    </row>
    <row r="13" spans="1:11">
      <c r="A13">
        <f t="shared" si="0"/>
        <v>42</v>
      </c>
      <c r="B13" s="7">
        <v>0</v>
      </c>
      <c r="C13" s="7">
        <v>13</v>
      </c>
      <c r="D13" s="7">
        <v>12</v>
      </c>
      <c r="E13" s="7">
        <v>7</v>
      </c>
      <c r="F13">
        <v>3</v>
      </c>
      <c r="G13">
        <v>3</v>
      </c>
      <c r="H13">
        <v>1</v>
      </c>
      <c r="I13">
        <v>3</v>
      </c>
      <c r="J13">
        <v>690.63800000000003</v>
      </c>
      <c r="K13" t="s">
        <v>35</v>
      </c>
    </row>
    <row r="14" spans="1:11">
      <c r="A14">
        <f t="shared" si="0"/>
        <v>73</v>
      </c>
      <c r="B14" s="7">
        <v>8</v>
      </c>
      <c r="C14" s="7">
        <v>14</v>
      </c>
      <c r="D14" s="7">
        <v>7</v>
      </c>
      <c r="E14" s="7">
        <v>9</v>
      </c>
      <c r="F14">
        <v>4</v>
      </c>
      <c r="G14">
        <v>14</v>
      </c>
      <c r="H14">
        <v>10</v>
      </c>
      <c r="I14">
        <v>7</v>
      </c>
      <c r="J14">
        <v>773.10900000000004</v>
      </c>
      <c r="K14" t="s">
        <v>35</v>
      </c>
    </row>
    <row r="15" spans="1:11">
      <c r="A15">
        <f t="shared" si="0"/>
        <v>64</v>
      </c>
      <c r="B15" s="7">
        <v>5</v>
      </c>
      <c r="C15" s="7">
        <v>0</v>
      </c>
      <c r="D15" s="7">
        <v>11</v>
      </c>
      <c r="E15" s="7">
        <v>14</v>
      </c>
      <c r="F15">
        <v>10</v>
      </c>
      <c r="G15">
        <v>4</v>
      </c>
      <c r="H15">
        <v>11</v>
      </c>
      <c r="I15">
        <v>9</v>
      </c>
      <c r="J15">
        <v>781.07799999999997</v>
      </c>
      <c r="K15" t="s">
        <v>35</v>
      </c>
    </row>
    <row r="16" spans="1:11">
      <c r="A16">
        <f t="shared" si="0"/>
        <v>63</v>
      </c>
      <c r="B16" s="7">
        <v>6</v>
      </c>
      <c r="C16" s="7">
        <v>12</v>
      </c>
      <c r="D16" s="7">
        <v>11</v>
      </c>
      <c r="E16" s="7">
        <v>8</v>
      </c>
      <c r="F16">
        <v>1</v>
      </c>
      <c r="G16">
        <v>12</v>
      </c>
      <c r="H16">
        <v>4</v>
      </c>
      <c r="I16">
        <v>9</v>
      </c>
      <c r="J16">
        <v>768.63300000000004</v>
      </c>
      <c r="K16" t="s">
        <v>35</v>
      </c>
    </row>
    <row r="17" spans="1:11">
      <c r="A17">
        <f t="shared" si="0"/>
        <v>65</v>
      </c>
      <c r="B17" s="7">
        <v>4</v>
      </c>
      <c r="C17" s="7">
        <v>2</v>
      </c>
      <c r="D17" s="7">
        <v>14</v>
      </c>
      <c r="E17" s="7">
        <v>14</v>
      </c>
      <c r="F17">
        <v>3</v>
      </c>
      <c r="G17">
        <v>13</v>
      </c>
      <c r="H17">
        <v>13</v>
      </c>
      <c r="I17">
        <v>2</v>
      </c>
      <c r="J17">
        <v>848.68100000000004</v>
      </c>
      <c r="K17" t="s">
        <v>35</v>
      </c>
    </row>
    <row r="18" spans="1:11">
      <c r="A18">
        <f t="shared" si="0"/>
        <v>60</v>
      </c>
      <c r="B18" s="7">
        <v>9</v>
      </c>
      <c r="C18" s="7">
        <v>14</v>
      </c>
      <c r="D18" s="7">
        <v>8</v>
      </c>
      <c r="E18" s="7">
        <v>12</v>
      </c>
      <c r="F18">
        <v>0</v>
      </c>
      <c r="G18">
        <v>2</v>
      </c>
      <c r="H18">
        <v>5</v>
      </c>
      <c r="I18">
        <v>10</v>
      </c>
      <c r="J18">
        <v>785.09900000000005</v>
      </c>
      <c r="K18" t="s">
        <v>35</v>
      </c>
    </row>
    <row r="19" spans="1:11">
      <c r="A19">
        <f t="shared" si="0"/>
        <v>70</v>
      </c>
      <c r="B19" s="7">
        <v>10</v>
      </c>
      <c r="C19" s="7">
        <v>12</v>
      </c>
      <c r="D19" s="7">
        <v>2</v>
      </c>
      <c r="E19" s="7">
        <v>6</v>
      </c>
      <c r="F19">
        <v>8</v>
      </c>
      <c r="G19">
        <v>11</v>
      </c>
      <c r="H19">
        <v>11</v>
      </c>
      <c r="I19">
        <v>10</v>
      </c>
      <c r="J19">
        <v>671.98599999999999</v>
      </c>
      <c r="K19" t="s">
        <v>35</v>
      </c>
    </row>
    <row r="20" spans="1:11">
      <c r="A20">
        <f t="shared" si="0"/>
        <v>67</v>
      </c>
      <c r="B20" s="7">
        <v>9</v>
      </c>
      <c r="C20" s="7">
        <v>8</v>
      </c>
      <c r="D20" s="7">
        <v>3</v>
      </c>
      <c r="E20" s="7">
        <v>2</v>
      </c>
      <c r="F20">
        <v>9</v>
      </c>
      <c r="G20">
        <v>13</v>
      </c>
      <c r="H20">
        <v>12</v>
      </c>
      <c r="I20">
        <v>11</v>
      </c>
      <c r="J20">
        <v>617.42399999999998</v>
      </c>
      <c r="K20" t="s">
        <v>35</v>
      </c>
    </row>
    <row r="21" spans="1:11">
      <c r="A21">
        <f t="shared" si="0"/>
        <v>67</v>
      </c>
      <c r="B21" s="7">
        <v>1</v>
      </c>
      <c r="C21" s="7">
        <v>14</v>
      </c>
      <c r="D21" s="7">
        <v>13</v>
      </c>
      <c r="E21" s="7">
        <v>6</v>
      </c>
      <c r="F21">
        <v>12</v>
      </c>
      <c r="G21">
        <v>10</v>
      </c>
      <c r="H21">
        <v>2</v>
      </c>
      <c r="I21">
        <v>9</v>
      </c>
      <c r="J21">
        <v>777.63300000000004</v>
      </c>
      <c r="K21" t="s">
        <v>35</v>
      </c>
    </row>
    <row r="22" spans="1:11">
      <c r="A22">
        <f t="shared" si="0"/>
        <v>56</v>
      </c>
      <c r="B22" s="7">
        <v>6</v>
      </c>
      <c r="C22" s="7">
        <v>11</v>
      </c>
      <c r="D22" s="7">
        <v>14</v>
      </c>
      <c r="E22" s="7">
        <v>4</v>
      </c>
      <c r="F22">
        <v>1</v>
      </c>
      <c r="G22">
        <v>9</v>
      </c>
      <c r="H22">
        <v>10</v>
      </c>
      <c r="I22">
        <v>1</v>
      </c>
      <c r="J22">
        <v>755.75599999999997</v>
      </c>
      <c r="K22" t="s">
        <v>35</v>
      </c>
    </row>
    <row r="23" spans="1:11">
      <c r="A23">
        <f t="shared" si="0"/>
        <v>69</v>
      </c>
      <c r="B23" s="7">
        <v>5</v>
      </c>
      <c r="C23" s="7">
        <v>9</v>
      </c>
      <c r="D23" s="7">
        <v>11</v>
      </c>
      <c r="E23" s="7">
        <v>5</v>
      </c>
      <c r="F23">
        <v>9</v>
      </c>
      <c r="G23">
        <v>10</v>
      </c>
      <c r="H23">
        <v>14</v>
      </c>
      <c r="I23">
        <v>6</v>
      </c>
      <c r="J23">
        <v>722.548</v>
      </c>
      <c r="K23" t="s">
        <v>35</v>
      </c>
    </row>
    <row r="24" spans="1:11">
      <c r="A24">
        <f t="shared" si="0"/>
        <v>52</v>
      </c>
      <c r="B24" s="7">
        <v>6</v>
      </c>
      <c r="C24" s="7">
        <v>3</v>
      </c>
      <c r="D24" s="7">
        <v>11</v>
      </c>
      <c r="E24" s="7">
        <v>13</v>
      </c>
      <c r="F24">
        <v>6</v>
      </c>
      <c r="G24">
        <v>5</v>
      </c>
      <c r="H24">
        <v>5</v>
      </c>
      <c r="I24">
        <v>3</v>
      </c>
      <c r="J24">
        <v>781.19500000000005</v>
      </c>
      <c r="K24" t="s">
        <v>35</v>
      </c>
    </row>
    <row r="25" spans="1:11">
      <c r="A25">
        <f t="shared" si="0"/>
        <v>59</v>
      </c>
      <c r="B25" s="7">
        <v>11</v>
      </c>
      <c r="C25" s="7">
        <v>12</v>
      </c>
      <c r="D25" s="7">
        <v>2</v>
      </c>
      <c r="E25" s="7">
        <v>6</v>
      </c>
      <c r="F25">
        <v>10</v>
      </c>
      <c r="G25">
        <v>9</v>
      </c>
      <c r="H25">
        <v>4</v>
      </c>
      <c r="I25">
        <v>5</v>
      </c>
      <c r="J25">
        <v>674.12099999999998</v>
      </c>
      <c r="K25" t="s">
        <v>35</v>
      </c>
    </row>
    <row r="26" spans="1:11">
      <c r="A26">
        <f t="shared" si="0"/>
        <v>53</v>
      </c>
      <c r="B26" s="7">
        <v>6</v>
      </c>
      <c r="C26" s="7">
        <v>7</v>
      </c>
      <c r="D26" s="7">
        <v>2</v>
      </c>
      <c r="E26" s="7">
        <v>13</v>
      </c>
      <c r="F26">
        <v>2</v>
      </c>
      <c r="G26">
        <v>8</v>
      </c>
      <c r="H26">
        <v>10</v>
      </c>
      <c r="I26">
        <v>5</v>
      </c>
      <c r="J26">
        <v>670.65200000000004</v>
      </c>
      <c r="K26" t="s">
        <v>35</v>
      </c>
    </row>
    <row r="27" spans="1:11">
      <c r="A27">
        <f t="shared" si="0"/>
        <v>48</v>
      </c>
      <c r="B27" s="7">
        <v>7</v>
      </c>
      <c r="C27" s="7">
        <v>9</v>
      </c>
      <c r="D27" s="7">
        <v>10</v>
      </c>
      <c r="E27" s="7">
        <v>1</v>
      </c>
      <c r="F27">
        <v>3</v>
      </c>
      <c r="G27">
        <v>3</v>
      </c>
      <c r="H27">
        <v>7</v>
      </c>
      <c r="I27">
        <v>8</v>
      </c>
      <c r="J27">
        <v>610.49900000000002</v>
      </c>
      <c r="K27" t="s">
        <v>35</v>
      </c>
    </row>
    <row r="28" spans="1:11">
      <c r="A28">
        <f t="shared" si="0"/>
        <v>75</v>
      </c>
      <c r="B28" s="7">
        <v>5</v>
      </c>
      <c r="C28" s="7">
        <v>14</v>
      </c>
      <c r="D28" s="7">
        <v>3</v>
      </c>
      <c r="E28" s="7">
        <v>3</v>
      </c>
      <c r="F28">
        <v>13</v>
      </c>
      <c r="G28">
        <v>10</v>
      </c>
      <c r="H28">
        <v>14</v>
      </c>
      <c r="I28">
        <v>13</v>
      </c>
      <c r="J28">
        <v>640.65</v>
      </c>
      <c r="K28" t="s">
        <v>35</v>
      </c>
    </row>
    <row r="29" spans="1:11">
      <c r="A29">
        <f t="shared" si="0"/>
        <v>51</v>
      </c>
      <c r="B29" s="7">
        <v>5</v>
      </c>
      <c r="C29" s="7">
        <v>5</v>
      </c>
      <c r="D29" s="7">
        <v>9</v>
      </c>
      <c r="E29" s="7">
        <v>5</v>
      </c>
      <c r="F29">
        <v>9</v>
      </c>
      <c r="G29">
        <v>13</v>
      </c>
      <c r="H29">
        <v>4</v>
      </c>
      <c r="I29">
        <v>1</v>
      </c>
      <c r="J29">
        <v>675.101</v>
      </c>
      <c r="K29" t="s">
        <v>35</v>
      </c>
    </row>
    <row r="30" spans="1:11">
      <c r="A30">
        <f t="shared" si="0"/>
        <v>59</v>
      </c>
      <c r="B30" s="7">
        <v>13</v>
      </c>
      <c r="C30" s="7">
        <v>1</v>
      </c>
      <c r="D30" s="7">
        <v>13</v>
      </c>
      <c r="E30" s="7">
        <v>2</v>
      </c>
      <c r="F30">
        <v>1</v>
      </c>
      <c r="G30">
        <v>11</v>
      </c>
      <c r="H30">
        <v>14</v>
      </c>
      <c r="I30">
        <v>4</v>
      </c>
      <c r="J30">
        <v>673.14300000000003</v>
      </c>
      <c r="K30" t="s">
        <v>35</v>
      </c>
    </row>
    <row r="31" spans="1:11">
      <c r="A31">
        <f t="shared" si="0"/>
        <v>60</v>
      </c>
      <c r="B31" s="7">
        <v>9</v>
      </c>
      <c r="C31" s="7">
        <v>8</v>
      </c>
      <c r="D31" s="7">
        <v>9</v>
      </c>
      <c r="E31" s="7">
        <v>4</v>
      </c>
      <c r="F31">
        <v>13</v>
      </c>
      <c r="G31">
        <v>2</v>
      </c>
      <c r="H31">
        <v>2</v>
      </c>
      <c r="I31">
        <v>13</v>
      </c>
      <c r="J31">
        <v>681.91099999999994</v>
      </c>
      <c r="K31" t="s">
        <v>35</v>
      </c>
    </row>
    <row r="32" spans="1:11">
      <c r="A32">
        <f t="shared" si="0"/>
        <v>33</v>
      </c>
      <c r="B32" s="7">
        <v>3</v>
      </c>
      <c r="C32" s="7">
        <v>3</v>
      </c>
      <c r="D32" s="7">
        <v>9</v>
      </c>
      <c r="E32" s="7">
        <v>12</v>
      </c>
      <c r="F32">
        <v>2</v>
      </c>
      <c r="G32">
        <v>2</v>
      </c>
      <c r="H32">
        <v>1</v>
      </c>
      <c r="I32">
        <v>1</v>
      </c>
      <c r="J32">
        <v>671.82600000000002</v>
      </c>
      <c r="K32" t="s">
        <v>35</v>
      </c>
    </row>
    <row r="33" spans="1:11">
      <c r="A33">
        <f t="shared" si="0"/>
        <v>44</v>
      </c>
      <c r="B33" s="7">
        <v>2</v>
      </c>
      <c r="C33" s="7">
        <v>1</v>
      </c>
      <c r="D33" s="7">
        <v>4</v>
      </c>
      <c r="E33" s="7">
        <v>13</v>
      </c>
      <c r="F33">
        <v>8</v>
      </c>
      <c r="G33">
        <v>7</v>
      </c>
      <c r="H33">
        <v>7</v>
      </c>
      <c r="I33">
        <v>2</v>
      </c>
      <c r="J33">
        <v>635.13499999999999</v>
      </c>
      <c r="K33" t="s">
        <v>35</v>
      </c>
    </row>
    <row r="34" spans="1:11">
      <c r="A34">
        <f t="shared" si="0"/>
        <v>62</v>
      </c>
      <c r="B34" s="7">
        <v>10</v>
      </c>
      <c r="C34" s="7">
        <v>9</v>
      </c>
      <c r="D34" s="7">
        <v>6</v>
      </c>
      <c r="E34" s="7">
        <v>8</v>
      </c>
      <c r="F34">
        <v>8</v>
      </c>
      <c r="G34">
        <v>7</v>
      </c>
      <c r="H34">
        <v>7</v>
      </c>
      <c r="I34">
        <v>7</v>
      </c>
      <c r="J34">
        <v>718.42399999999998</v>
      </c>
      <c r="K34" t="s">
        <v>35</v>
      </c>
    </row>
    <row r="35" spans="1:11">
      <c r="A35">
        <f t="shared" si="0"/>
        <v>58</v>
      </c>
      <c r="B35" s="7">
        <v>9</v>
      </c>
      <c r="C35" s="7">
        <v>10</v>
      </c>
      <c r="D35" s="7">
        <v>5</v>
      </c>
      <c r="E35" s="7">
        <v>9</v>
      </c>
      <c r="F35">
        <v>4</v>
      </c>
      <c r="G35">
        <v>3</v>
      </c>
      <c r="H35">
        <v>8</v>
      </c>
      <c r="I35">
        <v>10</v>
      </c>
      <c r="J35">
        <v>694.19399999999996</v>
      </c>
      <c r="K35" t="s">
        <v>35</v>
      </c>
    </row>
    <row r="36" spans="1:11">
      <c r="A36">
        <f t="shared" si="0"/>
        <v>63</v>
      </c>
      <c r="B36" s="7">
        <v>12</v>
      </c>
      <c r="C36" s="7">
        <v>14</v>
      </c>
      <c r="D36" s="7">
        <v>1</v>
      </c>
      <c r="E36" s="7">
        <v>9</v>
      </c>
      <c r="F36">
        <v>2</v>
      </c>
      <c r="G36">
        <v>13</v>
      </c>
      <c r="H36">
        <v>7</v>
      </c>
      <c r="I36">
        <v>5</v>
      </c>
      <c r="J36">
        <v>694.13</v>
      </c>
      <c r="K36" t="s">
        <v>35</v>
      </c>
    </row>
    <row r="37" spans="1:11">
      <c r="A37">
        <f t="shared" si="0"/>
        <v>51</v>
      </c>
      <c r="B37" s="7">
        <v>11</v>
      </c>
      <c r="C37" s="7">
        <v>10</v>
      </c>
      <c r="D37" s="7">
        <v>6</v>
      </c>
      <c r="E37" s="7">
        <v>1</v>
      </c>
      <c r="F37">
        <v>6</v>
      </c>
      <c r="G37">
        <v>8</v>
      </c>
      <c r="H37">
        <v>7</v>
      </c>
      <c r="I37">
        <v>2</v>
      </c>
      <c r="J37">
        <v>637.65499999999997</v>
      </c>
      <c r="K37" t="s">
        <v>35</v>
      </c>
    </row>
    <row r="38" spans="1:11">
      <c r="A38">
        <f t="shared" si="0"/>
        <v>50</v>
      </c>
      <c r="B38" s="7">
        <v>9</v>
      </c>
      <c r="C38" s="7">
        <v>1</v>
      </c>
      <c r="D38" s="7">
        <v>8</v>
      </c>
      <c r="E38" s="7">
        <v>3</v>
      </c>
      <c r="F38">
        <v>11</v>
      </c>
      <c r="G38">
        <v>10</v>
      </c>
      <c r="H38">
        <v>5</v>
      </c>
      <c r="I38">
        <v>3</v>
      </c>
      <c r="J38">
        <v>626.255</v>
      </c>
      <c r="K38" t="s">
        <v>35</v>
      </c>
    </row>
    <row r="39" spans="1:11">
      <c r="A39">
        <f t="shared" si="0"/>
        <v>55</v>
      </c>
      <c r="B39" s="7">
        <v>6</v>
      </c>
      <c r="C39" s="7">
        <v>10</v>
      </c>
      <c r="D39" s="7">
        <v>14</v>
      </c>
      <c r="E39" s="7">
        <v>14</v>
      </c>
      <c r="F39">
        <v>4</v>
      </c>
      <c r="G39">
        <v>2</v>
      </c>
      <c r="H39">
        <v>2</v>
      </c>
      <c r="I39">
        <v>3</v>
      </c>
      <c r="J39">
        <v>891.72</v>
      </c>
      <c r="K39" t="s">
        <v>35</v>
      </c>
    </row>
    <row r="40" spans="1:11">
      <c r="A40">
        <f t="shared" si="0"/>
        <v>80</v>
      </c>
      <c r="B40" s="7">
        <v>14</v>
      </c>
      <c r="C40" s="7">
        <v>9</v>
      </c>
      <c r="D40" s="7">
        <v>12</v>
      </c>
      <c r="E40" s="7">
        <v>13</v>
      </c>
      <c r="F40">
        <v>11</v>
      </c>
      <c r="G40">
        <v>2</v>
      </c>
      <c r="H40">
        <v>5</v>
      </c>
      <c r="I40">
        <v>14</v>
      </c>
      <c r="J40">
        <v>796.87300000000005</v>
      </c>
      <c r="K40" t="s">
        <v>35</v>
      </c>
    </row>
    <row r="41" spans="1:11">
      <c r="A41">
        <f t="shared" si="0"/>
        <v>60</v>
      </c>
      <c r="B41" s="7">
        <v>9</v>
      </c>
      <c r="C41" s="7">
        <v>13</v>
      </c>
      <c r="D41" s="7">
        <v>2</v>
      </c>
      <c r="E41" s="7">
        <v>8</v>
      </c>
      <c r="F41">
        <v>10</v>
      </c>
      <c r="G41">
        <v>6</v>
      </c>
      <c r="H41">
        <v>9</v>
      </c>
      <c r="I41">
        <v>3</v>
      </c>
      <c r="J41">
        <v>684.72199999999998</v>
      </c>
      <c r="K41" t="s">
        <v>35</v>
      </c>
    </row>
    <row r="42" spans="1:11">
      <c r="A42">
        <f t="shared" si="0"/>
        <v>54</v>
      </c>
      <c r="B42" s="7">
        <v>7</v>
      </c>
      <c r="C42" s="7">
        <v>3</v>
      </c>
      <c r="D42" s="7">
        <v>14</v>
      </c>
      <c r="E42" s="7">
        <v>2</v>
      </c>
      <c r="F42">
        <v>6</v>
      </c>
      <c r="G42">
        <v>12</v>
      </c>
      <c r="H42">
        <v>4</v>
      </c>
      <c r="I42">
        <v>6</v>
      </c>
      <c r="J42">
        <v>676.10500000000002</v>
      </c>
      <c r="K42" t="s">
        <v>35</v>
      </c>
    </row>
    <row r="43" spans="1:11">
      <c r="A43">
        <f t="shared" si="0"/>
        <v>45</v>
      </c>
      <c r="B43" s="7">
        <v>4</v>
      </c>
      <c r="C43" s="7">
        <v>1</v>
      </c>
      <c r="D43" s="7">
        <v>10</v>
      </c>
      <c r="E43" s="7">
        <v>7</v>
      </c>
      <c r="F43">
        <v>8</v>
      </c>
      <c r="G43">
        <v>8</v>
      </c>
      <c r="H43">
        <v>6</v>
      </c>
      <c r="I43">
        <v>1</v>
      </c>
      <c r="J43">
        <v>658.221</v>
      </c>
      <c r="K43" t="s">
        <v>35</v>
      </c>
    </row>
    <row r="44" spans="1:11">
      <c r="A44">
        <f t="shared" si="0"/>
        <v>64</v>
      </c>
      <c r="B44" s="7">
        <v>10</v>
      </c>
      <c r="C44" s="7">
        <v>3</v>
      </c>
      <c r="D44" s="7">
        <v>9</v>
      </c>
      <c r="E44" s="7">
        <v>6</v>
      </c>
      <c r="F44">
        <v>2</v>
      </c>
      <c r="G44">
        <v>13</v>
      </c>
      <c r="H44">
        <v>8</v>
      </c>
      <c r="I44">
        <v>13</v>
      </c>
      <c r="J44">
        <v>690.82899999999995</v>
      </c>
      <c r="K44" t="s">
        <v>35</v>
      </c>
    </row>
    <row r="45" spans="1:11">
      <c r="A45">
        <f t="shared" si="0"/>
        <v>65</v>
      </c>
      <c r="B45" s="7">
        <v>9</v>
      </c>
      <c r="C45" s="7">
        <v>7</v>
      </c>
      <c r="D45" s="7">
        <v>13</v>
      </c>
      <c r="E45" s="7">
        <v>8</v>
      </c>
      <c r="F45">
        <v>14</v>
      </c>
      <c r="G45">
        <v>1</v>
      </c>
      <c r="H45">
        <v>3</v>
      </c>
      <c r="I45">
        <v>10</v>
      </c>
      <c r="J45">
        <v>797.92600000000004</v>
      </c>
      <c r="K45" t="s">
        <v>35</v>
      </c>
    </row>
    <row r="46" spans="1:11">
      <c r="A46">
        <f t="shared" si="0"/>
        <v>58</v>
      </c>
      <c r="B46" s="7">
        <v>4</v>
      </c>
      <c r="C46" s="7">
        <v>3</v>
      </c>
      <c r="D46" s="7">
        <v>12</v>
      </c>
      <c r="E46" s="7">
        <v>14</v>
      </c>
      <c r="F46">
        <v>9</v>
      </c>
      <c r="G46">
        <v>0</v>
      </c>
      <c r="H46">
        <v>3</v>
      </c>
      <c r="I46">
        <v>13</v>
      </c>
      <c r="J46">
        <v>799.45299999999997</v>
      </c>
      <c r="K46" t="s">
        <v>35</v>
      </c>
    </row>
    <row r="47" spans="1:11">
      <c r="A47">
        <f t="shared" si="0"/>
        <v>69</v>
      </c>
      <c r="B47" s="7">
        <v>5</v>
      </c>
      <c r="C47" s="7">
        <v>4</v>
      </c>
      <c r="D47" s="7">
        <v>3</v>
      </c>
      <c r="E47" s="7">
        <v>13</v>
      </c>
      <c r="F47">
        <v>10</v>
      </c>
      <c r="G47">
        <v>14</v>
      </c>
      <c r="H47">
        <v>6</v>
      </c>
      <c r="I47">
        <v>14</v>
      </c>
      <c r="J47">
        <v>713.50900000000001</v>
      </c>
      <c r="K47" t="s">
        <v>35</v>
      </c>
    </row>
    <row r="48" spans="1:11">
      <c r="A48">
        <f t="shared" si="0"/>
        <v>69</v>
      </c>
      <c r="B48" s="7">
        <v>10</v>
      </c>
      <c r="C48" s="7">
        <v>8</v>
      </c>
      <c r="D48" s="7">
        <v>9</v>
      </c>
      <c r="E48" s="7">
        <v>14</v>
      </c>
      <c r="F48">
        <v>12</v>
      </c>
      <c r="G48">
        <v>3</v>
      </c>
      <c r="H48">
        <v>0</v>
      </c>
      <c r="I48">
        <v>13</v>
      </c>
      <c r="J48">
        <v>854.25300000000004</v>
      </c>
      <c r="K48" t="s">
        <v>35</v>
      </c>
    </row>
    <row r="49" spans="1:11">
      <c r="A49">
        <f t="shared" si="0"/>
        <v>60</v>
      </c>
      <c r="B49" s="7">
        <v>7</v>
      </c>
      <c r="C49" s="7">
        <v>6</v>
      </c>
      <c r="D49" s="7">
        <v>4</v>
      </c>
      <c r="E49" s="7">
        <v>11</v>
      </c>
      <c r="F49">
        <v>14</v>
      </c>
      <c r="G49">
        <v>2</v>
      </c>
      <c r="H49">
        <v>14</v>
      </c>
      <c r="I49">
        <v>2</v>
      </c>
      <c r="J49">
        <v>704.98699999999997</v>
      </c>
      <c r="K49" t="s">
        <v>35</v>
      </c>
    </row>
    <row r="50" spans="1:11">
      <c r="A50">
        <f t="shared" si="0"/>
        <v>55</v>
      </c>
      <c r="B50" s="7">
        <v>3</v>
      </c>
      <c r="C50" s="7">
        <v>6</v>
      </c>
      <c r="D50" s="7">
        <v>12</v>
      </c>
      <c r="E50" s="7">
        <v>5</v>
      </c>
      <c r="F50">
        <v>5</v>
      </c>
      <c r="G50">
        <v>8</v>
      </c>
      <c r="H50">
        <v>12</v>
      </c>
      <c r="I50">
        <v>4</v>
      </c>
      <c r="J50">
        <v>669.29700000000003</v>
      </c>
      <c r="K50" t="s">
        <v>35</v>
      </c>
    </row>
    <row r="51" spans="1:11">
      <c r="A51">
        <f t="shared" si="0"/>
        <v>78</v>
      </c>
      <c r="B51" s="7">
        <v>14</v>
      </c>
      <c r="C51" s="7">
        <v>8</v>
      </c>
      <c r="D51" s="7">
        <v>5</v>
      </c>
      <c r="E51" s="7">
        <v>10</v>
      </c>
      <c r="F51">
        <v>4</v>
      </c>
      <c r="G51">
        <v>13</v>
      </c>
      <c r="H51">
        <v>12</v>
      </c>
      <c r="I51">
        <v>12</v>
      </c>
      <c r="J51">
        <v>755.15</v>
      </c>
      <c r="K51" t="s">
        <v>35</v>
      </c>
    </row>
    <row r="52" spans="1:11">
      <c r="A52">
        <f t="shared" si="0"/>
        <v>76</v>
      </c>
      <c r="B52" s="7">
        <v>11</v>
      </c>
      <c r="C52" s="7">
        <v>13</v>
      </c>
      <c r="D52" s="7">
        <v>4</v>
      </c>
      <c r="E52" s="7">
        <v>10</v>
      </c>
      <c r="F52">
        <v>11</v>
      </c>
      <c r="G52">
        <v>13</v>
      </c>
      <c r="H52">
        <v>3</v>
      </c>
      <c r="I52">
        <v>11</v>
      </c>
      <c r="J52">
        <v>767.61400000000003</v>
      </c>
      <c r="K52" t="s">
        <v>35</v>
      </c>
    </row>
    <row r="53" spans="1:11">
      <c r="A53">
        <f t="shared" si="0"/>
        <v>59</v>
      </c>
      <c r="B53" s="7">
        <v>6</v>
      </c>
      <c r="C53" s="7">
        <v>9</v>
      </c>
      <c r="D53" s="7">
        <v>14</v>
      </c>
      <c r="E53" s="7">
        <v>3</v>
      </c>
      <c r="F53">
        <v>8</v>
      </c>
      <c r="G53">
        <v>3</v>
      </c>
      <c r="H53">
        <v>2</v>
      </c>
      <c r="I53">
        <v>14</v>
      </c>
      <c r="J53">
        <v>712.69500000000005</v>
      </c>
      <c r="K53" t="s">
        <v>35</v>
      </c>
    </row>
    <row r="54" spans="1:11">
      <c r="A54">
        <f t="shared" si="0"/>
        <v>77</v>
      </c>
      <c r="B54" s="7">
        <v>11</v>
      </c>
      <c r="C54" s="7">
        <v>10</v>
      </c>
      <c r="D54" s="7">
        <v>12</v>
      </c>
      <c r="E54" s="7">
        <v>11</v>
      </c>
      <c r="F54">
        <v>1</v>
      </c>
      <c r="G54">
        <v>6</v>
      </c>
      <c r="H54">
        <v>13</v>
      </c>
      <c r="I54">
        <v>13</v>
      </c>
      <c r="J54">
        <v>848.80899999999997</v>
      </c>
      <c r="K54" t="s">
        <v>35</v>
      </c>
    </row>
    <row r="55" spans="1:11">
      <c r="A55">
        <f t="shared" si="0"/>
        <v>59</v>
      </c>
      <c r="B55" s="7">
        <v>3</v>
      </c>
      <c r="C55" s="7">
        <v>2</v>
      </c>
      <c r="D55" s="7">
        <v>13</v>
      </c>
      <c r="E55" s="7">
        <v>9</v>
      </c>
      <c r="F55">
        <v>13</v>
      </c>
      <c r="G55">
        <v>4</v>
      </c>
      <c r="H55">
        <v>11</v>
      </c>
      <c r="I55">
        <v>4</v>
      </c>
      <c r="J55">
        <v>731.94399999999996</v>
      </c>
      <c r="K55" t="s">
        <v>35</v>
      </c>
    </row>
    <row r="56" spans="1:11">
      <c r="A56">
        <f t="shared" si="0"/>
        <v>61</v>
      </c>
      <c r="B56" s="7">
        <v>6</v>
      </c>
      <c r="C56" s="7">
        <v>9</v>
      </c>
      <c r="D56" s="7">
        <v>10</v>
      </c>
      <c r="E56" s="7">
        <v>1</v>
      </c>
      <c r="F56">
        <v>11</v>
      </c>
      <c r="G56">
        <v>9</v>
      </c>
      <c r="H56">
        <v>8</v>
      </c>
      <c r="I56">
        <v>7</v>
      </c>
      <c r="J56">
        <v>661.74199999999996</v>
      </c>
      <c r="K56" t="s">
        <v>35</v>
      </c>
    </row>
    <row r="57" spans="1:11">
      <c r="A57">
        <f t="shared" si="0"/>
        <v>51</v>
      </c>
      <c r="B57" s="7">
        <v>13</v>
      </c>
      <c r="C57" s="7">
        <v>11</v>
      </c>
      <c r="D57" s="7">
        <v>2</v>
      </c>
      <c r="E57" s="7">
        <v>8</v>
      </c>
      <c r="F57">
        <v>1</v>
      </c>
      <c r="G57">
        <v>6</v>
      </c>
      <c r="H57">
        <v>9</v>
      </c>
      <c r="I57">
        <v>1</v>
      </c>
      <c r="J57">
        <v>695.64599999999996</v>
      </c>
      <c r="K57" t="s">
        <v>35</v>
      </c>
    </row>
    <row r="58" spans="1:11">
      <c r="A58">
        <f t="shared" si="0"/>
        <v>60</v>
      </c>
      <c r="B58" s="7">
        <v>12</v>
      </c>
      <c r="C58" s="7">
        <v>9</v>
      </c>
      <c r="D58" s="7">
        <v>3</v>
      </c>
      <c r="E58" s="7">
        <v>10</v>
      </c>
      <c r="F58">
        <v>9</v>
      </c>
      <c r="G58">
        <v>6</v>
      </c>
      <c r="H58">
        <v>4</v>
      </c>
      <c r="I58">
        <v>7</v>
      </c>
      <c r="J58">
        <v>722.89400000000001</v>
      </c>
      <c r="K58" t="s">
        <v>35</v>
      </c>
    </row>
    <row r="59" spans="1:11">
      <c r="A59">
        <f t="shared" si="0"/>
        <v>47</v>
      </c>
      <c r="B59" s="7">
        <v>14</v>
      </c>
      <c r="C59" s="7">
        <v>1</v>
      </c>
      <c r="D59" s="7">
        <v>1</v>
      </c>
      <c r="E59" s="7">
        <v>9</v>
      </c>
      <c r="F59">
        <v>13</v>
      </c>
      <c r="G59">
        <v>4</v>
      </c>
      <c r="H59">
        <v>1</v>
      </c>
      <c r="I59">
        <v>4</v>
      </c>
      <c r="J59">
        <v>648.72699999999998</v>
      </c>
      <c r="K59" t="s">
        <v>35</v>
      </c>
    </row>
    <row r="60" spans="1:11">
      <c r="A60">
        <f t="shared" si="0"/>
        <v>66</v>
      </c>
      <c r="B60" s="7">
        <v>12</v>
      </c>
      <c r="C60" s="7">
        <v>11</v>
      </c>
      <c r="D60" s="7">
        <v>5</v>
      </c>
      <c r="E60" s="7">
        <v>1</v>
      </c>
      <c r="F60">
        <v>13</v>
      </c>
      <c r="G60">
        <v>2</v>
      </c>
      <c r="H60">
        <v>10</v>
      </c>
      <c r="I60">
        <v>12</v>
      </c>
      <c r="J60">
        <v>650.71900000000005</v>
      </c>
      <c r="K60" t="s">
        <v>35</v>
      </c>
    </row>
    <row r="61" spans="1:11">
      <c r="A61">
        <f t="shared" si="0"/>
        <v>63</v>
      </c>
      <c r="B61" s="7">
        <v>5</v>
      </c>
      <c r="C61" s="7">
        <v>9</v>
      </c>
      <c r="D61" s="7">
        <v>8</v>
      </c>
      <c r="E61" s="7">
        <v>13</v>
      </c>
      <c r="F61">
        <v>3</v>
      </c>
      <c r="G61">
        <v>8</v>
      </c>
      <c r="H61">
        <v>6</v>
      </c>
      <c r="I61">
        <v>11</v>
      </c>
      <c r="J61">
        <v>778.40899999999999</v>
      </c>
      <c r="K61" t="s">
        <v>35</v>
      </c>
    </row>
    <row r="62" spans="1:11">
      <c r="A62">
        <f t="shared" si="0"/>
        <v>57</v>
      </c>
      <c r="B62" s="7">
        <v>8</v>
      </c>
      <c r="C62" s="7">
        <v>7</v>
      </c>
      <c r="D62" s="7">
        <v>0</v>
      </c>
      <c r="E62" s="7">
        <v>9</v>
      </c>
      <c r="F62">
        <v>5</v>
      </c>
      <c r="G62">
        <v>8</v>
      </c>
      <c r="H62">
        <v>12</v>
      </c>
      <c r="I62">
        <v>8</v>
      </c>
      <c r="J62">
        <v>624.70100000000002</v>
      </c>
      <c r="K62" t="s">
        <v>35</v>
      </c>
    </row>
    <row r="63" spans="1:11">
      <c r="A63">
        <f t="shared" si="0"/>
        <v>42</v>
      </c>
      <c r="B63" s="7">
        <v>2</v>
      </c>
      <c r="C63" s="7">
        <v>2</v>
      </c>
      <c r="D63" s="7">
        <v>12</v>
      </c>
      <c r="E63" s="7">
        <v>3</v>
      </c>
      <c r="F63">
        <v>6</v>
      </c>
      <c r="G63">
        <v>4</v>
      </c>
      <c r="H63">
        <v>13</v>
      </c>
      <c r="I63">
        <v>0</v>
      </c>
      <c r="J63">
        <v>606.83000000000004</v>
      </c>
      <c r="K63" t="s">
        <v>35</v>
      </c>
    </row>
    <row r="64" spans="1:11">
      <c r="A64">
        <f t="shared" si="0"/>
        <v>45</v>
      </c>
      <c r="B64" s="7">
        <v>3</v>
      </c>
      <c r="C64" s="7">
        <v>3</v>
      </c>
      <c r="D64" s="7">
        <v>6</v>
      </c>
      <c r="E64" s="7">
        <v>7</v>
      </c>
      <c r="F64">
        <v>12</v>
      </c>
      <c r="G64">
        <v>6</v>
      </c>
      <c r="H64">
        <v>5</v>
      </c>
      <c r="I64">
        <v>3</v>
      </c>
      <c r="J64">
        <v>608.69899999999996</v>
      </c>
      <c r="K64" t="s">
        <v>35</v>
      </c>
    </row>
    <row r="65" spans="1:11">
      <c r="A65">
        <f t="shared" si="0"/>
        <v>50</v>
      </c>
      <c r="B65" s="7">
        <v>2</v>
      </c>
      <c r="C65" s="7">
        <v>8</v>
      </c>
      <c r="D65" s="7">
        <v>12</v>
      </c>
      <c r="E65" s="7">
        <v>10</v>
      </c>
      <c r="F65">
        <v>0</v>
      </c>
      <c r="G65">
        <v>0</v>
      </c>
      <c r="H65">
        <v>13</v>
      </c>
      <c r="I65">
        <v>5</v>
      </c>
      <c r="J65">
        <v>691.03899999999999</v>
      </c>
      <c r="K65" t="s">
        <v>35</v>
      </c>
    </row>
    <row r="66" spans="1:11">
      <c r="A66">
        <f t="shared" ref="A66:A129" si="1">SUM(B66:I66)</f>
        <v>47</v>
      </c>
      <c r="B66" s="7">
        <v>5</v>
      </c>
      <c r="C66" s="7">
        <v>4</v>
      </c>
      <c r="D66" s="7">
        <v>1</v>
      </c>
      <c r="E66" s="7">
        <v>12</v>
      </c>
      <c r="F66">
        <v>4</v>
      </c>
      <c r="G66">
        <v>4</v>
      </c>
      <c r="H66">
        <v>5</v>
      </c>
      <c r="I66">
        <v>12</v>
      </c>
      <c r="J66">
        <v>460.26900000000001</v>
      </c>
      <c r="K66" t="s">
        <v>35</v>
      </c>
    </row>
    <row r="67" spans="1:11">
      <c r="A67">
        <f t="shared" si="1"/>
        <v>45</v>
      </c>
      <c r="B67" s="7">
        <v>9</v>
      </c>
      <c r="C67" s="7">
        <v>3</v>
      </c>
      <c r="D67" s="7">
        <v>8</v>
      </c>
      <c r="E67" s="7">
        <v>5</v>
      </c>
      <c r="F67">
        <v>7</v>
      </c>
      <c r="G67">
        <v>2</v>
      </c>
      <c r="H67">
        <v>11</v>
      </c>
      <c r="I67">
        <v>0</v>
      </c>
      <c r="J67">
        <v>648.85599999999999</v>
      </c>
      <c r="K67" t="s">
        <v>35</v>
      </c>
    </row>
    <row r="68" spans="1:11">
      <c r="A68">
        <f t="shared" si="1"/>
        <v>67</v>
      </c>
      <c r="B68" s="7">
        <v>13</v>
      </c>
      <c r="C68" s="7">
        <v>4</v>
      </c>
      <c r="D68" s="7">
        <v>10</v>
      </c>
      <c r="E68" s="7">
        <v>4</v>
      </c>
      <c r="F68">
        <v>1</v>
      </c>
      <c r="G68">
        <v>7</v>
      </c>
      <c r="H68">
        <v>14</v>
      </c>
      <c r="I68">
        <v>14</v>
      </c>
      <c r="J68">
        <v>673.11300000000006</v>
      </c>
      <c r="K68" t="s">
        <v>35</v>
      </c>
    </row>
    <row r="69" spans="1:11">
      <c r="A69">
        <f t="shared" si="1"/>
        <v>66</v>
      </c>
      <c r="B69" s="7">
        <v>7</v>
      </c>
      <c r="C69" s="7">
        <v>8</v>
      </c>
      <c r="D69" s="7">
        <v>13</v>
      </c>
      <c r="E69" s="7">
        <v>12</v>
      </c>
      <c r="F69">
        <v>7</v>
      </c>
      <c r="G69">
        <v>3</v>
      </c>
      <c r="H69">
        <v>2</v>
      </c>
      <c r="I69">
        <v>14</v>
      </c>
      <c r="J69">
        <v>846.19899999999996</v>
      </c>
      <c r="K69" t="s">
        <v>35</v>
      </c>
    </row>
    <row r="70" spans="1:11">
      <c r="A70">
        <f t="shared" si="1"/>
        <v>48</v>
      </c>
      <c r="B70" s="7">
        <v>8</v>
      </c>
      <c r="C70" s="7">
        <v>12</v>
      </c>
      <c r="D70" s="7">
        <v>2</v>
      </c>
      <c r="E70" s="7">
        <v>7</v>
      </c>
      <c r="F70">
        <v>8</v>
      </c>
      <c r="G70">
        <v>5</v>
      </c>
      <c r="H70">
        <v>4</v>
      </c>
      <c r="I70">
        <v>2</v>
      </c>
      <c r="J70">
        <v>658.60199999999998</v>
      </c>
      <c r="K70" t="s">
        <v>35</v>
      </c>
    </row>
    <row r="71" spans="1:11">
      <c r="A71">
        <f t="shared" si="1"/>
        <v>66</v>
      </c>
      <c r="B71" s="7">
        <v>2</v>
      </c>
      <c r="C71" s="7">
        <v>13</v>
      </c>
      <c r="D71" s="7">
        <v>4</v>
      </c>
      <c r="E71" s="7">
        <v>12</v>
      </c>
      <c r="F71">
        <v>11</v>
      </c>
      <c r="G71">
        <v>10</v>
      </c>
      <c r="H71">
        <v>6</v>
      </c>
      <c r="I71">
        <v>8</v>
      </c>
      <c r="J71">
        <v>742.34100000000001</v>
      </c>
      <c r="K71" t="s">
        <v>35</v>
      </c>
    </row>
    <row r="72" spans="1:11">
      <c r="A72">
        <f t="shared" si="1"/>
        <v>50</v>
      </c>
      <c r="B72" s="7">
        <v>1</v>
      </c>
      <c r="C72" s="7">
        <v>12</v>
      </c>
      <c r="D72" s="7">
        <v>5</v>
      </c>
      <c r="E72" s="7">
        <v>1</v>
      </c>
      <c r="F72">
        <v>10</v>
      </c>
      <c r="G72">
        <v>14</v>
      </c>
      <c r="H72">
        <v>0</v>
      </c>
      <c r="I72">
        <v>7</v>
      </c>
      <c r="J72">
        <v>621.58000000000004</v>
      </c>
      <c r="K72" t="s">
        <v>35</v>
      </c>
    </row>
    <row r="73" spans="1:11">
      <c r="A73">
        <f t="shared" si="1"/>
        <v>70</v>
      </c>
      <c r="B73" s="7">
        <v>5</v>
      </c>
      <c r="C73" s="7">
        <v>14</v>
      </c>
      <c r="D73" s="7">
        <v>9</v>
      </c>
      <c r="E73" s="7">
        <v>12</v>
      </c>
      <c r="F73">
        <v>10</v>
      </c>
      <c r="G73">
        <v>0</v>
      </c>
      <c r="H73">
        <v>7</v>
      </c>
      <c r="I73">
        <v>13</v>
      </c>
      <c r="J73">
        <v>804.08399999999995</v>
      </c>
      <c r="K73" t="s">
        <v>35</v>
      </c>
    </row>
    <row r="74" spans="1:11">
      <c r="A74">
        <f t="shared" si="1"/>
        <v>56</v>
      </c>
      <c r="B74" s="7">
        <v>12</v>
      </c>
      <c r="C74" s="7">
        <v>2</v>
      </c>
      <c r="D74" s="7">
        <v>9</v>
      </c>
      <c r="E74" s="7">
        <v>1</v>
      </c>
      <c r="F74">
        <v>12</v>
      </c>
      <c r="G74">
        <v>1</v>
      </c>
      <c r="H74">
        <v>8</v>
      </c>
      <c r="I74">
        <v>11</v>
      </c>
      <c r="J74">
        <v>622.10699999999997</v>
      </c>
      <c r="K74" t="s">
        <v>35</v>
      </c>
    </row>
    <row r="75" spans="1:11">
      <c r="A75">
        <f t="shared" si="1"/>
        <v>63</v>
      </c>
      <c r="B75" s="7">
        <v>3</v>
      </c>
      <c r="C75" s="7">
        <v>10</v>
      </c>
      <c r="D75" s="7">
        <v>12</v>
      </c>
      <c r="E75" s="7">
        <v>11</v>
      </c>
      <c r="F75">
        <v>5</v>
      </c>
      <c r="G75">
        <v>1</v>
      </c>
      <c r="H75">
        <v>11</v>
      </c>
      <c r="I75">
        <v>10</v>
      </c>
      <c r="J75">
        <v>771.07799999999997</v>
      </c>
      <c r="K75" t="s">
        <v>35</v>
      </c>
    </row>
    <row r="76" spans="1:11">
      <c r="A76">
        <f t="shared" si="1"/>
        <v>68</v>
      </c>
      <c r="B76" s="7">
        <v>12</v>
      </c>
      <c r="C76" s="7">
        <v>13</v>
      </c>
      <c r="D76" s="7">
        <v>13</v>
      </c>
      <c r="E76" s="7">
        <v>6</v>
      </c>
      <c r="F76">
        <v>6</v>
      </c>
      <c r="G76">
        <v>1</v>
      </c>
      <c r="H76">
        <v>10</v>
      </c>
      <c r="I76">
        <v>7</v>
      </c>
      <c r="J76">
        <v>795.06100000000004</v>
      </c>
      <c r="K76" t="s">
        <v>35</v>
      </c>
    </row>
    <row r="77" spans="1:11">
      <c r="A77">
        <f t="shared" si="1"/>
        <v>56</v>
      </c>
      <c r="B77" s="7">
        <v>7</v>
      </c>
      <c r="C77" s="7">
        <v>1</v>
      </c>
      <c r="D77" s="7">
        <v>6</v>
      </c>
      <c r="E77" s="7">
        <v>11</v>
      </c>
      <c r="F77">
        <v>8</v>
      </c>
      <c r="G77">
        <v>10</v>
      </c>
      <c r="H77">
        <v>5</v>
      </c>
      <c r="I77">
        <v>8</v>
      </c>
      <c r="J77">
        <v>690.40599999999995</v>
      </c>
      <c r="K77" t="s">
        <v>35</v>
      </c>
    </row>
    <row r="78" spans="1:11">
      <c r="A78">
        <f t="shared" si="1"/>
        <v>42</v>
      </c>
      <c r="B78" s="7">
        <v>7</v>
      </c>
      <c r="C78" s="7">
        <v>1</v>
      </c>
      <c r="D78" s="7">
        <v>11</v>
      </c>
      <c r="E78" s="7">
        <v>7</v>
      </c>
      <c r="F78">
        <v>2</v>
      </c>
      <c r="G78">
        <v>4</v>
      </c>
      <c r="H78">
        <v>6</v>
      </c>
      <c r="I78">
        <v>4</v>
      </c>
      <c r="J78">
        <v>646.08699999999999</v>
      </c>
      <c r="K78" t="s">
        <v>35</v>
      </c>
    </row>
    <row r="79" spans="1:11">
      <c r="A79">
        <f t="shared" si="1"/>
        <v>75</v>
      </c>
      <c r="B79" s="7">
        <v>14</v>
      </c>
      <c r="C79" s="7">
        <v>11</v>
      </c>
      <c r="D79" s="7">
        <v>11</v>
      </c>
      <c r="E79" s="7">
        <v>5</v>
      </c>
      <c r="F79">
        <v>13</v>
      </c>
      <c r="G79">
        <v>11</v>
      </c>
      <c r="H79">
        <v>4</v>
      </c>
      <c r="I79">
        <v>6</v>
      </c>
      <c r="J79">
        <v>693.13099999999997</v>
      </c>
      <c r="K79" t="s">
        <v>35</v>
      </c>
    </row>
    <row r="80" spans="1:11">
      <c r="A80">
        <f t="shared" si="1"/>
        <v>51</v>
      </c>
      <c r="B80" s="7">
        <v>14</v>
      </c>
      <c r="C80" s="7">
        <v>4</v>
      </c>
      <c r="D80" s="7">
        <v>6</v>
      </c>
      <c r="E80" s="7">
        <v>11</v>
      </c>
      <c r="F80">
        <v>3</v>
      </c>
      <c r="G80">
        <v>9</v>
      </c>
      <c r="H80">
        <v>3</v>
      </c>
      <c r="I80">
        <v>1</v>
      </c>
      <c r="J80">
        <v>753.78</v>
      </c>
      <c r="K80" t="s">
        <v>35</v>
      </c>
    </row>
    <row r="81" spans="1:11">
      <c r="A81">
        <f t="shared" si="1"/>
        <v>39</v>
      </c>
      <c r="B81" s="7">
        <v>2</v>
      </c>
      <c r="C81" s="7">
        <v>12</v>
      </c>
      <c r="D81" s="7">
        <v>14</v>
      </c>
      <c r="E81" s="7">
        <v>1</v>
      </c>
      <c r="F81">
        <v>2</v>
      </c>
      <c r="G81">
        <v>5</v>
      </c>
      <c r="H81">
        <v>2</v>
      </c>
      <c r="I81">
        <v>1</v>
      </c>
      <c r="J81">
        <v>657.51599999999996</v>
      </c>
      <c r="K81" t="s">
        <v>35</v>
      </c>
    </row>
    <row r="82" spans="1:11">
      <c r="A82">
        <f t="shared" si="1"/>
        <v>60</v>
      </c>
      <c r="B82" s="7">
        <v>13</v>
      </c>
      <c r="C82" s="7">
        <v>10</v>
      </c>
      <c r="D82" s="7">
        <v>7</v>
      </c>
      <c r="E82" s="7">
        <v>5</v>
      </c>
      <c r="F82">
        <v>5</v>
      </c>
      <c r="G82">
        <v>14</v>
      </c>
      <c r="H82">
        <v>2</v>
      </c>
      <c r="I82">
        <v>4</v>
      </c>
      <c r="J82">
        <v>711.17700000000002</v>
      </c>
      <c r="K82" t="s">
        <v>35</v>
      </c>
    </row>
    <row r="83" spans="1:11">
      <c r="A83">
        <f t="shared" si="1"/>
        <v>56</v>
      </c>
      <c r="B83" s="7">
        <v>4</v>
      </c>
      <c r="C83" s="7">
        <v>10</v>
      </c>
      <c r="D83" s="7">
        <v>8</v>
      </c>
      <c r="E83" s="7">
        <v>14</v>
      </c>
      <c r="F83">
        <v>6</v>
      </c>
      <c r="G83">
        <v>1</v>
      </c>
      <c r="H83">
        <v>6</v>
      </c>
      <c r="I83">
        <v>7</v>
      </c>
      <c r="J83">
        <v>775.61099999999999</v>
      </c>
      <c r="K83" t="s">
        <v>35</v>
      </c>
    </row>
    <row r="84" spans="1:11">
      <c r="A84">
        <f t="shared" si="1"/>
        <v>72</v>
      </c>
      <c r="B84" s="7">
        <v>8</v>
      </c>
      <c r="C84" s="7">
        <v>0</v>
      </c>
      <c r="D84" s="7">
        <v>10</v>
      </c>
      <c r="E84" s="7">
        <v>11</v>
      </c>
      <c r="F84">
        <v>11</v>
      </c>
      <c r="G84">
        <v>8</v>
      </c>
      <c r="H84">
        <v>12</v>
      </c>
      <c r="I84">
        <v>12</v>
      </c>
      <c r="J84">
        <v>755.78099999999995</v>
      </c>
      <c r="K84" t="s">
        <v>35</v>
      </c>
    </row>
    <row r="85" spans="1:11">
      <c r="A85">
        <f t="shared" si="1"/>
        <v>86</v>
      </c>
      <c r="B85" s="7">
        <v>10</v>
      </c>
      <c r="C85" s="7">
        <v>13</v>
      </c>
      <c r="D85" s="7">
        <v>7</v>
      </c>
      <c r="E85" s="7">
        <v>10</v>
      </c>
      <c r="F85">
        <v>9</v>
      </c>
      <c r="G85">
        <v>14</v>
      </c>
      <c r="H85">
        <v>12</v>
      </c>
      <c r="I85">
        <v>11</v>
      </c>
      <c r="J85">
        <v>743.428</v>
      </c>
      <c r="K85" t="s">
        <v>35</v>
      </c>
    </row>
    <row r="86" spans="1:11">
      <c r="A86">
        <f t="shared" si="1"/>
        <v>41</v>
      </c>
      <c r="B86" s="7">
        <v>2</v>
      </c>
      <c r="C86" s="7">
        <v>6</v>
      </c>
      <c r="D86" s="7">
        <v>7</v>
      </c>
      <c r="E86" s="7">
        <v>11</v>
      </c>
      <c r="F86">
        <v>3</v>
      </c>
      <c r="G86">
        <v>3</v>
      </c>
      <c r="H86">
        <v>3</v>
      </c>
      <c r="I86">
        <v>6</v>
      </c>
      <c r="J86">
        <v>647.86699999999996</v>
      </c>
      <c r="K86" t="s">
        <v>35</v>
      </c>
    </row>
    <row r="87" spans="1:11">
      <c r="A87">
        <f t="shared" si="1"/>
        <v>70</v>
      </c>
      <c r="B87" s="7">
        <v>13</v>
      </c>
      <c r="C87" s="7">
        <v>9</v>
      </c>
      <c r="D87" s="7">
        <v>4</v>
      </c>
      <c r="E87" s="7">
        <v>9</v>
      </c>
      <c r="F87">
        <v>14</v>
      </c>
      <c r="G87">
        <v>10</v>
      </c>
      <c r="H87">
        <v>3</v>
      </c>
      <c r="I87">
        <v>8</v>
      </c>
      <c r="J87">
        <v>746.96</v>
      </c>
      <c r="K87" t="s">
        <v>35</v>
      </c>
    </row>
    <row r="88" spans="1:11">
      <c r="A88">
        <f t="shared" si="1"/>
        <v>69</v>
      </c>
      <c r="B88" s="7">
        <v>10</v>
      </c>
      <c r="C88" s="7">
        <v>13</v>
      </c>
      <c r="D88" s="7">
        <v>4</v>
      </c>
      <c r="E88" s="7">
        <v>8</v>
      </c>
      <c r="F88">
        <v>12</v>
      </c>
      <c r="G88">
        <v>0</v>
      </c>
      <c r="H88">
        <v>13</v>
      </c>
      <c r="I88">
        <v>9</v>
      </c>
      <c r="J88">
        <v>701.48500000000001</v>
      </c>
      <c r="K88" t="s">
        <v>35</v>
      </c>
    </row>
    <row r="89" spans="1:11">
      <c r="A89">
        <f t="shared" si="1"/>
        <v>60</v>
      </c>
      <c r="B89" s="7">
        <v>12</v>
      </c>
      <c r="C89" s="7">
        <v>3</v>
      </c>
      <c r="D89" s="7">
        <v>11</v>
      </c>
      <c r="E89" s="7">
        <v>2</v>
      </c>
      <c r="F89">
        <v>13</v>
      </c>
      <c r="G89">
        <v>11</v>
      </c>
      <c r="H89">
        <v>3</v>
      </c>
      <c r="I89">
        <v>5</v>
      </c>
      <c r="J89">
        <v>687.59699999999998</v>
      </c>
      <c r="K89" t="s">
        <v>35</v>
      </c>
    </row>
    <row r="90" spans="1:11">
      <c r="A90">
        <f t="shared" si="1"/>
        <v>61</v>
      </c>
      <c r="B90" s="7">
        <v>7</v>
      </c>
      <c r="C90" s="7">
        <v>9</v>
      </c>
      <c r="D90" s="7">
        <v>7</v>
      </c>
      <c r="E90" s="7">
        <v>4</v>
      </c>
      <c r="F90">
        <v>7</v>
      </c>
      <c r="G90">
        <v>10</v>
      </c>
      <c r="H90">
        <v>5</v>
      </c>
      <c r="I90">
        <v>12</v>
      </c>
      <c r="J90">
        <v>659.96199999999999</v>
      </c>
      <c r="K90" t="s">
        <v>35</v>
      </c>
    </row>
    <row r="91" spans="1:11">
      <c r="A91">
        <f t="shared" si="1"/>
        <v>48</v>
      </c>
      <c r="B91" s="7">
        <v>4</v>
      </c>
      <c r="C91" s="7">
        <v>8</v>
      </c>
      <c r="D91" s="7">
        <v>7</v>
      </c>
      <c r="E91" s="7">
        <v>10</v>
      </c>
      <c r="F91">
        <v>2</v>
      </c>
      <c r="G91">
        <v>4</v>
      </c>
      <c r="H91">
        <v>5</v>
      </c>
      <c r="I91">
        <v>8</v>
      </c>
      <c r="J91">
        <v>675.78399999999999</v>
      </c>
      <c r="K91" t="s">
        <v>35</v>
      </c>
    </row>
    <row r="92" spans="1:11">
      <c r="A92">
        <f t="shared" si="1"/>
        <v>61</v>
      </c>
      <c r="B92" s="7">
        <v>1</v>
      </c>
      <c r="C92" s="7">
        <v>6</v>
      </c>
      <c r="D92" s="7">
        <v>3</v>
      </c>
      <c r="E92" s="7">
        <v>11</v>
      </c>
      <c r="F92">
        <v>11</v>
      </c>
      <c r="G92">
        <v>14</v>
      </c>
      <c r="H92">
        <v>3</v>
      </c>
      <c r="I92">
        <v>12</v>
      </c>
      <c r="J92">
        <v>666.71299999999997</v>
      </c>
      <c r="K92" t="s">
        <v>35</v>
      </c>
    </row>
    <row r="93" spans="1:11">
      <c r="A93">
        <f t="shared" si="1"/>
        <v>57</v>
      </c>
      <c r="B93" s="7">
        <v>1</v>
      </c>
      <c r="C93" s="7">
        <v>6</v>
      </c>
      <c r="D93" s="7">
        <v>13</v>
      </c>
      <c r="E93" s="7">
        <v>12</v>
      </c>
      <c r="F93">
        <v>4</v>
      </c>
      <c r="G93">
        <v>9</v>
      </c>
      <c r="H93">
        <v>4</v>
      </c>
      <c r="I93">
        <v>8</v>
      </c>
      <c r="J93">
        <v>779.06399999999996</v>
      </c>
      <c r="K93" t="s">
        <v>35</v>
      </c>
    </row>
    <row r="94" spans="1:11">
      <c r="A94">
        <f t="shared" si="1"/>
        <v>79</v>
      </c>
      <c r="B94" s="7">
        <v>13</v>
      </c>
      <c r="C94" s="7">
        <v>13</v>
      </c>
      <c r="D94" s="7">
        <v>5</v>
      </c>
      <c r="E94" s="7">
        <v>14</v>
      </c>
      <c r="F94">
        <v>9</v>
      </c>
      <c r="G94">
        <v>5</v>
      </c>
      <c r="H94">
        <v>11</v>
      </c>
      <c r="I94">
        <v>9</v>
      </c>
      <c r="J94">
        <v>792.78899999999999</v>
      </c>
      <c r="K94" t="s">
        <v>35</v>
      </c>
    </row>
    <row r="95" spans="1:11">
      <c r="A95">
        <f t="shared" si="1"/>
        <v>59</v>
      </c>
      <c r="B95" s="7">
        <v>5</v>
      </c>
      <c r="C95" s="7">
        <v>13</v>
      </c>
      <c r="D95" s="7">
        <v>5</v>
      </c>
      <c r="E95" s="7">
        <v>13</v>
      </c>
      <c r="F95">
        <v>6</v>
      </c>
      <c r="G95">
        <v>6</v>
      </c>
      <c r="H95">
        <v>1</v>
      </c>
      <c r="I95">
        <v>10</v>
      </c>
      <c r="J95">
        <v>758.70600000000002</v>
      </c>
      <c r="K95" t="s">
        <v>35</v>
      </c>
    </row>
    <row r="96" spans="1:11">
      <c r="A96">
        <f t="shared" si="1"/>
        <v>41</v>
      </c>
      <c r="B96" s="7">
        <v>2</v>
      </c>
      <c r="C96" s="7">
        <v>1</v>
      </c>
      <c r="D96" s="7">
        <v>14</v>
      </c>
      <c r="E96" s="7">
        <v>6</v>
      </c>
      <c r="F96">
        <v>0</v>
      </c>
      <c r="G96">
        <v>7</v>
      </c>
      <c r="H96">
        <v>0</v>
      </c>
      <c r="I96">
        <v>11</v>
      </c>
      <c r="J96">
        <v>624.98500000000001</v>
      </c>
      <c r="K96" t="s">
        <v>35</v>
      </c>
    </row>
    <row r="97" spans="1:11">
      <c r="A97">
        <f t="shared" si="1"/>
        <v>64</v>
      </c>
      <c r="B97" s="7">
        <v>13</v>
      </c>
      <c r="C97" s="7">
        <v>1</v>
      </c>
      <c r="D97" s="7">
        <v>6</v>
      </c>
      <c r="E97" s="7">
        <v>2</v>
      </c>
      <c r="F97">
        <v>12</v>
      </c>
      <c r="G97">
        <v>14</v>
      </c>
      <c r="H97">
        <v>12</v>
      </c>
      <c r="I97">
        <v>4</v>
      </c>
      <c r="J97">
        <v>634.78499999999997</v>
      </c>
      <c r="K97" t="s">
        <v>35</v>
      </c>
    </row>
    <row r="98" spans="1:11">
      <c r="A98">
        <f t="shared" si="1"/>
        <v>77</v>
      </c>
      <c r="B98" s="7">
        <v>8</v>
      </c>
      <c r="C98" s="7">
        <v>5</v>
      </c>
      <c r="D98" s="7">
        <v>8</v>
      </c>
      <c r="E98" s="7">
        <v>14</v>
      </c>
      <c r="F98">
        <v>14</v>
      </c>
      <c r="G98">
        <v>9</v>
      </c>
      <c r="H98">
        <v>14</v>
      </c>
      <c r="I98">
        <v>5</v>
      </c>
      <c r="J98">
        <v>823.06299999999999</v>
      </c>
      <c r="K98" t="s">
        <v>35</v>
      </c>
    </row>
    <row r="99" spans="1:11">
      <c r="A99">
        <f t="shared" si="1"/>
        <v>45</v>
      </c>
      <c r="B99" s="7">
        <v>3</v>
      </c>
      <c r="C99" s="7">
        <v>4</v>
      </c>
      <c r="D99" s="7">
        <v>2</v>
      </c>
      <c r="E99" s="7">
        <v>13</v>
      </c>
      <c r="F99">
        <v>1</v>
      </c>
      <c r="G99">
        <v>1</v>
      </c>
      <c r="H99">
        <v>10</v>
      </c>
      <c r="I99">
        <v>11</v>
      </c>
      <c r="J99">
        <v>467.73700000000002</v>
      </c>
      <c r="K99" t="s">
        <v>35</v>
      </c>
    </row>
    <row r="100" spans="1:11">
      <c r="A100">
        <f t="shared" si="1"/>
        <v>70</v>
      </c>
      <c r="B100" s="7">
        <v>11</v>
      </c>
      <c r="C100" s="7">
        <v>8</v>
      </c>
      <c r="D100" s="7">
        <v>6</v>
      </c>
      <c r="E100" s="7">
        <v>4</v>
      </c>
      <c r="F100">
        <v>8</v>
      </c>
      <c r="G100">
        <v>12</v>
      </c>
      <c r="H100">
        <v>7</v>
      </c>
      <c r="I100">
        <v>14</v>
      </c>
      <c r="J100">
        <v>674.38599999999997</v>
      </c>
      <c r="K100" t="s">
        <v>35</v>
      </c>
    </row>
    <row r="101" spans="1:11">
      <c r="A101">
        <f t="shared" si="1"/>
        <v>67</v>
      </c>
      <c r="B101" s="7">
        <v>12</v>
      </c>
      <c r="C101" s="7">
        <v>3</v>
      </c>
      <c r="D101" s="7">
        <v>8</v>
      </c>
      <c r="E101" s="7">
        <v>12</v>
      </c>
      <c r="F101">
        <v>9</v>
      </c>
      <c r="G101">
        <v>1</v>
      </c>
      <c r="H101">
        <v>8</v>
      </c>
      <c r="I101">
        <v>14</v>
      </c>
      <c r="J101">
        <v>768.97400000000005</v>
      </c>
      <c r="K101" t="s">
        <v>35</v>
      </c>
    </row>
    <row r="102" spans="1:11">
      <c r="A102">
        <f t="shared" si="1"/>
        <v>60</v>
      </c>
      <c r="B102" s="7">
        <v>7</v>
      </c>
      <c r="C102" s="7">
        <v>5</v>
      </c>
      <c r="D102" s="7">
        <v>11</v>
      </c>
      <c r="E102" s="7">
        <v>4</v>
      </c>
      <c r="F102">
        <v>12</v>
      </c>
      <c r="G102">
        <v>5</v>
      </c>
      <c r="H102">
        <v>14</v>
      </c>
      <c r="I102">
        <v>2</v>
      </c>
      <c r="J102">
        <v>677.18200000000002</v>
      </c>
      <c r="K102" t="s">
        <v>35</v>
      </c>
    </row>
    <row r="103" spans="1:11">
      <c r="A103">
        <f t="shared" si="1"/>
        <v>59</v>
      </c>
      <c r="B103" s="7">
        <v>3</v>
      </c>
      <c r="C103" s="7">
        <v>14</v>
      </c>
      <c r="D103" s="7">
        <v>11</v>
      </c>
      <c r="E103" s="7">
        <v>9</v>
      </c>
      <c r="F103">
        <v>6</v>
      </c>
      <c r="G103">
        <v>7</v>
      </c>
      <c r="H103">
        <v>4</v>
      </c>
      <c r="I103">
        <v>5</v>
      </c>
      <c r="J103">
        <v>775.98199999999997</v>
      </c>
      <c r="K103" t="s">
        <v>35</v>
      </c>
    </row>
    <row r="104" spans="1:11">
      <c r="A104">
        <f t="shared" si="1"/>
        <v>64</v>
      </c>
      <c r="B104" s="7">
        <v>14</v>
      </c>
      <c r="C104" s="7">
        <v>5</v>
      </c>
      <c r="D104" s="7">
        <v>9</v>
      </c>
      <c r="E104" s="7">
        <v>10</v>
      </c>
      <c r="F104">
        <v>3</v>
      </c>
      <c r="G104">
        <v>5</v>
      </c>
      <c r="H104">
        <v>9</v>
      </c>
      <c r="I104">
        <v>9</v>
      </c>
      <c r="J104">
        <v>773.55899999999997</v>
      </c>
      <c r="K104" t="s">
        <v>35</v>
      </c>
    </row>
    <row r="105" spans="1:11">
      <c r="A105">
        <f t="shared" si="1"/>
        <v>42</v>
      </c>
      <c r="B105" s="7">
        <v>1</v>
      </c>
      <c r="C105" s="7">
        <v>2</v>
      </c>
      <c r="D105" s="7">
        <v>3</v>
      </c>
      <c r="E105" s="7">
        <v>9</v>
      </c>
      <c r="F105">
        <v>8</v>
      </c>
      <c r="G105">
        <v>9</v>
      </c>
      <c r="H105">
        <v>6</v>
      </c>
      <c r="I105">
        <v>4</v>
      </c>
      <c r="J105">
        <v>427.19600000000003</v>
      </c>
      <c r="K105" t="s">
        <v>35</v>
      </c>
    </row>
    <row r="106" spans="1:11">
      <c r="A106">
        <f t="shared" si="1"/>
        <v>57</v>
      </c>
      <c r="B106" s="7">
        <v>8</v>
      </c>
      <c r="C106" s="7">
        <v>7</v>
      </c>
      <c r="D106" s="7">
        <v>0</v>
      </c>
      <c r="E106" s="7">
        <v>7</v>
      </c>
      <c r="F106">
        <v>14</v>
      </c>
      <c r="G106">
        <v>12</v>
      </c>
      <c r="H106">
        <v>0</v>
      </c>
      <c r="I106">
        <v>9</v>
      </c>
      <c r="J106">
        <v>639.35699999999997</v>
      </c>
      <c r="K106" t="s">
        <v>35</v>
      </c>
    </row>
    <row r="107" spans="1:11">
      <c r="A107">
        <f t="shared" si="1"/>
        <v>50</v>
      </c>
      <c r="B107" s="7">
        <v>5</v>
      </c>
      <c r="C107" s="7">
        <v>2</v>
      </c>
      <c r="D107" s="7">
        <v>5</v>
      </c>
      <c r="E107" s="7">
        <v>8</v>
      </c>
      <c r="F107">
        <v>11</v>
      </c>
      <c r="G107">
        <v>13</v>
      </c>
      <c r="H107">
        <v>1</v>
      </c>
      <c r="I107">
        <v>5</v>
      </c>
      <c r="J107">
        <v>640.73800000000006</v>
      </c>
      <c r="K107" t="s">
        <v>35</v>
      </c>
    </row>
    <row r="108" spans="1:11">
      <c r="A108">
        <f t="shared" si="1"/>
        <v>45</v>
      </c>
      <c r="B108" s="7">
        <v>1</v>
      </c>
      <c r="C108" s="7">
        <v>3</v>
      </c>
      <c r="D108" s="7">
        <v>13</v>
      </c>
      <c r="E108" s="7">
        <v>13</v>
      </c>
      <c r="F108">
        <v>4</v>
      </c>
      <c r="G108">
        <v>1</v>
      </c>
      <c r="H108">
        <v>3</v>
      </c>
      <c r="I108">
        <v>7</v>
      </c>
      <c r="J108">
        <v>737.65899999999999</v>
      </c>
      <c r="K108" t="s">
        <v>35</v>
      </c>
    </row>
    <row r="109" spans="1:11">
      <c r="A109">
        <f t="shared" si="1"/>
        <v>58</v>
      </c>
      <c r="B109" s="7">
        <v>1</v>
      </c>
      <c r="C109" s="7">
        <v>10</v>
      </c>
      <c r="D109" s="7">
        <v>11</v>
      </c>
      <c r="E109" s="7">
        <v>7</v>
      </c>
      <c r="F109">
        <v>5</v>
      </c>
      <c r="G109">
        <v>11</v>
      </c>
      <c r="H109">
        <v>2</v>
      </c>
      <c r="I109">
        <v>11</v>
      </c>
      <c r="J109">
        <v>713.98699999999997</v>
      </c>
      <c r="K109" t="s">
        <v>35</v>
      </c>
    </row>
    <row r="110" spans="1:11">
      <c r="A110">
        <f t="shared" si="1"/>
        <v>67</v>
      </c>
      <c r="B110" s="7">
        <v>14</v>
      </c>
      <c r="C110" s="7">
        <v>6</v>
      </c>
      <c r="D110" s="7">
        <v>4</v>
      </c>
      <c r="E110" s="7">
        <v>2</v>
      </c>
      <c r="F110">
        <v>11</v>
      </c>
      <c r="G110">
        <v>11</v>
      </c>
      <c r="H110">
        <v>9</v>
      </c>
      <c r="I110">
        <v>10</v>
      </c>
      <c r="J110">
        <v>640.73699999999997</v>
      </c>
      <c r="K110" t="s">
        <v>35</v>
      </c>
    </row>
    <row r="111" spans="1:11">
      <c r="A111">
        <f t="shared" si="1"/>
        <v>61</v>
      </c>
      <c r="B111" s="7">
        <v>13</v>
      </c>
      <c r="C111" s="7">
        <v>8</v>
      </c>
      <c r="D111" s="7">
        <v>10</v>
      </c>
      <c r="E111" s="7">
        <v>2</v>
      </c>
      <c r="F111">
        <v>3</v>
      </c>
      <c r="G111">
        <v>10</v>
      </c>
      <c r="H111">
        <v>13</v>
      </c>
      <c r="I111">
        <v>2</v>
      </c>
      <c r="J111">
        <v>690.25900000000001</v>
      </c>
      <c r="K111" t="s">
        <v>35</v>
      </c>
    </row>
    <row r="112" spans="1:11">
      <c r="A112">
        <f t="shared" si="1"/>
        <v>55</v>
      </c>
      <c r="B112" s="7">
        <v>3</v>
      </c>
      <c r="C112" s="7">
        <v>11</v>
      </c>
      <c r="D112" s="7">
        <v>6</v>
      </c>
      <c r="E112" s="7">
        <v>1</v>
      </c>
      <c r="F112">
        <v>4</v>
      </c>
      <c r="G112">
        <v>12</v>
      </c>
      <c r="H112">
        <v>7</v>
      </c>
      <c r="I112">
        <v>11</v>
      </c>
      <c r="J112">
        <v>606.20500000000004</v>
      </c>
      <c r="K112" t="s">
        <v>35</v>
      </c>
    </row>
    <row r="113" spans="1:11">
      <c r="A113">
        <f t="shared" si="1"/>
        <v>65</v>
      </c>
      <c r="B113" s="7">
        <v>14</v>
      </c>
      <c r="C113" s="7">
        <v>5</v>
      </c>
      <c r="D113" s="7">
        <v>5</v>
      </c>
      <c r="E113" s="7">
        <v>8</v>
      </c>
      <c r="F113">
        <v>7</v>
      </c>
      <c r="G113">
        <v>8</v>
      </c>
      <c r="H113">
        <v>7</v>
      </c>
      <c r="I113">
        <v>11</v>
      </c>
      <c r="J113">
        <v>700.04600000000005</v>
      </c>
      <c r="K113" t="s">
        <v>35</v>
      </c>
    </row>
    <row r="114" spans="1:11">
      <c r="A114">
        <f t="shared" si="1"/>
        <v>67</v>
      </c>
      <c r="B114" s="7">
        <v>11</v>
      </c>
      <c r="C114" s="7">
        <v>13</v>
      </c>
      <c r="D114" s="7">
        <v>10</v>
      </c>
      <c r="E114" s="7">
        <v>8</v>
      </c>
      <c r="F114">
        <v>2</v>
      </c>
      <c r="G114">
        <v>13</v>
      </c>
      <c r="H114">
        <v>7</v>
      </c>
      <c r="I114">
        <v>3</v>
      </c>
      <c r="J114">
        <v>795.60599999999999</v>
      </c>
      <c r="K114" t="s">
        <v>35</v>
      </c>
    </row>
    <row r="115" spans="1:11">
      <c r="A115">
        <f t="shared" si="1"/>
        <v>68</v>
      </c>
      <c r="B115" s="7">
        <v>4</v>
      </c>
      <c r="C115" s="7">
        <v>11</v>
      </c>
      <c r="D115" s="7">
        <v>7</v>
      </c>
      <c r="E115" s="7">
        <v>6</v>
      </c>
      <c r="F115">
        <v>10</v>
      </c>
      <c r="G115">
        <v>6</v>
      </c>
      <c r="H115">
        <v>11</v>
      </c>
      <c r="I115">
        <v>13</v>
      </c>
      <c r="J115">
        <v>679.78</v>
      </c>
      <c r="K115" t="s">
        <v>35</v>
      </c>
    </row>
    <row r="116" spans="1:11">
      <c r="A116">
        <f t="shared" si="1"/>
        <v>59</v>
      </c>
      <c r="B116" s="7">
        <v>3</v>
      </c>
      <c r="C116" s="7">
        <v>5</v>
      </c>
      <c r="D116" s="7">
        <v>12</v>
      </c>
      <c r="E116" s="7">
        <v>8</v>
      </c>
      <c r="F116">
        <v>9</v>
      </c>
      <c r="G116">
        <v>12</v>
      </c>
      <c r="H116">
        <v>2</v>
      </c>
      <c r="I116">
        <v>8</v>
      </c>
      <c r="J116">
        <v>743.99599999999998</v>
      </c>
      <c r="K116" t="s">
        <v>35</v>
      </c>
    </row>
    <row r="117" spans="1:11">
      <c r="A117">
        <f t="shared" si="1"/>
        <v>56</v>
      </c>
      <c r="B117" s="7">
        <v>4</v>
      </c>
      <c r="C117" s="7">
        <v>7</v>
      </c>
      <c r="D117" s="7">
        <v>10</v>
      </c>
      <c r="E117" s="7">
        <v>5</v>
      </c>
      <c r="F117">
        <v>2</v>
      </c>
      <c r="G117">
        <v>12</v>
      </c>
      <c r="H117">
        <v>10</v>
      </c>
      <c r="I117">
        <v>6</v>
      </c>
      <c r="J117">
        <v>664.10799999999995</v>
      </c>
      <c r="K117" t="s">
        <v>35</v>
      </c>
    </row>
    <row r="118" spans="1:11">
      <c r="A118">
        <f t="shared" si="1"/>
        <v>48</v>
      </c>
      <c r="B118" s="7">
        <v>8</v>
      </c>
      <c r="C118" s="7">
        <v>5</v>
      </c>
      <c r="D118" s="7">
        <v>5</v>
      </c>
      <c r="E118" s="7">
        <v>7</v>
      </c>
      <c r="F118">
        <v>0</v>
      </c>
      <c r="G118">
        <v>7</v>
      </c>
      <c r="H118">
        <v>2</v>
      </c>
      <c r="I118">
        <v>14</v>
      </c>
      <c r="J118">
        <v>609.90200000000004</v>
      </c>
      <c r="K118" t="s">
        <v>35</v>
      </c>
    </row>
    <row r="119" spans="1:11">
      <c r="A119">
        <f t="shared" si="1"/>
        <v>60</v>
      </c>
      <c r="B119" s="7">
        <v>11</v>
      </c>
      <c r="C119" s="7">
        <v>14</v>
      </c>
      <c r="D119" s="7">
        <v>12</v>
      </c>
      <c r="E119" s="7">
        <v>12</v>
      </c>
      <c r="F119">
        <v>2</v>
      </c>
      <c r="G119">
        <v>8</v>
      </c>
      <c r="H119">
        <v>1</v>
      </c>
      <c r="I119">
        <v>0</v>
      </c>
      <c r="J119">
        <v>782.33199999999999</v>
      </c>
      <c r="K119" t="s">
        <v>35</v>
      </c>
    </row>
    <row r="120" spans="1:11">
      <c r="A120">
        <f t="shared" si="1"/>
        <v>50</v>
      </c>
      <c r="B120" s="7">
        <v>10</v>
      </c>
      <c r="C120" s="7">
        <v>6</v>
      </c>
      <c r="D120" s="7">
        <v>2</v>
      </c>
      <c r="E120" s="7">
        <v>6</v>
      </c>
      <c r="F120">
        <v>4</v>
      </c>
      <c r="G120">
        <v>12</v>
      </c>
      <c r="H120">
        <v>10</v>
      </c>
      <c r="I120">
        <v>0</v>
      </c>
      <c r="J120">
        <v>640.78200000000004</v>
      </c>
      <c r="K120" t="s">
        <v>35</v>
      </c>
    </row>
    <row r="121" spans="1:11">
      <c r="A121">
        <f t="shared" si="1"/>
        <v>61</v>
      </c>
      <c r="B121" s="7">
        <v>8</v>
      </c>
      <c r="C121" s="7">
        <v>1</v>
      </c>
      <c r="D121" s="7">
        <v>10</v>
      </c>
      <c r="E121" s="7">
        <v>13</v>
      </c>
      <c r="F121">
        <v>14</v>
      </c>
      <c r="G121">
        <v>7</v>
      </c>
      <c r="H121">
        <v>1</v>
      </c>
      <c r="I121">
        <v>7</v>
      </c>
      <c r="J121">
        <v>806.47699999999998</v>
      </c>
      <c r="K121" t="s">
        <v>35</v>
      </c>
    </row>
    <row r="122" spans="1:11">
      <c r="A122">
        <f t="shared" si="1"/>
        <v>82</v>
      </c>
      <c r="B122" s="7">
        <v>11</v>
      </c>
      <c r="C122" s="7">
        <v>11</v>
      </c>
      <c r="D122" s="7">
        <v>14</v>
      </c>
      <c r="E122" s="7">
        <v>10</v>
      </c>
      <c r="F122">
        <v>14</v>
      </c>
      <c r="G122">
        <v>7</v>
      </c>
      <c r="H122">
        <v>8</v>
      </c>
      <c r="I122">
        <v>7</v>
      </c>
      <c r="J122">
        <v>769.78800000000001</v>
      </c>
      <c r="K122" t="s">
        <v>35</v>
      </c>
    </row>
    <row r="123" spans="1:11">
      <c r="A123">
        <f t="shared" si="1"/>
        <v>59</v>
      </c>
      <c r="B123" s="7">
        <v>14</v>
      </c>
      <c r="C123" s="7">
        <v>6</v>
      </c>
      <c r="D123" s="7">
        <v>6</v>
      </c>
      <c r="E123" s="7">
        <v>6</v>
      </c>
      <c r="F123">
        <v>11</v>
      </c>
      <c r="G123">
        <v>0</v>
      </c>
      <c r="H123">
        <v>4</v>
      </c>
      <c r="I123">
        <v>12</v>
      </c>
      <c r="J123">
        <v>680.78</v>
      </c>
      <c r="K123" t="s">
        <v>35</v>
      </c>
    </row>
    <row r="124" spans="1:11">
      <c r="A124">
        <f t="shared" si="1"/>
        <v>39</v>
      </c>
      <c r="B124" s="7">
        <v>6</v>
      </c>
      <c r="C124" s="7">
        <v>12</v>
      </c>
      <c r="D124" s="7">
        <v>1</v>
      </c>
      <c r="E124" s="7">
        <v>3</v>
      </c>
      <c r="F124">
        <v>3</v>
      </c>
      <c r="G124">
        <v>13</v>
      </c>
      <c r="H124">
        <v>1</v>
      </c>
      <c r="I124">
        <v>0</v>
      </c>
      <c r="J124">
        <v>601.46799999999996</v>
      </c>
      <c r="K124" t="s">
        <v>35</v>
      </c>
    </row>
    <row r="125" spans="1:11">
      <c r="A125">
        <f t="shared" si="1"/>
        <v>60</v>
      </c>
      <c r="B125" s="7">
        <v>12</v>
      </c>
      <c r="C125" s="7">
        <v>2</v>
      </c>
      <c r="D125" s="7">
        <v>13</v>
      </c>
      <c r="E125" s="7">
        <v>10</v>
      </c>
      <c r="F125">
        <v>4</v>
      </c>
      <c r="G125">
        <v>1</v>
      </c>
      <c r="H125">
        <v>9</v>
      </c>
      <c r="I125">
        <v>9</v>
      </c>
      <c r="J125">
        <v>786.30899999999997</v>
      </c>
      <c r="K125" t="s">
        <v>35</v>
      </c>
    </row>
    <row r="126" spans="1:11">
      <c r="A126">
        <f t="shared" si="1"/>
        <v>40</v>
      </c>
      <c r="B126" s="7">
        <v>6</v>
      </c>
      <c r="C126" s="7">
        <v>0</v>
      </c>
      <c r="D126" s="7">
        <v>4</v>
      </c>
      <c r="E126" s="7">
        <v>10</v>
      </c>
      <c r="F126">
        <v>7</v>
      </c>
      <c r="G126">
        <v>3</v>
      </c>
      <c r="H126">
        <v>7</v>
      </c>
      <c r="I126">
        <v>3</v>
      </c>
      <c r="J126">
        <v>434.084</v>
      </c>
      <c r="K126" t="s">
        <v>35</v>
      </c>
    </row>
    <row r="127" spans="1:11">
      <c r="A127">
        <f t="shared" si="1"/>
        <v>59.839999999999996</v>
      </c>
      <c r="B127" s="8">
        <f>AVERAGE(B2:B126)</f>
        <v>7.6479999999999997</v>
      </c>
      <c r="C127" s="8">
        <f t="shared" ref="C127:J127" si="2">AVERAGE(C2:C126)</f>
        <v>7.5759999999999996</v>
      </c>
      <c r="D127" s="8">
        <f t="shared" si="2"/>
        <v>7.8559999999999999</v>
      </c>
      <c r="E127" s="8">
        <f t="shared" si="2"/>
        <v>8</v>
      </c>
      <c r="F127" s="8">
        <f t="shared" si="2"/>
        <v>7.2720000000000002</v>
      </c>
      <c r="G127" s="8">
        <f t="shared" si="2"/>
        <v>7.2480000000000002</v>
      </c>
      <c r="H127" s="8">
        <f t="shared" si="2"/>
        <v>6.92</v>
      </c>
      <c r="I127" s="8">
        <f t="shared" si="2"/>
        <v>7.32</v>
      </c>
      <c r="J127" s="8">
        <f t="shared" si="2"/>
        <v>704.27235999999994</v>
      </c>
      <c r="K127" t="s">
        <v>33</v>
      </c>
    </row>
    <row r="128" spans="1:11">
      <c r="B128" s="7"/>
      <c r="C128" s="7"/>
      <c r="D128" s="7"/>
      <c r="E128" s="7"/>
    </row>
    <row r="129" spans="1:11">
      <c r="A129">
        <f t="shared" si="1"/>
        <v>45</v>
      </c>
      <c r="B129" s="7">
        <v>9</v>
      </c>
      <c r="C129" s="7">
        <v>7</v>
      </c>
      <c r="D129" s="7">
        <v>0</v>
      </c>
      <c r="E129" s="7">
        <v>0</v>
      </c>
      <c r="F129">
        <v>13</v>
      </c>
      <c r="G129">
        <v>11</v>
      </c>
      <c r="H129">
        <v>3</v>
      </c>
      <c r="I129">
        <v>2</v>
      </c>
      <c r="J129">
        <v>0</v>
      </c>
      <c r="K129" t="s">
        <v>37</v>
      </c>
    </row>
    <row r="130" spans="1:11">
      <c r="A130">
        <f t="shared" ref="A130:A155" si="3">SUM(B130:I130)</f>
        <v>51</v>
      </c>
      <c r="B130" s="7">
        <v>13</v>
      </c>
      <c r="C130" s="7">
        <v>6</v>
      </c>
      <c r="D130" s="7">
        <v>8</v>
      </c>
      <c r="E130" s="7">
        <v>0</v>
      </c>
      <c r="F130">
        <v>3</v>
      </c>
      <c r="G130">
        <v>9</v>
      </c>
      <c r="H130">
        <v>8</v>
      </c>
      <c r="I130">
        <v>4</v>
      </c>
      <c r="J130">
        <v>0</v>
      </c>
      <c r="K130" t="s">
        <v>37</v>
      </c>
    </row>
    <row r="131" spans="1:11">
      <c r="A131">
        <f t="shared" si="3"/>
        <v>22</v>
      </c>
      <c r="B131" s="7">
        <v>2</v>
      </c>
      <c r="C131" s="7">
        <v>4</v>
      </c>
      <c r="D131" s="7">
        <v>1</v>
      </c>
      <c r="E131" s="7">
        <v>0</v>
      </c>
      <c r="F131">
        <v>12</v>
      </c>
      <c r="G131">
        <v>2</v>
      </c>
      <c r="H131">
        <v>0</v>
      </c>
      <c r="I131">
        <v>1</v>
      </c>
      <c r="J131">
        <v>0</v>
      </c>
      <c r="K131" t="s">
        <v>37</v>
      </c>
    </row>
    <row r="132" spans="1:11">
      <c r="A132">
        <f t="shared" si="3"/>
        <v>54</v>
      </c>
      <c r="B132" s="7">
        <v>13</v>
      </c>
      <c r="C132" s="7">
        <v>5</v>
      </c>
      <c r="D132" s="7">
        <v>7</v>
      </c>
      <c r="E132" s="7">
        <v>0</v>
      </c>
      <c r="F132">
        <v>1</v>
      </c>
      <c r="G132">
        <v>14</v>
      </c>
      <c r="H132">
        <v>12</v>
      </c>
      <c r="I132">
        <v>2</v>
      </c>
      <c r="J132">
        <v>0</v>
      </c>
      <c r="K132" t="s">
        <v>37</v>
      </c>
    </row>
    <row r="133" spans="1:11">
      <c r="A133">
        <f t="shared" si="3"/>
        <v>56</v>
      </c>
      <c r="B133" s="7">
        <v>4</v>
      </c>
      <c r="C133" s="7">
        <v>5</v>
      </c>
      <c r="D133" s="7">
        <v>7</v>
      </c>
      <c r="E133" s="7">
        <v>0</v>
      </c>
      <c r="F133">
        <v>12</v>
      </c>
      <c r="G133">
        <v>13</v>
      </c>
      <c r="H133">
        <v>9</v>
      </c>
      <c r="I133">
        <v>6</v>
      </c>
      <c r="J133">
        <v>0</v>
      </c>
      <c r="K133" t="s">
        <v>37</v>
      </c>
    </row>
    <row r="134" spans="1:11">
      <c r="B134" s="7"/>
      <c r="C134" s="7"/>
      <c r="D134" s="7"/>
      <c r="E134" s="7"/>
    </row>
    <row r="135" spans="1:11">
      <c r="B135" s="7"/>
      <c r="C135" s="7"/>
      <c r="D135" s="7"/>
      <c r="E135" s="7"/>
    </row>
    <row r="136" spans="1:11">
      <c r="A136">
        <f t="shared" si="3"/>
        <v>44</v>
      </c>
      <c r="B136" s="7">
        <v>0</v>
      </c>
      <c r="C136" s="7">
        <v>4</v>
      </c>
      <c r="D136" s="7">
        <v>0</v>
      </c>
      <c r="E136" s="7">
        <v>6</v>
      </c>
      <c r="F136">
        <v>0</v>
      </c>
      <c r="G136">
        <v>9</v>
      </c>
      <c r="H136">
        <v>13</v>
      </c>
      <c r="I136">
        <v>12</v>
      </c>
      <c r="J136">
        <v>318.911</v>
      </c>
      <c r="K136" t="s">
        <v>38</v>
      </c>
    </row>
    <row r="137" spans="1:11">
      <c r="A137">
        <f t="shared" si="3"/>
        <v>44</v>
      </c>
      <c r="B137" s="7">
        <v>7</v>
      </c>
      <c r="C137" s="7">
        <v>6</v>
      </c>
      <c r="D137" s="7">
        <v>1</v>
      </c>
      <c r="E137" s="7">
        <v>1</v>
      </c>
      <c r="F137">
        <v>8</v>
      </c>
      <c r="G137">
        <v>4</v>
      </c>
      <c r="H137">
        <v>8</v>
      </c>
      <c r="I137">
        <v>9</v>
      </c>
      <c r="J137">
        <v>321.089</v>
      </c>
      <c r="K137" t="s">
        <v>38</v>
      </c>
    </row>
    <row r="138" spans="1:11">
      <c r="A138">
        <f t="shared" si="3"/>
        <v>43</v>
      </c>
      <c r="B138" s="7">
        <v>1</v>
      </c>
      <c r="C138" s="7">
        <v>2</v>
      </c>
      <c r="D138" s="7">
        <v>3</v>
      </c>
      <c r="E138" s="7">
        <v>4</v>
      </c>
      <c r="F138">
        <v>7</v>
      </c>
      <c r="G138">
        <v>1</v>
      </c>
      <c r="H138">
        <v>11</v>
      </c>
      <c r="I138">
        <v>14</v>
      </c>
      <c r="J138">
        <v>327.41899999999998</v>
      </c>
      <c r="K138" t="s">
        <v>38</v>
      </c>
    </row>
    <row r="139" spans="1:11">
      <c r="A139">
        <f t="shared" si="3"/>
        <v>53</v>
      </c>
      <c r="B139" s="7">
        <v>2</v>
      </c>
      <c r="C139" s="7">
        <v>3</v>
      </c>
      <c r="D139" s="7">
        <v>3</v>
      </c>
      <c r="E139" s="7">
        <v>3</v>
      </c>
      <c r="F139">
        <v>7</v>
      </c>
      <c r="G139">
        <v>12</v>
      </c>
      <c r="H139">
        <v>13</v>
      </c>
      <c r="I139">
        <v>10</v>
      </c>
      <c r="J139">
        <v>334.55799999999999</v>
      </c>
      <c r="K139" t="s">
        <v>38</v>
      </c>
    </row>
    <row r="140" spans="1:11">
      <c r="A140">
        <f t="shared" si="3"/>
        <v>56</v>
      </c>
      <c r="B140" s="7">
        <v>8</v>
      </c>
      <c r="C140" s="7">
        <v>7</v>
      </c>
      <c r="D140" s="7">
        <v>4</v>
      </c>
      <c r="E140" s="7">
        <v>2</v>
      </c>
      <c r="F140">
        <v>2</v>
      </c>
      <c r="G140">
        <v>11</v>
      </c>
      <c r="H140">
        <v>14</v>
      </c>
      <c r="I140">
        <v>8</v>
      </c>
      <c r="J140">
        <v>341.38</v>
      </c>
      <c r="K140" t="s">
        <v>38</v>
      </c>
    </row>
    <row r="141" spans="1:11">
      <c r="A141">
        <f t="shared" si="3"/>
        <v>45</v>
      </c>
      <c r="B141" s="7">
        <v>4</v>
      </c>
      <c r="C141" s="7">
        <v>4</v>
      </c>
      <c r="D141" s="7">
        <v>7</v>
      </c>
      <c r="E141" s="7">
        <v>3</v>
      </c>
      <c r="F141">
        <v>6</v>
      </c>
      <c r="G141">
        <v>10</v>
      </c>
      <c r="H141">
        <v>1</v>
      </c>
      <c r="I141">
        <v>10</v>
      </c>
      <c r="J141">
        <v>342.81400000000002</v>
      </c>
      <c r="K141" t="s">
        <v>38</v>
      </c>
    </row>
    <row r="142" spans="1:11">
      <c r="A142">
        <f t="shared" si="3"/>
        <v>45</v>
      </c>
      <c r="B142" s="7">
        <v>8</v>
      </c>
      <c r="C142" s="7">
        <v>6</v>
      </c>
      <c r="D142" s="7">
        <v>1</v>
      </c>
      <c r="E142" s="7">
        <v>3</v>
      </c>
      <c r="F142">
        <v>9</v>
      </c>
      <c r="G142">
        <v>6</v>
      </c>
      <c r="H142">
        <v>9</v>
      </c>
      <c r="I142">
        <v>3</v>
      </c>
      <c r="J142">
        <v>343.44600000000003</v>
      </c>
      <c r="K142" t="s">
        <v>38</v>
      </c>
    </row>
    <row r="143" spans="1:11">
      <c r="A143">
        <f t="shared" si="3"/>
        <v>54</v>
      </c>
      <c r="B143" s="7">
        <v>0</v>
      </c>
      <c r="C143" s="7">
        <v>2</v>
      </c>
      <c r="D143" s="7">
        <v>13</v>
      </c>
      <c r="E143" s="7">
        <v>2</v>
      </c>
      <c r="F143">
        <v>8</v>
      </c>
      <c r="G143">
        <v>10</v>
      </c>
      <c r="H143">
        <v>13</v>
      </c>
      <c r="I143">
        <v>6</v>
      </c>
      <c r="J143">
        <v>344.52199999999999</v>
      </c>
      <c r="K143" t="s">
        <v>38</v>
      </c>
    </row>
    <row r="144" spans="1:11">
      <c r="A144">
        <f t="shared" si="3"/>
        <v>43</v>
      </c>
      <c r="B144" s="7">
        <v>3</v>
      </c>
      <c r="C144" s="7">
        <v>9</v>
      </c>
      <c r="D144" s="7">
        <v>2</v>
      </c>
      <c r="E144" s="7">
        <v>3</v>
      </c>
      <c r="F144">
        <v>10</v>
      </c>
      <c r="G144">
        <v>4</v>
      </c>
      <c r="H144">
        <v>8</v>
      </c>
      <c r="I144">
        <v>4</v>
      </c>
      <c r="J144">
        <v>347.85899999999998</v>
      </c>
      <c r="K144" t="s">
        <v>38</v>
      </c>
    </row>
    <row r="145" spans="1:11">
      <c r="A145">
        <f t="shared" si="3"/>
        <v>42</v>
      </c>
      <c r="B145" s="7">
        <v>3</v>
      </c>
      <c r="C145" s="7">
        <v>8</v>
      </c>
      <c r="D145" s="7">
        <v>1</v>
      </c>
      <c r="E145" s="7">
        <v>4</v>
      </c>
      <c r="F145">
        <v>5</v>
      </c>
      <c r="G145">
        <v>7</v>
      </c>
      <c r="H145">
        <v>8</v>
      </c>
      <c r="I145">
        <v>6</v>
      </c>
      <c r="J145">
        <v>348.80500000000001</v>
      </c>
      <c r="K145" t="s">
        <v>38</v>
      </c>
    </row>
    <row r="146" spans="1:11">
      <c r="A146">
        <f t="shared" si="3"/>
        <v>33</v>
      </c>
      <c r="B146" s="7">
        <v>0</v>
      </c>
      <c r="C146" s="7">
        <v>0</v>
      </c>
      <c r="D146" s="7">
        <v>11</v>
      </c>
      <c r="E146" s="7">
        <v>1</v>
      </c>
      <c r="F146">
        <v>1</v>
      </c>
      <c r="G146">
        <v>5</v>
      </c>
      <c r="H146">
        <v>14</v>
      </c>
      <c r="I146">
        <v>1</v>
      </c>
      <c r="J146">
        <v>355.41199999999998</v>
      </c>
      <c r="K146" t="s">
        <v>38</v>
      </c>
    </row>
    <row r="147" spans="1:11">
      <c r="A147">
        <f t="shared" si="3"/>
        <v>47</v>
      </c>
      <c r="B147" s="7">
        <v>6</v>
      </c>
      <c r="C147" s="7">
        <v>4</v>
      </c>
      <c r="D147" s="7">
        <v>1</v>
      </c>
      <c r="E147" s="7">
        <v>5</v>
      </c>
      <c r="F147">
        <v>6</v>
      </c>
      <c r="G147">
        <v>8</v>
      </c>
      <c r="H147">
        <v>12</v>
      </c>
      <c r="I147">
        <v>5</v>
      </c>
      <c r="J147">
        <v>362.92399999999998</v>
      </c>
      <c r="K147" t="s">
        <v>38</v>
      </c>
    </row>
    <row r="148" spans="1:11">
      <c r="A148">
        <f t="shared" si="3"/>
        <v>45</v>
      </c>
      <c r="B148" s="7">
        <v>1</v>
      </c>
      <c r="C148" s="7">
        <v>1</v>
      </c>
      <c r="D148" s="7">
        <v>3</v>
      </c>
      <c r="E148" s="7">
        <v>7</v>
      </c>
      <c r="F148">
        <v>5</v>
      </c>
      <c r="G148">
        <v>6</v>
      </c>
      <c r="H148">
        <v>10</v>
      </c>
      <c r="I148">
        <v>12</v>
      </c>
      <c r="J148">
        <v>367.673</v>
      </c>
      <c r="K148" t="s">
        <v>38</v>
      </c>
    </row>
    <row r="149" spans="1:11">
      <c r="A149">
        <f t="shared" si="3"/>
        <v>37</v>
      </c>
      <c r="B149" s="7">
        <v>10</v>
      </c>
      <c r="C149" s="7">
        <v>5</v>
      </c>
      <c r="D149" s="7">
        <v>2</v>
      </c>
      <c r="E149" s="7">
        <v>5</v>
      </c>
      <c r="F149">
        <v>5</v>
      </c>
      <c r="G149">
        <v>4</v>
      </c>
      <c r="H149">
        <v>1</v>
      </c>
      <c r="I149">
        <v>5</v>
      </c>
      <c r="J149">
        <v>369.92200000000003</v>
      </c>
      <c r="K149" t="s">
        <v>38</v>
      </c>
    </row>
    <row r="150" spans="1:11">
      <c r="A150">
        <f t="shared" si="3"/>
        <v>53</v>
      </c>
      <c r="B150" s="7">
        <v>12</v>
      </c>
      <c r="C150" s="7">
        <v>12</v>
      </c>
      <c r="D150" s="7">
        <v>0</v>
      </c>
      <c r="E150" s="7">
        <v>4</v>
      </c>
      <c r="F150">
        <v>4</v>
      </c>
      <c r="G150">
        <v>2</v>
      </c>
      <c r="H150">
        <v>6</v>
      </c>
      <c r="I150">
        <v>13</v>
      </c>
      <c r="J150">
        <v>372.35300000000001</v>
      </c>
      <c r="K150" t="s">
        <v>38</v>
      </c>
    </row>
    <row r="151" spans="1:11">
      <c r="A151">
        <f t="shared" si="3"/>
        <v>38</v>
      </c>
      <c r="B151" s="7">
        <v>4</v>
      </c>
      <c r="C151" s="7">
        <v>2</v>
      </c>
      <c r="D151" s="7">
        <v>9</v>
      </c>
      <c r="E151" s="7">
        <v>2</v>
      </c>
      <c r="F151">
        <v>6</v>
      </c>
      <c r="G151">
        <v>7</v>
      </c>
      <c r="H151">
        <v>3</v>
      </c>
      <c r="I151">
        <v>5</v>
      </c>
      <c r="J151">
        <v>373.04599999999999</v>
      </c>
      <c r="K151" t="s">
        <v>38</v>
      </c>
    </row>
    <row r="152" spans="1:11">
      <c r="A152">
        <f t="shared" si="3"/>
        <v>51</v>
      </c>
      <c r="B152" s="7">
        <v>2</v>
      </c>
      <c r="C152" s="7">
        <v>11</v>
      </c>
      <c r="D152" s="7">
        <v>5</v>
      </c>
      <c r="E152" s="7">
        <v>4</v>
      </c>
      <c r="F152">
        <v>5</v>
      </c>
      <c r="G152">
        <v>1</v>
      </c>
      <c r="H152">
        <v>11</v>
      </c>
      <c r="I152">
        <v>12</v>
      </c>
      <c r="J152">
        <v>381.03399999999999</v>
      </c>
      <c r="K152" t="s">
        <v>38</v>
      </c>
    </row>
    <row r="153" spans="1:11">
      <c r="A153">
        <f t="shared" si="3"/>
        <v>47</v>
      </c>
      <c r="B153" s="7">
        <v>1</v>
      </c>
      <c r="C153" s="7">
        <v>12</v>
      </c>
      <c r="D153" s="7">
        <v>1</v>
      </c>
      <c r="E153" s="7">
        <v>4</v>
      </c>
      <c r="F153">
        <v>14</v>
      </c>
      <c r="G153">
        <v>6</v>
      </c>
      <c r="H153">
        <v>6</v>
      </c>
      <c r="I153">
        <v>3</v>
      </c>
      <c r="J153">
        <v>384.71300000000002</v>
      </c>
      <c r="K153" t="s">
        <v>38</v>
      </c>
    </row>
    <row r="154" spans="1:11">
      <c r="A154">
        <f t="shared" si="3"/>
        <v>41</v>
      </c>
      <c r="B154" s="7">
        <v>10</v>
      </c>
      <c r="C154" s="7">
        <v>0</v>
      </c>
      <c r="D154" s="7">
        <v>4</v>
      </c>
      <c r="E154" s="7">
        <v>7</v>
      </c>
      <c r="F154">
        <v>7</v>
      </c>
      <c r="G154">
        <v>3</v>
      </c>
      <c r="H154">
        <v>6</v>
      </c>
      <c r="I154">
        <v>4</v>
      </c>
      <c r="J154">
        <v>400.78100000000001</v>
      </c>
      <c r="K154" t="s">
        <v>38</v>
      </c>
    </row>
    <row r="155" spans="1:11">
      <c r="A155">
        <f t="shared" si="3"/>
        <v>51</v>
      </c>
      <c r="B155" s="7">
        <v>0</v>
      </c>
      <c r="C155" s="7">
        <v>7</v>
      </c>
      <c r="D155" s="7">
        <v>1</v>
      </c>
      <c r="E155" s="7">
        <v>9</v>
      </c>
      <c r="F155">
        <v>13</v>
      </c>
      <c r="G155">
        <v>5</v>
      </c>
      <c r="H155">
        <v>10</v>
      </c>
      <c r="I155">
        <v>6</v>
      </c>
      <c r="J155">
        <v>417.03899999999999</v>
      </c>
      <c r="K155" t="s">
        <v>38</v>
      </c>
    </row>
    <row r="156" spans="1:11">
      <c r="A156">
        <f>SUM(B156:I156)</f>
        <v>45.599999999999994</v>
      </c>
      <c r="B156" s="3">
        <f>AVERAGE(B136:B155)</f>
        <v>4.0999999999999996</v>
      </c>
      <c r="C156" s="3">
        <f t="shared" ref="C156:J156" si="4">AVERAGE(C136:C155)</f>
        <v>5.25</v>
      </c>
      <c r="D156" s="3">
        <f t="shared" si="4"/>
        <v>3.6</v>
      </c>
      <c r="E156" s="3">
        <f t="shared" si="4"/>
        <v>3.95</v>
      </c>
      <c r="F156" s="3">
        <f t="shared" si="4"/>
        <v>6.4</v>
      </c>
      <c r="G156" s="3">
        <f t="shared" si="4"/>
        <v>6.05</v>
      </c>
      <c r="H156" s="3">
        <f t="shared" si="4"/>
        <v>8.85</v>
      </c>
      <c r="I156" s="3">
        <f t="shared" si="4"/>
        <v>7.4</v>
      </c>
      <c r="J156" s="3">
        <f t="shared" si="4"/>
        <v>357.78499999999997</v>
      </c>
      <c r="K156" t="s">
        <v>33</v>
      </c>
    </row>
  </sheetData>
  <sortState ref="B127:K151">
    <sortCondition ref="J127:J151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G108"/>
  <sheetViews>
    <sheetView workbookViewId="0">
      <selection activeCell="M20" sqref="M20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778.13</v>
      </c>
      <c r="C2">
        <v>781.16700000000003</v>
      </c>
      <c r="D2">
        <v>3.0369999999999999</v>
      </c>
      <c r="E2">
        <f t="shared" ref="E2:E65" si="0">IF(B2,(B2-C2)/B2,0)</f>
        <v>-3.9029468083739667E-3</v>
      </c>
      <c r="F2">
        <f>IF(B2,C2,0)</f>
        <v>781.16700000000003</v>
      </c>
      <c r="G2" s="4">
        <f>IF(B2,(B2-F2)/B2,0)</f>
        <v>-3.9029468083739667E-3</v>
      </c>
    </row>
    <row r="3" spans="1:7">
      <c r="A3">
        <v>2</v>
      </c>
      <c r="B3">
        <v>382.56400000000002</v>
      </c>
      <c r="C3">
        <v>541.97199999999998</v>
      </c>
      <c r="D3">
        <v>159.40799999999999</v>
      </c>
      <c r="E3" s="4">
        <f t="shared" si="0"/>
        <v>-0.41668322163089039</v>
      </c>
      <c r="F3">
        <f t="shared" ref="F3:F66" si="1">IF(B3,C3,0)</f>
        <v>541.97199999999998</v>
      </c>
      <c r="G3" s="4">
        <f t="shared" ref="G3:G66" si="2">IF(B3,(B3-F3)/B3,0)</f>
        <v>-0.41668322163089039</v>
      </c>
    </row>
    <row r="4" spans="1:7">
      <c r="A4">
        <v>3</v>
      </c>
      <c r="B4">
        <v>513.23699999999997</v>
      </c>
      <c r="C4">
        <v>600.61500000000001</v>
      </c>
      <c r="D4">
        <v>87.378</v>
      </c>
      <c r="E4" s="4">
        <f t="shared" si="0"/>
        <v>-0.17024883241075769</v>
      </c>
      <c r="F4">
        <f t="shared" si="1"/>
        <v>600.61500000000001</v>
      </c>
      <c r="G4" s="4">
        <f t="shared" si="2"/>
        <v>-0.17024883241075769</v>
      </c>
    </row>
    <row r="5" spans="1:7">
      <c r="A5">
        <v>4</v>
      </c>
      <c r="B5">
        <v>334.27199999999999</v>
      </c>
      <c r="C5">
        <v>523.596</v>
      </c>
      <c r="D5">
        <v>189.32400000000001</v>
      </c>
      <c r="E5" s="4">
        <f t="shared" si="0"/>
        <v>-0.56637708213670312</v>
      </c>
      <c r="F5">
        <f t="shared" si="1"/>
        <v>523.596</v>
      </c>
      <c r="G5" s="4">
        <f t="shared" si="2"/>
        <v>-0.56637708213670312</v>
      </c>
    </row>
    <row r="6" spans="1:7">
      <c r="A6">
        <v>5</v>
      </c>
      <c r="B6">
        <v>633.43799999999999</v>
      </c>
      <c r="C6">
        <v>631.70799999999997</v>
      </c>
      <c r="D6">
        <v>-1.73</v>
      </c>
      <c r="E6" s="4">
        <f t="shared" si="0"/>
        <v>2.7311275925978838E-3</v>
      </c>
      <c r="F6">
        <f t="shared" si="1"/>
        <v>631.70799999999997</v>
      </c>
      <c r="G6" s="4">
        <f t="shared" si="2"/>
        <v>2.7311275925978838E-3</v>
      </c>
    </row>
    <row r="7" spans="1:7">
      <c r="A7">
        <v>6</v>
      </c>
      <c r="B7">
        <v>734.04499999999996</v>
      </c>
      <c r="C7">
        <v>743.66099999999994</v>
      </c>
      <c r="D7">
        <v>9.6159999999999997</v>
      </c>
      <c r="E7" s="4">
        <f t="shared" si="0"/>
        <v>-1.3100014304300125E-2</v>
      </c>
      <c r="F7">
        <f t="shared" si="1"/>
        <v>743.66099999999994</v>
      </c>
      <c r="G7" s="4">
        <f t="shared" si="2"/>
        <v>-1.3100014304300125E-2</v>
      </c>
    </row>
    <row r="8" spans="1:7">
      <c r="A8">
        <v>7</v>
      </c>
      <c r="B8">
        <v>731.11900000000003</v>
      </c>
      <c r="C8">
        <v>714.85500000000002</v>
      </c>
      <c r="D8">
        <v>-16.263999999999999</v>
      </c>
      <c r="E8" s="4">
        <f t="shared" si="0"/>
        <v>2.2245352671726504E-2</v>
      </c>
      <c r="F8">
        <f t="shared" si="1"/>
        <v>714.85500000000002</v>
      </c>
      <c r="G8" s="4">
        <f t="shared" si="2"/>
        <v>2.2245352671726504E-2</v>
      </c>
    </row>
    <row r="9" spans="1:7">
      <c r="A9">
        <v>8</v>
      </c>
      <c r="B9">
        <v>618.61800000000005</v>
      </c>
      <c r="C9">
        <v>574.75400000000002</v>
      </c>
      <c r="D9">
        <v>-43.863999999999997</v>
      </c>
      <c r="E9" s="4">
        <f t="shared" si="0"/>
        <v>7.0906439838478719E-2</v>
      </c>
      <c r="F9">
        <f t="shared" si="1"/>
        <v>574.75400000000002</v>
      </c>
      <c r="G9" s="4">
        <f t="shared" si="2"/>
        <v>7.0906439838478719E-2</v>
      </c>
    </row>
    <row r="10" spans="1:7">
      <c r="A10">
        <v>9</v>
      </c>
      <c r="B10">
        <v>734.58299999999997</v>
      </c>
      <c r="C10">
        <v>737.19899999999996</v>
      </c>
      <c r="D10">
        <v>2.6160000000000001</v>
      </c>
      <c r="E10" s="4">
        <f t="shared" si="0"/>
        <v>-3.5612041117205075E-3</v>
      </c>
      <c r="F10">
        <f t="shared" si="1"/>
        <v>737.19899999999996</v>
      </c>
      <c r="G10" s="4">
        <f t="shared" si="2"/>
        <v>-3.5612041117205075E-3</v>
      </c>
    </row>
    <row r="11" spans="1:7">
      <c r="A11">
        <v>10</v>
      </c>
      <c r="B11">
        <v>748.69</v>
      </c>
      <c r="C11">
        <v>751.79100000000005</v>
      </c>
      <c r="D11">
        <v>3.101</v>
      </c>
      <c r="E11" s="4">
        <f t="shared" si="0"/>
        <v>-4.141901187407337E-3</v>
      </c>
      <c r="F11">
        <f t="shared" si="1"/>
        <v>751.79100000000005</v>
      </c>
      <c r="G11" s="4">
        <f t="shared" si="2"/>
        <v>-4.141901187407337E-3</v>
      </c>
    </row>
    <row r="12" spans="1:7">
      <c r="A12">
        <v>11</v>
      </c>
      <c r="B12">
        <v>717.05899999999997</v>
      </c>
      <c r="C12">
        <v>731.28300000000002</v>
      </c>
      <c r="D12">
        <v>14.224</v>
      </c>
      <c r="E12" s="4">
        <f t="shared" si="0"/>
        <v>-1.983658248484441E-2</v>
      </c>
      <c r="F12">
        <f t="shared" si="1"/>
        <v>731.28300000000002</v>
      </c>
      <c r="G12" s="4">
        <f t="shared" si="2"/>
        <v>-1.983658248484441E-2</v>
      </c>
    </row>
    <row r="13" spans="1:7">
      <c r="A13">
        <v>12</v>
      </c>
      <c r="B13">
        <v>691.45399999999995</v>
      </c>
      <c r="C13">
        <v>682.47299999999996</v>
      </c>
      <c r="D13">
        <v>-8.9809999999999999</v>
      </c>
      <c r="E13" s="4">
        <f t="shared" si="0"/>
        <v>1.2988571907892637E-2</v>
      </c>
      <c r="F13">
        <f t="shared" si="1"/>
        <v>682.47299999999996</v>
      </c>
      <c r="G13" s="4">
        <f t="shared" si="2"/>
        <v>1.2988571907892637E-2</v>
      </c>
    </row>
    <row r="14" spans="1:7">
      <c r="A14">
        <v>13</v>
      </c>
      <c r="B14">
        <v>802.31500000000005</v>
      </c>
      <c r="C14">
        <v>822.4</v>
      </c>
      <c r="D14">
        <v>20.085000000000001</v>
      </c>
      <c r="E14" s="4">
        <f t="shared" si="0"/>
        <v>-2.5033808416893517E-2</v>
      </c>
      <c r="F14">
        <f t="shared" si="1"/>
        <v>822.4</v>
      </c>
      <c r="G14" s="4">
        <f t="shared" si="2"/>
        <v>-2.5033808416893517E-2</v>
      </c>
    </row>
    <row r="15" spans="1:7">
      <c r="A15">
        <v>14</v>
      </c>
      <c r="B15">
        <v>789.95399999999995</v>
      </c>
      <c r="C15">
        <v>901.36400000000003</v>
      </c>
      <c r="D15">
        <v>111.41</v>
      </c>
      <c r="E15" s="4">
        <f t="shared" si="0"/>
        <v>-0.14103352853457302</v>
      </c>
      <c r="F15">
        <f t="shared" si="1"/>
        <v>901.36400000000003</v>
      </c>
      <c r="G15" s="4">
        <f t="shared" si="2"/>
        <v>-0.14103352853457302</v>
      </c>
    </row>
    <row r="16" spans="1:7">
      <c r="A16">
        <v>15</v>
      </c>
      <c r="B16">
        <v>705.77499999999998</v>
      </c>
      <c r="C16">
        <v>719.37599999999998</v>
      </c>
      <c r="D16">
        <v>13.601000000000001</v>
      </c>
      <c r="E16" s="4">
        <f t="shared" si="0"/>
        <v>-1.9271014133399454E-2</v>
      </c>
      <c r="F16">
        <f t="shared" si="1"/>
        <v>719.37599999999998</v>
      </c>
      <c r="G16" s="4">
        <f t="shared" si="2"/>
        <v>-1.9271014133399454E-2</v>
      </c>
    </row>
    <row r="17" spans="1:7">
      <c r="A17">
        <v>16</v>
      </c>
      <c r="B17">
        <v>893.94399999999996</v>
      </c>
      <c r="C17">
        <v>889.12099999999998</v>
      </c>
      <c r="D17">
        <v>-4.8230000000000004</v>
      </c>
      <c r="E17" s="4">
        <f t="shared" si="0"/>
        <v>5.3951925400248556E-3</v>
      </c>
      <c r="F17">
        <f t="shared" si="1"/>
        <v>889.12099999999998</v>
      </c>
      <c r="G17" s="4">
        <f t="shared" si="2"/>
        <v>5.3951925400248556E-3</v>
      </c>
    </row>
    <row r="18" spans="1:7">
      <c r="A18">
        <v>17</v>
      </c>
      <c r="B18">
        <v>731.81500000000005</v>
      </c>
      <c r="C18">
        <v>736.18399999999997</v>
      </c>
      <c r="D18">
        <v>4.3689999999999998</v>
      </c>
      <c r="E18" s="4">
        <f t="shared" si="0"/>
        <v>-5.9700880687057712E-3</v>
      </c>
      <c r="F18">
        <f t="shared" si="1"/>
        <v>736.18399999999997</v>
      </c>
      <c r="G18" s="4">
        <f t="shared" si="2"/>
        <v>-5.9700880687057712E-3</v>
      </c>
    </row>
    <row r="19" spans="1:7">
      <c r="A19">
        <v>18</v>
      </c>
      <c r="B19">
        <v>618.53700000000003</v>
      </c>
      <c r="C19">
        <v>604.26099999999997</v>
      </c>
      <c r="D19">
        <v>-14.276</v>
      </c>
      <c r="E19" s="4">
        <f t="shared" si="0"/>
        <v>2.3080268439883252E-2</v>
      </c>
      <c r="F19">
        <f t="shared" si="1"/>
        <v>604.26099999999997</v>
      </c>
      <c r="G19" s="4">
        <f t="shared" si="2"/>
        <v>2.3080268439883252E-2</v>
      </c>
    </row>
    <row r="20" spans="1:7">
      <c r="A20">
        <v>19</v>
      </c>
      <c r="B20">
        <v>319.55900000000003</v>
      </c>
      <c r="C20">
        <v>420.52699999999999</v>
      </c>
      <c r="D20">
        <v>100.968</v>
      </c>
      <c r="E20" s="4">
        <f t="shared" si="0"/>
        <v>-0.31596043297168896</v>
      </c>
      <c r="F20">
        <f t="shared" si="1"/>
        <v>420.52699999999999</v>
      </c>
      <c r="G20" s="4">
        <f t="shared" si="2"/>
        <v>-0.31596043297168896</v>
      </c>
    </row>
    <row r="21" spans="1:7">
      <c r="A21">
        <v>20</v>
      </c>
      <c r="B21">
        <v>641.93200000000002</v>
      </c>
      <c r="C21">
        <v>658.37800000000004</v>
      </c>
      <c r="D21">
        <v>16.446000000000002</v>
      </c>
      <c r="E21" s="4">
        <f t="shared" si="0"/>
        <v>-2.5619536025622693E-2</v>
      </c>
      <c r="F21">
        <f t="shared" si="1"/>
        <v>658.37800000000004</v>
      </c>
      <c r="G21" s="4">
        <f t="shared" si="2"/>
        <v>-2.5619536025622693E-2</v>
      </c>
    </row>
    <row r="22" spans="1:7">
      <c r="A22">
        <v>21</v>
      </c>
      <c r="B22">
        <v>873.71799999999996</v>
      </c>
      <c r="C22">
        <v>870.44500000000005</v>
      </c>
      <c r="D22">
        <v>-3.2730000000000001</v>
      </c>
      <c r="E22" s="4">
        <f t="shared" si="0"/>
        <v>3.7460599415370991E-3</v>
      </c>
      <c r="F22">
        <f t="shared" si="1"/>
        <v>870.44500000000005</v>
      </c>
      <c r="G22" s="4">
        <f t="shared" si="2"/>
        <v>3.7460599415370991E-3</v>
      </c>
    </row>
    <row r="23" spans="1:7">
      <c r="A23">
        <v>22</v>
      </c>
      <c r="B23">
        <v>743.50599999999997</v>
      </c>
      <c r="C23">
        <v>763.17</v>
      </c>
      <c r="D23">
        <v>19.664000000000001</v>
      </c>
      <c r="E23" s="4">
        <f t="shared" si="0"/>
        <v>-2.6447668209805958E-2</v>
      </c>
      <c r="F23">
        <f t="shared" si="1"/>
        <v>763.17</v>
      </c>
      <c r="G23" s="4">
        <f t="shared" si="2"/>
        <v>-2.6447668209805958E-2</v>
      </c>
    </row>
    <row r="24" spans="1:7">
      <c r="A24">
        <v>23</v>
      </c>
      <c r="B24">
        <v>816.98099999999999</v>
      </c>
      <c r="C24">
        <v>819.69</v>
      </c>
      <c r="D24">
        <v>2.7090000000000001</v>
      </c>
      <c r="E24" s="4">
        <f t="shared" si="0"/>
        <v>-3.3158665868607226E-3</v>
      </c>
      <c r="F24">
        <f t="shared" si="1"/>
        <v>819.69</v>
      </c>
      <c r="G24" s="4">
        <f t="shared" si="2"/>
        <v>-3.3158665868607226E-3</v>
      </c>
    </row>
    <row r="25" spans="1:7">
      <c r="A25">
        <v>24</v>
      </c>
      <c r="B25">
        <v>394.08800000000002</v>
      </c>
      <c r="C25">
        <v>575.04999999999995</v>
      </c>
      <c r="D25">
        <v>180.96199999999999</v>
      </c>
      <c r="E25" s="4">
        <f t="shared" si="0"/>
        <v>-0.45919185562615439</v>
      </c>
      <c r="F25">
        <f t="shared" si="1"/>
        <v>575.04999999999995</v>
      </c>
      <c r="G25" s="4">
        <f t="shared" si="2"/>
        <v>-0.45919185562615439</v>
      </c>
    </row>
    <row r="26" spans="1:7">
      <c r="A26">
        <v>25</v>
      </c>
      <c r="B26">
        <v>743.553</v>
      </c>
      <c r="C26">
        <v>831.976</v>
      </c>
      <c r="D26">
        <v>88.423000000000002</v>
      </c>
      <c r="E26" s="4">
        <f t="shared" si="0"/>
        <v>-0.11891956592199884</v>
      </c>
      <c r="F26">
        <f t="shared" si="1"/>
        <v>831.976</v>
      </c>
      <c r="G26" s="4">
        <f t="shared" si="2"/>
        <v>-0.11891956592199884</v>
      </c>
    </row>
    <row r="27" spans="1:7">
      <c r="A27">
        <v>26</v>
      </c>
      <c r="B27">
        <v>815.18499999999995</v>
      </c>
      <c r="C27">
        <v>852.95399999999995</v>
      </c>
      <c r="D27">
        <v>37.768999999999998</v>
      </c>
      <c r="E27" s="4">
        <f t="shared" si="0"/>
        <v>-4.6331814250752903E-2</v>
      </c>
      <c r="F27">
        <f t="shared" si="1"/>
        <v>852.95399999999995</v>
      </c>
      <c r="G27" s="4">
        <f t="shared" si="2"/>
        <v>-4.6331814250752903E-2</v>
      </c>
    </row>
    <row r="28" spans="1:7">
      <c r="A28">
        <v>27</v>
      </c>
      <c r="B28">
        <v>699.31899999999996</v>
      </c>
      <c r="C28">
        <v>695.63599999999997</v>
      </c>
      <c r="D28">
        <v>-3.6829999999999998</v>
      </c>
      <c r="E28" s="4">
        <f t="shared" si="0"/>
        <v>5.266552174329588E-3</v>
      </c>
      <c r="F28">
        <f t="shared" si="1"/>
        <v>695.63599999999997</v>
      </c>
      <c r="G28" s="4">
        <f t="shared" si="2"/>
        <v>5.266552174329588E-3</v>
      </c>
    </row>
    <row r="29" spans="1:7">
      <c r="A29">
        <v>28</v>
      </c>
      <c r="B29">
        <v>339.43700000000001</v>
      </c>
      <c r="C29">
        <v>512.87099999999998</v>
      </c>
      <c r="D29">
        <v>173.434</v>
      </c>
      <c r="E29" s="4">
        <f t="shared" si="0"/>
        <v>-0.51094606657494601</v>
      </c>
      <c r="F29">
        <f t="shared" si="1"/>
        <v>512.87099999999998</v>
      </c>
      <c r="G29" s="4">
        <f t="shared" si="2"/>
        <v>-0.51094606657494601</v>
      </c>
    </row>
    <row r="30" spans="1:7">
      <c r="A30">
        <v>29</v>
      </c>
      <c r="B30">
        <v>642.14499999999998</v>
      </c>
      <c r="C30">
        <v>631.98199999999997</v>
      </c>
      <c r="D30">
        <v>-10.163</v>
      </c>
      <c r="E30" s="4">
        <f t="shared" si="0"/>
        <v>1.5826643515093962E-2</v>
      </c>
      <c r="F30">
        <f t="shared" si="1"/>
        <v>631.98199999999997</v>
      </c>
      <c r="G30" s="4">
        <f t="shared" si="2"/>
        <v>1.5826643515093962E-2</v>
      </c>
    </row>
    <row r="31" spans="1:7">
      <c r="A31">
        <v>30</v>
      </c>
      <c r="B31">
        <v>0</v>
      </c>
      <c r="C31">
        <v>568.322</v>
      </c>
      <c r="D31">
        <v>568.322</v>
      </c>
      <c r="E31" s="4">
        <f t="shared" si="0"/>
        <v>0</v>
      </c>
      <c r="F31">
        <f t="shared" si="1"/>
        <v>0</v>
      </c>
      <c r="G31" s="4">
        <f t="shared" si="2"/>
        <v>0</v>
      </c>
    </row>
    <row r="32" spans="1:7">
      <c r="A32">
        <v>31</v>
      </c>
      <c r="B32">
        <v>696.65800000000002</v>
      </c>
      <c r="C32">
        <v>694.31600000000003</v>
      </c>
      <c r="D32">
        <v>-2.3420000000000001</v>
      </c>
      <c r="E32" s="4">
        <f t="shared" si="0"/>
        <v>3.3617643090296592E-3</v>
      </c>
      <c r="F32">
        <f t="shared" si="1"/>
        <v>694.31600000000003</v>
      </c>
      <c r="G32" s="4">
        <f t="shared" si="2"/>
        <v>3.3617643090296592E-3</v>
      </c>
    </row>
    <row r="33" spans="1:7">
      <c r="A33">
        <v>32</v>
      </c>
      <c r="B33">
        <v>716.26800000000003</v>
      </c>
      <c r="C33">
        <v>734.68100000000004</v>
      </c>
      <c r="D33">
        <v>18.413</v>
      </c>
      <c r="E33" s="4">
        <f t="shared" si="0"/>
        <v>-2.5706858326771557E-2</v>
      </c>
      <c r="F33">
        <f t="shared" si="1"/>
        <v>734.68100000000004</v>
      </c>
      <c r="G33" s="4">
        <f t="shared" si="2"/>
        <v>-2.5706858326771557E-2</v>
      </c>
    </row>
    <row r="34" spans="1:7">
      <c r="A34">
        <v>33</v>
      </c>
      <c r="B34">
        <v>751.39200000000005</v>
      </c>
      <c r="C34">
        <v>761.76900000000001</v>
      </c>
      <c r="D34">
        <v>10.377000000000001</v>
      </c>
      <c r="E34" s="4">
        <f t="shared" si="0"/>
        <v>-1.3810367957071612E-2</v>
      </c>
      <c r="F34">
        <f t="shared" si="1"/>
        <v>761.76900000000001</v>
      </c>
      <c r="G34" s="4">
        <f t="shared" si="2"/>
        <v>-1.3810367957071612E-2</v>
      </c>
    </row>
    <row r="35" spans="1:7">
      <c r="A35">
        <v>34</v>
      </c>
      <c r="B35">
        <v>423.185</v>
      </c>
      <c r="C35">
        <v>573.45699999999999</v>
      </c>
      <c r="D35">
        <v>150.27199999999999</v>
      </c>
      <c r="E35" s="4">
        <f t="shared" si="0"/>
        <v>-0.35509765232699647</v>
      </c>
      <c r="F35">
        <f t="shared" si="1"/>
        <v>573.45699999999999</v>
      </c>
      <c r="G35" s="4">
        <f t="shared" si="2"/>
        <v>-0.35509765232699647</v>
      </c>
    </row>
    <row r="36" spans="1:7">
      <c r="A36">
        <v>35</v>
      </c>
      <c r="B36">
        <v>740.26800000000003</v>
      </c>
      <c r="C36">
        <v>836.37599999999998</v>
      </c>
      <c r="D36">
        <v>96.108000000000004</v>
      </c>
      <c r="E36" s="4">
        <f t="shared" si="0"/>
        <v>-0.1298286566486731</v>
      </c>
      <c r="F36">
        <f t="shared" si="1"/>
        <v>836.37599999999998</v>
      </c>
      <c r="G36" s="4">
        <f t="shared" si="2"/>
        <v>-0.1298286566486731</v>
      </c>
    </row>
    <row r="37" spans="1:7">
      <c r="A37">
        <v>36</v>
      </c>
      <c r="B37">
        <v>737.32899999999995</v>
      </c>
      <c r="C37">
        <v>751.63800000000003</v>
      </c>
      <c r="D37">
        <v>14.308999999999999</v>
      </c>
      <c r="E37" s="4">
        <f t="shared" si="0"/>
        <v>-1.9406533582702001E-2</v>
      </c>
      <c r="F37">
        <f t="shared" si="1"/>
        <v>751.63800000000003</v>
      </c>
      <c r="G37" s="4">
        <f t="shared" si="2"/>
        <v>-1.9406533582702001E-2</v>
      </c>
    </row>
    <row r="38" spans="1:7">
      <c r="A38">
        <v>37</v>
      </c>
      <c r="B38">
        <v>346.04599999999999</v>
      </c>
      <c r="C38">
        <v>566.245</v>
      </c>
      <c r="D38">
        <v>220.19900000000001</v>
      </c>
      <c r="E38" s="4">
        <f t="shared" si="0"/>
        <v>-0.63632869618490029</v>
      </c>
      <c r="F38">
        <f t="shared" si="1"/>
        <v>566.245</v>
      </c>
      <c r="G38" s="4">
        <f t="shared" si="2"/>
        <v>-0.63632869618490029</v>
      </c>
    </row>
    <row r="39" spans="1:7">
      <c r="A39">
        <v>38</v>
      </c>
      <c r="B39">
        <v>658.58199999999999</v>
      </c>
      <c r="C39">
        <v>653.98</v>
      </c>
      <c r="D39">
        <v>-4.6020000000000003</v>
      </c>
      <c r="E39" s="4">
        <f t="shared" si="0"/>
        <v>6.9877403269448229E-3</v>
      </c>
      <c r="F39">
        <f t="shared" si="1"/>
        <v>653.98</v>
      </c>
      <c r="G39" s="4">
        <f t="shared" si="2"/>
        <v>6.9877403269448229E-3</v>
      </c>
    </row>
    <row r="40" spans="1:7">
      <c r="A40">
        <v>39</v>
      </c>
      <c r="B40">
        <v>674.70799999999997</v>
      </c>
      <c r="C40">
        <v>659.95100000000002</v>
      </c>
      <c r="D40">
        <v>-14.757</v>
      </c>
      <c r="E40" s="4">
        <f t="shared" si="0"/>
        <v>2.1871683750600182E-2</v>
      </c>
      <c r="F40">
        <f t="shared" si="1"/>
        <v>659.95100000000002</v>
      </c>
      <c r="G40" s="4">
        <f t="shared" si="2"/>
        <v>2.1871683750600182E-2</v>
      </c>
    </row>
    <row r="41" spans="1:7">
      <c r="A41">
        <v>40</v>
      </c>
      <c r="B41">
        <v>814.80899999999997</v>
      </c>
      <c r="C41">
        <v>818.11800000000005</v>
      </c>
      <c r="D41">
        <v>3.3090000000000002</v>
      </c>
      <c r="E41" s="4">
        <f t="shared" si="0"/>
        <v>-4.0610744358494846E-3</v>
      </c>
      <c r="F41">
        <f t="shared" si="1"/>
        <v>818.11800000000005</v>
      </c>
      <c r="G41" s="4">
        <f t="shared" si="2"/>
        <v>-4.0610744358494846E-3</v>
      </c>
    </row>
    <row r="42" spans="1:7">
      <c r="A42">
        <v>41</v>
      </c>
      <c r="B42">
        <v>644.47500000000002</v>
      </c>
      <c r="C42">
        <v>614.72400000000005</v>
      </c>
      <c r="D42">
        <v>-29.751000000000001</v>
      </c>
      <c r="E42" s="4">
        <f t="shared" si="0"/>
        <v>4.6163156057255871E-2</v>
      </c>
      <c r="F42">
        <f t="shared" si="1"/>
        <v>614.72400000000005</v>
      </c>
      <c r="G42" s="4">
        <f t="shared" si="2"/>
        <v>4.6163156057255871E-2</v>
      </c>
    </row>
    <row r="43" spans="1:7">
      <c r="A43">
        <v>42</v>
      </c>
      <c r="B43">
        <v>430.202</v>
      </c>
      <c r="C43">
        <v>580.20399999999995</v>
      </c>
      <c r="D43">
        <v>150.00200000000001</v>
      </c>
      <c r="E43" s="4">
        <f t="shared" si="0"/>
        <v>-0.3486780628634919</v>
      </c>
      <c r="F43">
        <f t="shared" si="1"/>
        <v>580.20399999999995</v>
      </c>
      <c r="G43" s="4">
        <f t="shared" si="2"/>
        <v>-0.3486780628634919</v>
      </c>
    </row>
    <row r="44" spans="1:7">
      <c r="A44">
        <v>43</v>
      </c>
      <c r="B44">
        <v>702.971</v>
      </c>
      <c r="C44">
        <v>700.86800000000005</v>
      </c>
      <c r="D44">
        <v>-2.1030000000000002</v>
      </c>
      <c r="E44" s="4">
        <f t="shared" si="0"/>
        <v>2.9915885577071481E-3</v>
      </c>
      <c r="F44">
        <f t="shared" si="1"/>
        <v>700.86800000000005</v>
      </c>
      <c r="G44" s="4">
        <f t="shared" si="2"/>
        <v>2.9915885577071481E-3</v>
      </c>
    </row>
    <row r="45" spans="1:7">
      <c r="A45">
        <v>44</v>
      </c>
      <c r="B45">
        <v>617.22699999999998</v>
      </c>
      <c r="C45">
        <v>615.73500000000001</v>
      </c>
      <c r="D45">
        <v>-1.492</v>
      </c>
      <c r="E45" s="4">
        <f t="shared" si="0"/>
        <v>2.4172630166858578E-3</v>
      </c>
      <c r="F45">
        <f t="shared" si="1"/>
        <v>615.73500000000001</v>
      </c>
      <c r="G45" s="4">
        <f t="shared" si="2"/>
        <v>2.4172630166858578E-3</v>
      </c>
    </row>
    <row r="46" spans="1:7">
      <c r="A46">
        <v>45</v>
      </c>
      <c r="B46">
        <v>0</v>
      </c>
      <c r="C46">
        <v>571.23</v>
      </c>
      <c r="D46">
        <v>571.23</v>
      </c>
      <c r="E46" s="4">
        <f t="shared" si="0"/>
        <v>0</v>
      </c>
      <c r="F46">
        <f t="shared" si="1"/>
        <v>0</v>
      </c>
      <c r="G46" s="4">
        <f t="shared" si="2"/>
        <v>0</v>
      </c>
    </row>
    <row r="47" spans="1:7">
      <c r="A47">
        <v>46</v>
      </c>
      <c r="B47">
        <v>710.77300000000002</v>
      </c>
      <c r="C47">
        <v>719.38300000000004</v>
      </c>
      <c r="D47">
        <v>8.61</v>
      </c>
      <c r="E47" s="4">
        <f t="shared" si="0"/>
        <v>-1.2113572124996325E-2</v>
      </c>
      <c r="F47">
        <f t="shared" si="1"/>
        <v>719.38300000000004</v>
      </c>
      <c r="G47" s="4">
        <f t="shared" si="2"/>
        <v>-1.2113572124996325E-2</v>
      </c>
    </row>
    <row r="48" spans="1:7">
      <c r="A48">
        <v>47</v>
      </c>
      <c r="B48">
        <v>636.03800000000001</v>
      </c>
      <c r="C48">
        <v>581.13199999999995</v>
      </c>
      <c r="D48">
        <v>-54.905999999999999</v>
      </c>
      <c r="E48" s="4">
        <f t="shared" si="0"/>
        <v>8.6325030894380622E-2</v>
      </c>
      <c r="F48">
        <f t="shared" si="1"/>
        <v>581.13199999999995</v>
      </c>
      <c r="G48" s="4">
        <f t="shared" si="2"/>
        <v>8.6325030894380622E-2</v>
      </c>
    </row>
    <row r="49" spans="1:7">
      <c r="A49">
        <v>48</v>
      </c>
      <c r="B49">
        <v>818.33399999999995</v>
      </c>
      <c r="C49">
        <v>813.84100000000001</v>
      </c>
      <c r="D49">
        <v>-4.4930000000000003</v>
      </c>
      <c r="E49" s="4">
        <f t="shared" si="0"/>
        <v>5.4904232257243848E-3</v>
      </c>
      <c r="F49">
        <f t="shared" si="1"/>
        <v>813.84100000000001</v>
      </c>
      <c r="G49" s="4">
        <f t="shared" si="2"/>
        <v>5.4904232257243848E-3</v>
      </c>
    </row>
    <row r="50" spans="1:7">
      <c r="A50">
        <v>49</v>
      </c>
      <c r="B50">
        <v>671.55200000000002</v>
      </c>
      <c r="C50">
        <v>668.52200000000005</v>
      </c>
      <c r="D50">
        <v>-3.03</v>
      </c>
      <c r="E50" s="4">
        <f t="shared" si="0"/>
        <v>4.5119365291146074E-3</v>
      </c>
      <c r="F50">
        <f t="shared" si="1"/>
        <v>668.52200000000005</v>
      </c>
      <c r="G50" s="4">
        <f t="shared" si="2"/>
        <v>4.5119365291146074E-3</v>
      </c>
    </row>
    <row r="51" spans="1:7">
      <c r="A51">
        <v>50</v>
      </c>
      <c r="B51">
        <v>784.61500000000001</v>
      </c>
      <c r="C51">
        <v>917.97799999999995</v>
      </c>
      <c r="D51">
        <v>133.363</v>
      </c>
      <c r="E51" s="4">
        <f t="shared" si="0"/>
        <v>-0.16997253430026182</v>
      </c>
      <c r="F51">
        <f t="shared" si="1"/>
        <v>917.97799999999995</v>
      </c>
      <c r="G51" s="4">
        <f t="shared" si="2"/>
        <v>-0.16997253430026182</v>
      </c>
    </row>
    <row r="52" spans="1:7">
      <c r="A52">
        <v>51</v>
      </c>
      <c r="B52">
        <v>665.89300000000003</v>
      </c>
      <c r="C52">
        <v>675.55</v>
      </c>
      <c r="D52">
        <v>9.657</v>
      </c>
      <c r="E52" s="4">
        <f t="shared" si="0"/>
        <v>-1.4502329953911401E-2</v>
      </c>
      <c r="F52">
        <f t="shared" si="1"/>
        <v>675.55</v>
      </c>
      <c r="G52" s="4">
        <f t="shared" si="2"/>
        <v>-1.4502329953911401E-2</v>
      </c>
    </row>
    <row r="53" spans="1:7">
      <c r="A53">
        <v>52</v>
      </c>
      <c r="B53">
        <v>679.76599999999996</v>
      </c>
      <c r="C53">
        <v>680.91600000000005</v>
      </c>
      <c r="D53">
        <v>1.1499999999999999</v>
      </c>
      <c r="E53" s="4">
        <f t="shared" si="0"/>
        <v>-1.6917586345890955E-3</v>
      </c>
      <c r="F53">
        <f t="shared" si="1"/>
        <v>680.91600000000005</v>
      </c>
      <c r="G53" s="4">
        <f t="shared" si="2"/>
        <v>-1.6917586345890955E-3</v>
      </c>
    </row>
    <row r="54" spans="1:7">
      <c r="A54">
        <v>53</v>
      </c>
      <c r="B54">
        <v>764.96</v>
      </c>
      <c r="C54">
        <v>736.88300000000004</v>
      </c>
      <c r="D54">
        <v>-28.077000000000002</v>
      </c>
      <c r="E54" s="4">
        <f t="shared" si="0"/>
        <v>3.6703879941434842E-2</v>
      </c>
      <c r="F54">
        <f t="shared" si="1"/>
        <v>736.88300000000004</v>
      </c>
      <c r="G54" s="4">
        <f t="shared" si="2"/>
        <v>3.6703879941434842E-2</v>
      </c>
    </row>
    <row r="55" spans="1:7">
      <c r="A55">
        <v>54</v>
      </c>
      <c r="B55">
        <v>355.423</v>
      </c>
      <c r="C55">
        <v>505.67700000000002</v>
      </c>
      <c r="D55">
        <v>150.25399999999999</v>
      </c>
      <c r="E55" s="4">
        <f t="shared" si="0"/>
        <v>-0.42274698035861502</v>
      </c>
      <c r="F55">
        <f t="shared" si="1"/>
        <v>505.67700000000002</v>
      </c>
      <c r="G55" s="4">
        <f t="shared" si="2"/>
        <v>-0.42274698035861502</v>
      </c>
    </row>
    <row r="56" spans="1:7">
      <c r="A56">
        <v>55</v>
      </c>
      <c r="B56">
        <v>666.25900000000001</v>
      </c>
      <c r="C56">
        <v>660.55499999999995</v>
      </c>
      <c r="D56">
        <v>-5.7039999999999997</v>
      </c>
      <c r="E56" s="4">
        <f t="shared" si="0"/>
        <v>8.5612351953220367E-3</v>
      </c>
      <c r="F56">
        <f t="shared" si="1"/>
        <v>660.55499999999995</v>
      </c>
      <c r="G56" s="4">
        <f t="shared" si="2"/>
        <v>8.5612351953220367E-3</v>
      </c>
    </row>
    <row r="57" spans="1:7">
      <c r="A57">
        <v>56</v>
      </c>
      <c r="B57">
        <v>447.82900000000001</v>
      </c>
      <c r="C57">
        <v>614.17700000000002</v>
      </c>
      <c r="D57">
        <v>166.34800000000001</v>
      </c>
      <c r="E57" s="4">
        <f t="shared" si="0"/>
        <v>-0.3714542827731121</v>
      </c>
      <c r="F57">
        <f t="shared" si="1"/>
        <v>614.17700000000002</v>
      </c>
      <c r="G57" s="4">
        <f t="shared" si="2"/>
        <v>-0.3714542827731121</v>
      </c>
    </row>
    <row r="58" spans="1:7">
      <c r="A58">
        <v>57</v>
      </c>
      <c r="B58">
        <v>816.74699999999996</v>
      </c>
      <c r="C58">
        <v>812.99599999999998</v>
      </c>
      <c r="D58">
        <v>-3.7509999999999999</v>
      </c>
      <c r="E58" s="4">
        <f t="shared" si="0"/>
        <v>4.5926094616814961E-3</v>
      </c>
      <c r="F58">
        <f t="shared" si="1"/>
        <v>812.99599999999998</v>
      </c>
      <c r="G58" s="4">
        <f t="shared" si="2"/>
        <v>4.5926094616814961E-3</v>
      </c>
    </row>
    <row r="59" spans="1:7">
      <c r="A59">
        <v>58</v>
      </c>
      <c r="B59">
        <v>834.97199999999998</v>
      </c>
      <c r="C59">
        <v>840.94</v>
      </c>
      <c r="D59">
        <v>5.968</v>
      </c>
      <c r="E59" s="4">
        <f t="shared" si="0"/>
        <v>-7.147545067379594E-3</v>
      </c>
      <c r="F59">
        <f t="shared" si="1"/>
        <v>840.94</v>
      </c>
      <c r="G59" s="4">
        <f t="shared" si="2"/>
        <v>-7.147545067379594E-3</v>
      </c>
    </row>
    <row r="60" spans="1:7">
      <c r="A60">
        <v>59</v>
      </c>
      <c r="B60">
        <v>715.68399999999997</v>
      </c>
      <c r="C60">
        <v>712.39599999999996</v>
      </c>
      <c r="D60">
        <v>-3.2879999999999998</v>
      </c>
      <c r="E60" s="4">
        <f t="shared" si="0"/>
        <v>4.5942063815874196E-3</v>
      </c>
      <c r="F60">
        <f t="shared" si="1"/>
        <v>712.39599999999996</v>
      </c>
      <c r="G60" s="4">
        <f t="shared" si="2"/>
        <v>4.5942063815874196E-3</v>
      </c>
    </row>
    <row r="61" spans="1:7">
      <c r="A61">
        <v>60</v>
      </c>
      <c r="B61">
        <v>331.72199999999998</v>
      </c>
      <c r="C61">
        <v>512.15599999999995</v>
      </c>
      <c r="D61">
        <v>180.434</v>
      </c>
      <c r="E61" s="4">
        <f t="shared" si="0"/>
        <v>-0.54393136421461341</v>
      </c>
      <c r="F61">
        <f t="shared" si="1"/>
        <v>512.15599999999995</v>
      </c>
      <c r="G61" s="4">
        <f t="shared" si="2"/>
        <v>-0.54393136421461341</v>
      </c>
    </row>
    <row r="62" spans="1:7">
      <c r="A62">
        <v>61</v>
      </c>
      <c r="B62">
        <v>685.58199999999999</v>
      </c>
      <c r="C62">
        <v>691.24599999999998</v>
      </c>
      <c r="D62">
        <v>5.6639999999999997</v>
      </c>
      <c r="E62" s="4">
        <f t="shared" si="0"/>
        <v>-8.2615937991370649E-3</v>
      </c>
      <c r="F62">
        <f t="shared" si="1"/>
        <v>691.24599999999998</v>
      </c>
      <c r="G62" s="4">
        <f t="shared" si="2"/>
        <v>-8.2615937991370649E-3</v>
      </c>
    </row>
    <row r="63" spans="1:7">
      <c r="A63">
        <v>62</v>
      </c>
      <c r="B63">
        <v>746.63499999999999</v>
      </c>
      <c r="C63">
        <v>741.65599999999995</v>
      </c>
      <c r="D63">
        <v>-4.9790000000000001</v>
      </c>
      <c r="E63" s="4">
        <f t="shared" si="0"/>
        <v>6.6685863909407431E-3</v>
      </c>
      <c r="F63">
        <f t="shared" si="1"/>
        <v>741.65599999999995</v>
      </c>
      <c r="G63" s="4">
        <f t="shared" si="2"/>
        <v>6.6685863909407431E-3</v>
      </c>
    </row>
    <row r="64" spans="1:7">
      <c r="A64">
        <v>63</v>
      </c>
      <c r="B64">
        <v>348.41800000000001</v>
      </c>
      <c r="C64">
        <v>505.79500000000002</v>
      </c>
      <c r="D64">
        <v>157.37700000000001</v>
      </c>
      <c r="E64" s="4">
        <f t="shared" si="0"/>
        <v>-0.45169021118311914</v>
      </c>
      <c r="F64">
        <f t="shared" si="1"/>
        <v>505.79500000000002</v>
      </c>
      <c r="G64" s="4">
        <f t="shared" si="2"/>
        <v>-0.45169021118311914</v>
      </c>
    </row>
    <row r="65" spans="1:7">
      <c r="A65">
        <v>64</v>
      </c>
      <c r="B65">
        <v>301.23099999999999</v>
      </c>
      <c r="C65">
        <v>424.23</v>
      </c>
      <c r="D65">
        <v>122.999</v>
      </c>
      <c r="E65" s="4">
        <f t="shared" si="0"/>
        <v>-0.40832118872227635</v>
      </c>
      <c r="F65">
        <f t="shared" si="1"/>
        <v>424.23</v>
      </c>
      <c r="G65" s="4">
        <f t="shared" si="2"/>
        <v>-0.40832118872227635</v>
      </c>
    </row>
    <row r="66" spans="1:7">
      <c r="A66">
        <v>65</v>
      </c>
      <c r="B66">
        <v>419.92700000000002</v>
      </c>
      <c r="C66">
        <v>556.53399999999999</v>
      </c>
      <c r="D66">
        <v>136.607</v>
      </c>
      <c r="E66" s="4">
        <f t="shared" ref="E66:E101" si="3">IF(B66,(B66-C66)/B66,0)</f>
        <v>-0.3253113041076186</v>
      </c>
      <c r="F66">
        <f t="shared" si="1"/>
        <v>556.53399999999999</v>
      </c>
      <c r="G66" s="4">
        <f t="shared" si="2"/>
        <v>-0.3253113041076186</v>
      </c>
    </row>
    <row r="67" spans="1:7">
      <c r="A67">
        <v>66</v>
      </c>
      <c r="B67">
        <v>745.85500000000002</v>
      </c>
      <c r="C67">
        <v>898.41300000000001</v>
      </c>
      <c r="D67">
        <v>152.55799999999999</v>
      </c>
      <c r="E67" s="4">
        <f t="shared" si="3"/>
        <v>-0.20454109713013921</v>
      </c>
      <c r="F67">
        <f t="shared" ref="F67:F101" si="4">IF(B67,C67,0)</f>
        <v>898.41300000000001</v>
      </c>
      <c r="G67" s="4">
        <f t="shared" ref="G67:G101" si="5">IF(B67,(B67-F67)/B67,0)</f>
        <v>-0.20454109713013921</v>
      </c>
    </row>
    <row r="68" spans="1:7">
      <c r="A68">
        <v>67</v>
      </c>
      <c r="B68">
        <v>367.86900000000003</v>
      </c>
      <c r="C68">
        <v>549.86900000000003</v>
      </c>
      <c r="D68">
        <v>182</v>
      </c>
      <c r="E68" s="4">
        <f t="shared" si="3"/>
        <v>-0.4947413345511581</v>
      </c>
      <c r="F68">
        <f t="shared" si="4"/>
        <v>549.86900000000003</v>
      </c>
      <c r="G68" s="4">
        <f t="shared" si="5"/>
        <v>-0.4947413345511581</v>
      </c>
    </row>
    <row r="69" spans="1:7">
      <c r="A69">
        <v>68</v>
      </c>
      <c r="B69">
        <v>650.46799999999996</v>
      </c>
      <c r="C69">
        <v>632.149</v>
      </c>
      <c r="D69">
        <v>-18.318999999999999</v>
      </c>
      <c r="E69" s="4">
        <f t="shared" si="3"/>
        <v>2.8162799707287616E-2</v>
      </c>
      <c r="F69">
        <f t="shared" si="4"/>
        <v>632.149</v>
      </c>
      <c r="G69" s="4">
        <f t="shared" si="5"/>
        <v>2.8162799707287616E-2</v>
      </c>
    </row>
    <row r="70" spans="1:7">
      <c r="A70">
        <v>69</v>
      </c>
      <c r="B70">
        <v>808.78099999999995</v>
      </c>
      <c r="C70">
        <v>882.02700000000004</v>
      </c>
      <c r="D70">
        <v>73.245999999999995</v>
      </c>
      <c r="E70" s="4">
        <f t="shared" si="3"/>
        <v>-9.056345290010534E-2</v>
      </c>
      <c r="F70">
        <f t="shared" si="4"/>
        <v>882.02700000000004</v>
      </c>
      <c r="G70" s="4">
        <f t="shared" si="5"/>
        <v>-9.056345290010534E-2</v>
      </c>
    </row>
    <row r="71" spans="1:7">
      <c r="A71">
        <v>70</v>
      </c>
      <c r="B71">
        <v>764.77099999999996</v>
      </c>
      <c r="C71">
        <v>903.65800000000002</v>
      </c>
      <c r="D71">
        <v>138.887</v>
      </c>
      <c r="E71" s="4">
        <f t="shared" si="3"/>
        <v>-0.18160599708932487</v>
      </c>
      <c r="F71">
        <f t="shared" si="4"/>
        <v>903.65800000000002</v>
      </c>
      <c r="G71" s="4">
        <f t="shared" si="5"/>
        <v>-0.18160599708932487</v>
      </c>
    </row>
    <row r="72" spans="1:7">
      <c r="A72">
        <v>71</v>
      </c>
      <c r="B72">
        <v>658.226</v>
      </c>
      <c r="C72">
        <v>649.77099999999996</v>
      </c>
      <c r="D72">
        <v>-8.4550000000000001</v>
      </c>
      <c r="E72" s="4">
        <f t="shared" si="3"/>
        <v>1.2845132219025139E-2</v>
      </c>
      <c r="F72">
        <f t="shared" si="4"/>
        <v>649.77099999999996</v>
      </c>
      <c r="G72" s="4">
        <f t="shared" si="5"/>
        <v>1.2845132219025139E-2</v>
      </c>
    </row>
    <row r="73" spans="1:7">
      <c r="A73">
        <v>72</v>
      </c>
      <c r="B73">
        <v>662.38499999999999</v>
      </c>
      <c r="C73">
        <v>654.82799999999997</v>
      </c>
      <c r="D73">
        <v>-7.5570000000000004</v>
      </c>
      <c r="E73" s="4">
        <f t="shared" si="3"/>
        <v>1.1408772843587968E-2</v>
      </c>
      <c r="F73">
        <f t="shared" si="4"/>
        <v>654.82799999999997</v>
      </c>
      <c r="G73" s="4">
        <f t="shared" si="5"/>
        <v>1.1408772843587968E-2</v>
      </c>
    </row>
    <row r="74" spans="1:7">
      <c r="A74">
        <v>73</v>
      </c>
      <c r="B74">
        <v>706.28599999999994</v>
      </c>
      <c r="C74">
        <v>712.29600000000005</v>
      </c>
      <c r="D74">
        <v>6.01</v>
      </c>
      <c r="E74" s="4">
        <f t="shared" si="3"/>
        <v>-8.5093007648461179E-3</v>
      </c>
      <c r="F74">
        <f t="shared" si="4"/>
        <v>712.29600000000005</v>
      </c>
      <c r="G74" s="4">
        <f t="shared" si="5"/>
        <v>-8.5093007648461179E-3</v>
      </c>
    </row>
    <row r="75" spans="1:7">
      <c r="A75">
        <v>74</v>
      </c>
      <c r="B75">
        <v>352.625</v>
      </c>
      <c r="C75">
        <v>529.76400000000001</v>
      </c>
      <c r="D75">
        <v>177.13900000000001</v>
      </c>
      <c r="E75" s="4">
        <f t="shared" si="3"/>
        <v>-0.50234384969868839</v>
      </c>
      <c r="F75">
        <f t="shared" si="4"/>
        <v>529.76400000000001</v>
      </c>
      <c r="G75" s="4">
        <f t="shared" si="5"/>
        <v>-0.50234384969868839</v>
      </c>
    </row>
    <row r="76" spans="1:7">
      <c r="A76">
        <v>75</v>
      </c>
      <c r="B76">
        <v>696.12199999999996</v>
      </c>
      <c r="C76">
        <v>823.96500000000003</v>
      </c>
      <c r="D76">
        <v>127.843</v>
      </c>
      <c r="E76" s="4">
        <f t="shared" si="3"/>
        <v>-0.1836502796923529</v>
      </c>
      <c r="F76">
        <f t="shared" si="4"/>
        <v>823.96500000000003</v>
      </c>
      <c r="G76" s="4">
        <f t="shared" si="5"/>
        <v>-0.1836502796923529</v>
      </c>
    </row>
    <row r="77" spans="1:7">
      <c r="A77">
        <v>76</v>
      </c>
      <c r="B77">
        <v>659.64599999999996</v>
      </c>
      <c r="C77">
        <v>646.76900000000001</v>
      </c>
      <c r="D77">
        <v>-12.877000000000001</v>
      </c>
      <c r="E77" s="4">
        <f t="shared" si="3"/>
        <v>1.9521076456159747E-2</v>
      </c>
      <c r="F77">
        <f t="shared" si="4"/>
        <v>646.76900000000001</v>
      </c>
      <c r="G77" s="4">
        <f t="shared" si="5"/>
        <v>1.9521076456159747E-2</v>
      </c>
    </row>
    <row r="78" spans="1:7">
      <c r="A78">
        <v>77</v>
      </c>
      <c r="B78">
        <v>649.07399999999996</v>
      </c>
      <c r="C78">
        <v>653.64499999999998</v>
      </c>
      <c r="D78">
        <v>4.5709999999999997</v>
      </c>
      <c r="E78" s="4">
        <f t="shared" si="3"/>
        <v>-7.0423403186694071E-3</v>
      </c>
      <c r="F78">
        <f t="shared" si="4"/>
        <v>653.64499999999998</v>
      </c>
      <c r="G78" s="4">
        <f t="shared" si="5"/>
        <v>-7.0423403186694071E-3</v>
      </c>
    </row>
    <row r="79" spans="1:7">
      <c r="A79">
        <v>78</v>
      </c>
      <c r="B79">
        <v>672.21900000000005</v>
      </c>
      <c r="C79">
        <v>675.24199999999996</v>
      </c>
      <c r="D79">
        <v>3.0230000000000001</v>
      </c>
      <c r="E79" s="4">
        <f t="shared" si="3"/>
        <v>-4.4970463494782365E-3</v>
      </c>
      <c r="F79">
        <f t="shared" si="4"/>
        <v>675.24199999999996</v>
      </c>
      <c r="G79" s="4">
        <f t="shared" si="5"/>
        <v>-4.4970463494782365E-3</v>
      </c>
    </row>
    <row r="80" spans="1:7">
      <c r="A80">
        <v>79</v>
      </c>
      <c r="B80">
        <v>644.92600000000004</v>
      </c>
      <c r="C80">
        <v>622.97699999999998</v>
      </c>
      <c r="D80">
        <v>-21.949000000000002</v>
      </c>
      <c r="E80" s="4">
        <f t="shared" si="3"/>
        <v>3.4033361967109509E-2</v>
      </c>
      <c r="F80">
        <f t="shared" si="4"/>
        <v>622.97699999999998</v>
      </c>
      <c r="G80" s="4">
        <f t="shared" si="5"/>
        <v>3.4033361967109509E-2</v>
      </c>
    </row>
    <row r="81" spans="1:7">
      <c r="A81">
        <v>80</v>
      </c>
      <c r="B81">
        <v>782.23500000000001</v>
      </c>
      <c r="C81">
        <v>788.08500000000004</v>
      </c>
      <c r="D81">
        <v>5.85</v>
      </c>
      <c r="E81" s="4">
        <f t="shared" si="3"/>
        <v>-7.4785710176609619E-3</v>
      </c>
      <c r="F81">
        <f t="shared" si="4"/>
        <v>788.08500000000004</v>
      </c>
      <c r="G81" s="4">
        <f t="shared" si="5"/>
        <v>-7.4785710176609619E-3</v>
      </c>
    </row>
    <row r="82" spans="1:7">
      <c r="A82">
        <v>81</v>
      </c>
      <c r="B82">
        <v>402.12099999999998</v>
      </c>
      <c r="C82">
        <v>530.76800000000003</v>
      </c>
      <c r="D82">
        <v>128.64699999999999</v>
      </c>
      <c r="E82" s="4">
        <f t="shared" si="3"/>
        <v>-0.31992111827037151</v>
      </c>
      <c r="F82">
        <f t="shared" si="4"/>
        <v>530.76800000000003</v>
      </c>
      <c r="G82" s="4">
        <f t="shared" si="5"/>
        <v>-0.31992111827037151</v>
      </c>
    </row>
    <row r="83" spans="1:7">
      <c r="A83">
        <v>82</v>
      </c>
      <c r="B83">
        <v>605.31700000000001</v>
      </c>
      <c r="C83">
        <v>589.61900000000003</v>
      </c>
      <c r="D83">
        <v>-15.698</v>
      </c>
      <c r="E83" s="4">
        <f t="shared" si="3"/>
        <v>2.593351913129811E-2</v>
      </c>
      <c r="F83">
        <f t="shared" si="4"/>
        <v>589.61900000000003</v>
      </c>
      <c r="G83" s="4">
        <f t="shared" si="5"/>
        <v>2.593351913129811E-2</v>
      </c>
    </row>
    <row r="84" spans="1:7">
      <c r="A84">
        <v>83</v>
      </c>
      <c r="B84">
        <v>757.45699999999999</v>
      </c>
      <c r="C84">
        <v>763.12</v>
      </c>
      <c r="D84">
        <v>5.6630000000000003</v>
      </c>
      <c r="E84" s="4">
        <f t="shared" si="3"/>
        <v>-7.4763319898027356E-3</v>
      </c>
      <c r="F84">
        <f t="shared" si="4"/>
        <v>763.12</v>
      </c>
      <c r="G84" s="4">
        <f t="shared" si="5"/>
        <v>-7.4763319898027356E-3</v>
      </c>
    </row>
    <row r="85" spans="1:7">
      <c r="A85">
        <v>84</v>
      </c>
      <c r="B85">
        <v>710.875</v>
      </c>
      <c r="C85">
        <v>709.86599999999999</v>
      </c>
      <c r="D85">
        <v>-1.0089999999999999</v>
      </c>
      <c r="E85" s="4">
        <f t="shared" si="3"/>
        <v>1.4193775276947628E-3</v>
      </c>
      <c r="F85">
        <f t="shared" si="4"/>
        <v>709.86599999999999</v>
      </c>
      <c r="G85" s="4">
        <f t="shared" si="5"/>
        <v>1.4193775276947628E-3</v>
      </c>
    </row>
    <row r="86" spans="1:7">
      <c r="A86">
        <v>85</v>
      </c>
      <c r="B86">
        <v>682.53499999999997</v>
      </c>
      <c r="C86">
        <v>676.577</v>
      </c>
      <c r="D86">
        <v>-5.9580000000000002</v>
      </c>
      <c r="E86" s="4">
        <f t="shared" si="3"/>
        <v>8.7292226772253002E-3</v>
      </c>
      <c r="F86">
        <f t="shared" si="4"/>
        <v>676.577</v>
      </c>
      <c r="G86" s="4">
        <f t="shared" si="5"/>
        <v>8.7292226772253002E-3</v>
      </c>
    </row>
    <row r="87" spans="1:7">
      <c r="A87">
        <v>86</v>
      </c>
      <c r="B87">
        <v>336.62200000000001</v>
      </c>
      <c r="C87">
        <v>499.98899999999998</v>
      </c>
      <c r="D87">
        <v>163.36699999999999</v>
      </c>
      <c r="E87" s="4">
        <f t="shared" si="3"/>
        <v>-0.48531290289998857</v>
      </c>
      <c r="F87">
        <f t="shared" si="4"/>
        <v>499.98899999999998</v>
      </c>
      <c r="G87" s="4">
        <f t="shared" si="5"/>
        <v>-0.48531290289998857</v>
      </c>
    </row>
    <row r="88" spans="1:7">
      <c r="A88">
        <v>87</v>
      </c>
      <c r="B88">
        <v>819.125</v>
      </c>
      <c r="C88">
        <v>832.34</v>
      </c>
      <c r="D88">
        <v>13.215</v>
      </c>
      <c r="E88" s="4">
        <f t="shared" si="3"/>
        <v>-1.6133068823439685E-2</v>
      </c>
      <c r="F88">
        <f t="shared" si="4"/>
        <v>832.34</v>
      </c>
      <c r="G88" s="4">
        <f t="shared" si="5"/>
        <v>-1.6133068823439685E-2</v>
      </c>
    </row>
    <row r="89" spans="1:7">
      <c r="A89">
        <v>88</v>
      </c>
      <c r="B89">
        <v>650.928</v>
      </c>
      <c r="C89">
        <v>648.351</v>
      </c>
      <c r="D89">
        <v>-2.577</v>
      </c>
      <c r="E89" s="4">
        <f t="shared" si="3"/>
        <v>3.9589632033035886E-3</v>
      </c>
      <c r="F89">
        <f t="shared" si="4"/>
        <v>648.351</v>
      </c>
      <c r="G89" s="4">
        <f t="shared" si="5"/>
        <v>3.9589632033035886E-3</v>
      </c>
    </row>
    <row r="90" spans="1:7">
      <c r="A90">
        <v>89</v>
      </c>
      <c r="B90">
        <v>655.202</v>
      </c>
      <c r="C90">
        <v>651.87400000000002</v>
      </c>
      <c r="D90">
        <v>-3.3279999999999998</v>
      </c>
      <c r="E90" s="4">
        <f t="shared" si="3"/>
        <v>5.0793495746349589E-3</v>
      </c>
      <c r="F90">
        <f t="shared" si="4"/>
        <v>651.87400000000002</v>
      </c>
      <c r="G90" s="4">
        <f t="shared" si="5"/>
        <v>5.0793495746349589E-3</v>
      </c>
    </row>
    <row r="91" spans="1:7">
      <c r="A91">
        <v>90</v>
      </c>
      <c r="B91">
        <v>759.79700000000003</v>
      </c>
      <c r="C91">
        <v>751.077</v>
      </c>
      <c r="D91">
        <v>-8.7200000000000006</v>
      </c>
      <c r="E91" s="4">
        <f t="shared" si="3"/>
        <v>1.1476749710778045E-2</v>
      </c>
      <c r="F91">
        <f t="shared" si="4"/>
        <v>751.077</v>
      </c>
      <c r="G91" s="4">
        <f t="shared" si="5"/>
        <v>1.1476749710778045E-2</v>
      </c>
    </row>
    <row r="92" spans="1:7">
      <c r="A92">
        <v>91</v>
      </c>
      <c r="B92">
        <v>688.31100000000004</v>
      </c>
      <c r="C92">
        <v>682.11199999999997</v>
      </c>
      <c r="D92">
        <v>-6.1989999999999998</v>
      </c>
      <c r="E92" s="4">
        <f t="shared" si="3"/>
        <v>9.0061033457260881E-3</v>
      </c>
      <c r="F92">
        <f t="shared" si="4"/>
        <v>682.11199999999997</v>
      </c>
      <c r="G92" s="4">
        <f t="shared" si="5"/>
        <v>9.0061033457260881E-3</v>
      </c>
    </row>
    <row r="93" spans="1:7">
      <c r="A93">
        <v>92</v>
      </c>
      <c r="B93">
        <v>316.7</v>
      </c>
      <c r="C93">
        <v>464.327</v>
      </c>
      <c r="D93">
        <v>147.62700000000001</v>
      </c>
      <c r="E93" s="4">
        <f t="shared" si="3"/>
        <v>-0.46614145879381125</v>
      </c>
      <c r="F93">
        <f t="shared" si="4"/>
        <v>464.327</v>
      </c>
      <c r="G93" s="4">
        <f t="shared" si="5"/>
        <v>-0.46614145879381125</v>
      </c>
    </row>
    <row r="94" spans="1:7">
      <c r="A94">
        <v>93</v>
      </c>
      <c r="B94">
        <v>839.49900000000002</v>
      </c>
      <c r="C94">
        <v>861.88499999999999</v>
      </c>
      <c r="D94">
        <v>22.385999999999999</v>
      </c>
      <c r="E94" s="4">
        <f t="shared" si="3"/>
        <v>-2.666590430721176E-2</v>
      </c>
      <c r="F94">
        <f t="shared" si="4"/>
        <v>861.88499999999999</v>
      </c>
      <c r="G94" s="4">
        <f t="shared" si="5"/>
        <v>-2.666590430721176E-2</v>
      </c>
    </row>
    <row r="95" spans="1:7">
      <c r="A95">
        <v>94</v>
      </c>
      <c r="B95">
        <v>354.27</v>
      </c>
      <c r="C95">
        <v>535.00599999999997</v>
      </c>
      <c r="D95">
        <v>180.73599999999999</v>
      </c>
      <c r="E95" s="4">
        <f t="shared" si="3"/>
        <v>-0.51016456375081154</v>
      </c>
      <c r="F95">
        <f t="shared" si="4"/>
        <v>535.00599999999997</v>
      </c>
      <c r="G95" s="4">
        <f t="shared" si="5"/>
        <v>-0.51016456375081154</v>
      </c>
    </row>
    <row r="96" spans="1:7">
      <c r="A96">
        <v>95</v>
      </c>
      <c r="B96">
        <v>625.84799999999996</v>
      </c>
      <c r="C96">
        <v>610.52300000000002</v>
      </c>
      <c r="D96">
        <v>-15.324999999999999</v>
      </c>
      <c r="E96" s="4">
        <f t="shared" si="3"/>
        <v>2.4486776341859258E-2</v>
      </c>
      <c r="F96">
        <f t="shared" si="4"/>
        <v>610.52300000000002</v>
      </c>
      <c r="G96" s="4">
        <f t="shared" si="5"/>
        <v>2.4486776341859258E-2</v>
      </c>
    </row>
    <row r="97" spans="1:7">
      <c r="A97">
        <v>96</v>
      </c>
      <c r="B97">
        <v>608.70500000000004</v>
      </c>
      <c r="C97">
        <v>580.05100000000004</v>
      </c>
      <c r="D97">
        <v>-28.654</v>
      </c>
      <c r="E97" s="4">
        <f t="shared" si="3"/>
        <v>4.7073705653806024E-2</v>
      </c>
      <c r="F97">
        <f t="shared" si="4"/>
        <v>580.05100000000004</v>
      </c>
      <c r="G97" s="4">
        <f t="shared" si="5"/>
        <v>4.7073705653806024E-2</v>
      </c>
    </row>
    <row r="98" spans="1:7">
      <c r="A98">
        <v>97</v>
      </c>
      <c r="B98">
        <v>667.95600000000002</v>
      </c>
      <c r="C98">
        <v>669.92600000000004</v>
      </c>
      <c r="D98">
        <v>1.97</v>
      </c>
      <c r="E98" s="4">
        <f t="shared" si="3"/>
        <v>-2.9492960614172599E-3</v>
      </c>
      <c r="F98">
        <f t="shared" si="4"/>
        <v>669.92600000000004</v>
      </c>
      <c r="G98" s="4">
        <f t="shared" si="5"/>
        <v>-2.9492960614172599E-3</v>
      </c>
    </row>
    <row r="99" spans="1:7">
      <c r="A99">
        <v>98</v>
      </c>
      <c r="B99">
        <v>819.71</v>
      </c>
      <c r="C99">
        <v>819.71500000000003</v>
      </c>
      <c r="D99">
        <v>5.0000000000000001E-3</v>
      </c>
      <c r="E99" s="4">
        <f t="shared" si="3"/>
        <v>-6.0997181930139342E-6</v>
      </c>
      <c r="F99">
        <f t="shared" si="4"/>
        <v>819.71500000000003</v>
      </c>
      <c r="G99" s="4">
        <f t="shared" si="5"/>
        <v>-6.0997181930139342E-6</v>
      </c>
    </row>
    <row r="100" spans="1:7">
      <c r="A100">
        <v>99</v>
      </c>
      <c r="B100">
        <v>0</v>
      </c>
      <c r="C100">
        <v>546.601</v>
      </c>
      <c r="D100">
        <v>546.601</v>
      </c>
      <c r="E100" s="4">
        <f t="shared" si="3"/>
        <v>0</v>
      </c>
      <c r="F100">
        <f t="shared" si="4"/>
        <v>0</v>
      </c>
      <c r="G100" s="4">
        <f t="shared" si="5"/>
        <v>0</v>
      </c>
    </row>
    <row r="101" spans="1:7">
      <c r="A101">
        <v>100</v>
      </c>
      <c r="B101">
        <v>322.60599999999999</v>
      </c>
      <c r="C101">
        <v>447.10899999999998</v>
      </c>
      <c r="D101">
        <v>124.503</v>
      </c>
      <c r="E101" s="4">
        <f t="shared" si="3"/>
        <v>-0.3859289659832737</v>
      </c>
      <c r="F101">
        <f t="shared" si="4"/>
        <v>447.10899999999998</v>
      </c>
      <c r="G101" s="4">
        <f t="shared" si="5"/>
        <v>-0.3859289659832737</v>
      </c>
    </row>
    <row r="103" spans="1:7">
      <c r="A103" s="5" t="s">
        <v>16</v>
      </c>
      <c r="B103" s="5">
        <f t="shared" ref="B103:G103" si="6">MIN(B2:B101)</f>
        <v>0</v>
      </c>
      <c r="C103" s="5">
        <f t="shared" si="6"/>
        <v>420.52699999999999</v>
      </c>
      <c r="D103" s="5">
        <f t="shared" si="6"/>
        <v>-54.905999999999999</v>
      </c>
      <c r="E103" s="6">
        <f t="shared" si="6"/>
        <v>-0.63632869618490029</v>
      </c>
      <c r="F103" s="5">
        <f t="shared" si="6"/>
        <v>0</v>
      </c>
      <c r="G103" s="6">
        <f t="shared" si="6"/>
        <v>-0.63632869618490029</v>
      </c>
    </row>
    <row r="104" spans="1:7">
      <c r="A104" s="5" t="s">
        <v>17</v>
      </c>
      <c r="B104" s="5">
        <f t="shared" ref="B104:G104" si="7">MAX(B2:B101)</f>
        <v>893.94399999999996</v>
      </c>
      <c r="C104" s="5">
        <f t="shared" si="7"/>
        <v>917.97799999999995</v>
      </c>
      <c r="D104" s="5">
        <f t="shared" si="7"/>
        <v>571.23</v>
      </c>
      <c r="E104" s="6">
        <f t="shared" si="7"/>
        <v>8.6325030894380622E-2</v>
      </c>
      <c r="F104" s="5">
        <f t="shared" si="7"/>
        <v>917.97799999999995</v>
      </c>
      <c r="G104" s="6">
        <f t="shared" si="7"/>
        <v>8.6325030894380622E-2</v>
      </c>
    </row>
    <row r="105" spans="1:7">
      <c r="A105" s="5" t="s">
        <v>18</v>
      </c>
      <c r="B105" s="5">
        <f t="shared" ref="B105:G105" si="8">AVERAGE(B2:B101)</f>
        <v>619.90524000000028</v>
      </c>
      <c r="C105" s="5">
        <f t="shared" si="8"/>
        <v>678.88930000000005</v>
      </c>
      <c r="D105" s="5">
        <f t="shared" si="8"/>
        <v>58.984059999999978</v>
      </c>
      <c r="E105" s="6">
        <f t="shared" si="8"/>
        <v>-0.1042506635505376</v>
      </c>
      <c r="F105" s="5">
        <f t="shared" si="8"/>
        <v>662.02777000000015</v>
      </c>
      <c r="G105" s="6">
        <f t="shared" si="8"/>
        <v>-0.1042506635505376</v>
      </c>
    </row>
    <row r="106" spans="1:7">
      <c r="A106" s="5" t="s">
        <v>19</v>
      </c>
      <c r="B106" s="5">
        <f t="shared" ref="B106:G106" si="9">MEDIAN(B2:B101)</f>
        <v>673.46350000000007</v>
      </c>
      <c r="C106" s="5">
        <f t="shared" si="9"/>
        <v>675.39599999999996</v>
      </c>
      <c r="D106" s="5">
        <f t="shared" si="9"/>
        <v>5.7569999999999997</v>
      </c>
      <c r="E106" s="6">
        <f t="shared" si="9"/>
        <v>-6.5062141936875892E-3</v>
      </c>
      <c r="F106" s="5">
        <f t="shared" si="9"/>
        <v>675.39599999999996</v>
      </c>
      <c r="G106" s="6">
        <f t="shared" si="9"/>
        <v>-6.5062141936875892E-3</v>
      </c>
    </row>
    <row r="107" spans="1:7">
      <c r="A107" s="5" t="s">
        <v>20</v>
      </c>
      <c r="B107" s="5">
        <f t="shared" ref="B107:G107" si="10">STDEV(B2:B101)</f>
        <v>192.18350690132334</v>
      </c>
      <c r="C107" s="5">
        <f t="shared" si="10"/>
        <v>119.14867903314493</v>
      </c>
      <c r="D107" s="5">
        <f t="shared" si="10"/>
        <v>113.76095719079576</v>
      </c>
      <c r="E107" s="6">
        <f t="shared" si="10"/>
        <v>0.18643039633204245</v>
      </c>
      <c r="F107" s="5">
        <f t="shared" si="10"/>
        <v>165.70539277770365</v>
      </c>
      <c r="G107" s="6">
        <f t="shared" si="10"/>
        <v>0.18643039633204245</v>
      </c>
    </row>
    <row r="108" spans="1:7">
      <c r="A108" s="5" t="s">
        <v>21</v>
      </c>
      <c r="B108" s="5"/>
      <c r="C108" s="5">
        <f>CORREL($B1:$B101,C1:C101)</f>
        <v>0.83388652369535188</v>
      </c>
      <c r="D108" s="5"/>
      <c r="E108" s="5"/>
      <c r="F108" s="5">
        <f>CORREL($B1:$B101,F1:F101)</f>
        <v>0.9311359096377857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J106"/>
  <sheetViews>
    <sheetView topLeftCell="A72" workbookViewId="0">
      <selection activeCell="I95" sqref="I95"/>
    </sheetView>
  </sheetViews>
  <sheetFormatPr defaultRowHeight="15"/>
  <sheetData>
    <row r="1" spans="1:10">
      <c r="A1" s="7" t="s">
        <v>30</v>
      </c>
      <c r="B1" s="7" t="s">
        <v>29</v>
      </c>
      <c r="C1" s="7" t="s">
        <v>28</v>
      </c>
      <c r="D1" s="7" t="s">
        <v>27</v>
      </c>
      <c r="E1" t="s">
        <v>26</v>
      </c>
      <c r="F1" t="s">
        <v>25</v>
      </c>
      <c r="G1" t="s">
        <v>24</v>
      </c>
      <c r="H1" t="s">
        <v>23</v>
      </c>
      <c r="I1" t="s">
        <v>34</v>
      </c>
      <c r="J1" t="s">
        <v>36</v>
      </c>
    </row>
    <row r="2" spans="1:10">
      <c r="A2" s="7">
        <v>7</v>
      </c>
      <c r="B2" s="7">
        <v>14</v>
      </c>
      <c r="C2" s="7">
        <v>5</v>
      </c>
      <c r="D2" s="7">
        <v>12</v>
      </c>
      <c r="E2">
        <v>13</v>
      </c>
      <c r="F2">
        <v>4</v>
      </c>
      <c r="G2">
        <v>7</v>
      </c>
      <c r="H2">
        <v>4</v>
      </c>
      <c r="I2">
        <v>778.13</v>
      </c>
      <c r="J2" t="s">
        <v>35</v>
      </c>
    </row>
    <row r="3" spans="1:10">
      <c r="A3" s="7">
        <v>7</v>
      </c>
      <c r="B3" s="7">
        <v>3</v>
      </c>
      <c r="C3" s="7">
        <v>5</v>
      </c>
      <c r="D3" s="7">
        <v>5</v>
      </c>
      <c r="E3">
        <v>14</v>
      </c>
      <c r="F3">
        <v>6</v>
      </c>
      <c r="G3">
        <v>2</v>
      </c>
      <c r="H3">
        <v>10</v>
      </c>
      <c r="I3">
        <v>513.23699999999997</v>
      </c>
      <c r="J3" t="s">
        <v>35</v>
      </c>
    </row>
    <row r="4" spans="1:10">
      <c r="A4" s="7">
        <v>9</v>
      </c>
      <c r="B4" s="7">
        <v>1</v>
      </c>
      <c r="C4" s="7">
        <v>12</v>
      </c>
      <c r="D4" s="7">
        <v>2</v>
      </c>
      <c r="E4">
        <v>3</v>
      </c>
      <c r="F4">
        <v>10</v>
      </c>
      <c r="G4">
        <v>1</v>
      </c>
      <c r="H4">
        <v>7</v>
      </c>
      <c r="I4">
        <v>633.43799999999999</v>
      </c>
      <c r="J4" t="s">
        <v>35</v>
      </c>
    </row>
    <row r="5" spans="1:10">
      <c r="A5" s="7">
        <v>9</v>
      </c>
      <c r="B5" s="7">
        <v>7</v>
      </c>
      <c r="C5" s="7">
        <v>12</v>
      </c>
      <c r="D5" s="7">
        <v>5</v>
      </c>
      <c r="E5">
        <v>11</v>
      </c>
      <c r="F5">
        <v>6</v>
      </c>
      <c r="G5">
        <v>13</v>
      </c>
      <c r="H5">
        <v>7</v>
      </c>
      <c r="I5">
        <v>734.04499999999996</v>
      </c>
      <c r="J5" t="s">
        <v>35</v>
      </c>
    </row>
    <row r="6" spans="1:10">
      <c r="A6" s="7">
        <v>3</v>
      </c>
      <c r="B6" s="7">
        <v>14</v>
      </c>
      <c r="C6" s="7">
        <v>5</v>
      </c>
      <c r="D6" s="7">
        <v>10</v>
      </c>
      <c r="E6">
        <v>11</v>
      </c>
      <c r="F6">
        <v>7</v>
      </c>
      <c r="G6">
        <v>6</v>
      </c>
      <c r="H6">
        <v>0</v>
      </c>
      <c r="I6">
        <v>731.11900000000003</v>
      </c>
      <c r="J6" t="s">
        <v>35</v>
      </c>
    </row>
    <row r="7" spans="1:10">
      <c r="A7" s="7">
        <v>13</v>
      </c>
      <c r="B7" s="7">
        <v>10</v>
      </c>
      <c r="C7" s="7">
        <v>4</v>
      </c>
      <c r="D7" s="7">
        <v>1</v>
      </c>
      <c r="E7">
        <v>4</v>
      </c>
      <c r="F7">
        <v>6</v>
      </c>
      <c r="G7">
        <v>4</v>
      </c>
      <c r="H7">
        <v>2</v>
      </c>
      <c r="I7">
        <v>618.61800000000005</v>
      </c>
      <c r="J7" t="s">
        <v>35</v>
      </c>
    </row>
    <row r="8" spans="1:10">
      <c r="A8" s="7">
        <v>6</v>
      </c>
      <c r="B8" s="7">
        <v>10</v>
      </c>
      <c r="C8" s="7">
        <v>11</v>
      </c>
      <c r="D8" s="7">
        <v>6</v>
      </c>
      <c r="E8">
        <v>11</v>
      </c>
      <c r="F8">
        <v>6</v>
      </c>
      <c r="G8">
        <v>4</v>
      </c>
      <c r="H8">
        <v>2</v>
      </c>
      <c r="I8">
        <v>734.58299999999997</v>
      </c>
      <c r="J8" t="s">
        <v>35</v>
      </c>
    </row>
    <row r="9" spans="1:10">
      <c r="A9" s="7">
        <v>13</v>
      </c>
      <c r="B9" s="7">
        <v>6</v>
      </c>
      <c r="C9" s="7">
        <v>14</v>
      </c>
      <c r="D9" s="7">
        <v>4</v>
      </c>
      <c r="E9">
        <v>4</v>
      </c>
      <c r="F9">
        <v>5</v>
      </c>
      <c r="G9">
        <v>3</v>
      </c>
      <c r="H9">
        <v>7</v>
      </c>
      <c r="I9">
        <v>748.69</v>
      </c>
      <c r="J9" t="s">
        <v>35</v>
      </c>
    </row>
    <row r="10" spans="1:10">
      <c r="A10" s="7">
        <v>14</v>
      </c>
      <c r="B10" s="7">
        <v>7</v>
      </c>
      <c r="C10" s="7">
        <v>8</v>
      </c>
      <c r="D10" s="7">
        <v>5</v>
      </c>
      <c r="E10">
        <v>12</v>
      </c>
      <c r="F10">
        <v>7</v>
      </c>
      <c r="G10">
        <v>1</v>
      </c>
      <c r="H10">
        <v>7</v>
      </c>
      <c r="I10">
        <v>717.05899999999997</v>
      </c>
      <c r="J10" t="s">
        <v>35</v>
      </c>
    </row>
    <row r="11" spans="1:10">
      <c r="A11" s="7">
        <v>1</v>
      </c>
      <c r="B11" s="7">
        <v>10</v>
      </c>
      <c r="C11" s="7">
        <v>4</v>
      </c>
      <c r="D11" s="7">
        <v>13</v>
      </c>
      <c r="E11">
        <v>9</v>
      </c>
      <c r="F11">
        <v>3</v>
      </c>
      <c r="G11">
        <v>9</v>
      </c>
      <c r="H11">
        <v>8</v>
      </c>
      <c r="I11">
        <v>691.45399999999995</v>
      </c>
      <c r="J11" t="s">
        <v>35</v>
      </c>
    </row>
    <row r="12" spans="1:10">
      <c r="A12" s="7">
        <v>4</v>
      </c>
      <c r="B12" s="7">
        <v>8</v>
      </c>
      <c r="C12" s="7">
        <v>10</v>
      </c>
      <c r="D12" s="7">
        <v>11</v>
      </c>
      <c r="E12">
        <v>14</v>
      </c>
      <c r="F12">
        <v>14</v>
      </c>
      <c r="G12">
        <v>7</v>
      </c>
      <c r="H12">
        <v>10</v>
      </c>
      <c r="I12">
        <v>802.31500000000005</v>
      </c>
      <c r="J12" t="s">
        <v>35</v>
      </c>
    </row>
    <row r="13" spans="1:10">
      <c r="A13" s="7">
        <v>14</v>
      </c>
      <c r="B13" s="7">
        <v>11</v>
      </c>
      <c r="C13" s="7">
        <v>12</v>
      </c>
      <c r="D13" s="7">
        <v>13</v>
      </c>
      <c r="E13">
        <v>2</v>
      </c>
      <c r="F13">
        <v>4</v>
      </c>
      <c r="G13">
        <v>3</v>
      </c>
      <c r="H13">
        <v>7</v>
      </c>
      <c r="I13">
        <v>789.95399999999995</v>
      </c>
      <c r="J13" t="s">
        <v>35</v>
      </c>
    </row>
    <row r="14" spans="1:10">
      <c r="A14" s="7">
        <v>4</v>
      </c>
      <c r="B14" s="7">
        <v>1</v>
      </c>
      <c r="C14" s="7">
        <v>14</v>
      </c>
      <c r="D14" s="7">
        <v>7</v>
      </c>
      <c r="E14">
        <v>12</v>
      </c>
      <c r="F14">
        <v>4</v>
      </c>
      <c r="G14">
        <v>7</v>
      </c>
      <c r="H14">
        <v>11</v>
      </c>
      <c r="I14">
        <v>705.77499999999998</v>
      </c>
      <c r="J14" t="s">
        <v>35</v>
      </c>
    </row>
    <row r="15" spans="1:10">
      <c r="A15" s="7">
        <v>5</v>
      </c>
      <c r="B15" s="7">
        <v>10</v>
      </c>
      <c r="C15" s="7">
        <v>14</v>
      </c>
      <c r="D15" s="7">
        <v>14</v>
      </c>
      <c r="E15">
        <v>4</v>
      </c>
      <c r="F15">
        <v>7</v>
      </c>
      <c r="G15">
        <v>3</v>
      </c>
      <c r="H15">
        <v>12</v>
      </c>
      <c r="I15">
        <v>893.94399999999996</v>
      </c>
      <c r="J15" t="s">
        <v>35</v>
      </c>
    </row>
    <row r="16" spans="1:10">
      <c r="A16" s="7">
        <v>3</v>
      </c>
      <c r="B16" s="7">
        <v>12</v>
      </c>
      <c r="C16" s="7">
        <v>12</v>
      </c>
      <c r="D16" s="7">
        <v>7</v>
      </c>
      <c r="E16">
        <v>0</v>
      </c>
      <c r="F16">
        <v>11</v>
      </c>
      <c r="G16">
        <v>10</v>
      </c>
      <c r="H16">
        <v>7</v>
      </c>
      <c r="I16">
        <v>731.81500000000005</v>
      </c>
      <c r="J16" t="s">
        <v>35</v>
      </c>
    </row>
    <row r="17" spans="1:10">
      <c r="A17" s="7">
        <v>6</v>
      </c>
      <c r="B17" s="7">
        <v>9</v>
      </c>
      <c r="C17" s="7">
        <v>4</v>
      </c>
      <c r="D17" s="7">
        <v>4</v>
      </c>
      <c r="E17">
        <v>7</v>
      </c>
      <c r="F17">
        <v>13</v>
      </c>
      <c r="G17">
        <v>7</v>
      </c>
      <c r="H17">
        <v>11</v>
      </c>
      <c r="I17">
        <v>618.53700000000003</v>
      </c>
      <c r="J17" t="s">
        <v>35</v>
      </c>
    </row>
    <row r="18" spans="1:10">
      <c r="A18" s="7">
        <v>0</v>
      </c>
      <c r="B18" s="7">
        <v>6</v>
      </c>
      <c r="C18" s="7">
        <v>10</v>
      </c>
      <c r="D18" s="7">
        <v>9</v>
      </c>
      <c r="E18">
        <v>1</v>
      </c>
      <c r="F18">
        <v>7</v>
      </c>
      <c r="G18">
        <v>3</v>
      </c>
      <c r="H18">
        <v>12</v>
      </c>
      <c r="I18">
        <v>641.93200000000002</v>
      </c>
      <c r="J18" t="s">
        <v>35</v>
      </c>
    </row>
    <row r="19" spans="1:10">
      <c r="A19" s="7">
        <v>2</v>
      </c>
      <c r="B19" s="7">
        <v>11</v>
      </c>
      <c r="C19" s="7">
        <v>13</v>
      </c>
      <c r="D19" s="7">
        <v>14</v>
      </c>
      <c r="E19">
        <v>8</v>
      </c>
      <c r="F19">
        <v>8</v>
      </c>
      <c r="G19">
        <v>13</v>
      </c>
      <c r="H19">
        <v>4</v>
      </c>
      <c r="I19">
        <v>873.71799999999996</v>
      </c>
      <c r="J19" t="s">
        <v>35</v>
      </c>
    </row>
    <row r="20" spans="1:10">
      <c r="A20" s="7">
        <v>10</v>
      </c>
      <c r="B20" s="7">
        <v>4</v>
      </c>
      <c r="C20" s="7">
        <v>13</v>
      </c>
      <c r="D20" s="7">
        <v>5</v>
      </c>
      <c r="E20">
        <v>12</v>
      </c>
      <c r="F20">
        <v>10</v>
      </c>
      <c r="G20">
        <v>14</v>
      </c>
      <c r="H20">
        <v>3</v>
      </c>
      <c r="I20">
        <v>743.50599999999997</v>
      </c>
      <c r="J20" t="s">
        <v>35</v>
      </c>
    </row>
    <row r="21" spans="1:10">
      <c r="A21" s="7">
        <v>10</v>
      </c>
      <c r="B21" s="7">
        <v>5</v>
      </c>
      <c r="C21" s="7">
        <v>11</v>
      </c>
      <c r="D21" s="7">
        <v>13</v>
      </c>
      <c r="E21">
        <v>3</v>
      </c>
      <c r="F21">
        <v>6</v>
      </c>
      <c r="G21">
        <v>12</v>
      </c>
      <c r="H21">
        <v>8</v>
      </c>
      <c r="I21">
        <v>816.98099999999999</v>
      </c>
      <c r="J21" t="s">
        <v>35</v>
      </c>
    </row>
    <row r="22" spans="1:10">
      <c r="A22" s="7">
        <v>12</v>
      </c>
      <c r="B22" s="7">
        <v>13</v>
      </c>
      <c r="C22" s="7">
        <v>10</v>
      </c>
      <c r="D22" s="7">
        <v>9</v>
      </c>
      <c r="E22">
        <v>5</v>
      </c>
      <c r="F22">
        <v>9</v>
      </c>
      <c r="G22">
        <v>5</v>
      </c>
      <c r="H22">
        <v>3</v>
      </c>
      <c r="I22">
        <v>743.553</v>
      </c>
      <c r="J22" t="s">
        <v>35</v>
      </c>
    </row>
    <row r="23" spans="1:10">
      <c r="A23" s="7">
        <v>11</v>
      </c>
      <c r="B23" s="7">
        <v>11</v>
      </c>
      <c r="C23" s="7">
        <v>14</v>
      </c>
      <c r="D23" s="7">
        <v>8</v>
      </c>
      <c r="E23">
        <v>4</v>
      </c>
      <c r="F23">
        <v>8</v>
      </c>
      <c r="G23">
        <v>12</v>
      </c>
      <c r="H23">
        <v>11</v>
      </c>
      <c r="I23">
        <v>815.18499999999995</v>
      </c>
      <c r="J23" t="s">
        <v>35</v>
      </c>
    </row>
    <row r="24" spans="1:10">
      <c r="A24" s="7">
        <v>13</v>
      </c>
      <c r="B24" s="7">
        <v>11</v>
      </c>
      <c r="C24" s="7">
        <v>2</v>
      </c>
      <c r="D24" s="7">
        <v>10</v>
      </c>
      <c r="E24">
        <v>7</v>
      </c>
      <c r="F24">
        <v>2</v>
      </c>
      <c r="G24">
        <v>7</v>
      </c>
      <c r="H24">
        <v>3</v>
      </c>
      <c r="I24">
        <v>699.31899999999996</v>
      </c>
      <c r="J24" t="s">
        <v>35</v>
      </c>
    </row>
    <row r="25" spans="1:10">
      <c r="A25" s="7">
        <v>2</v>
      </c>
      <c r="B25" s="7">
        <v>13</v>
      </c>
      <c r="C25" s="7">
        <v>8</v>
      </c>
      <c r="D25" s="7">
        <v>2</v>
      </c>
      <c r="E25">
        <v>8</v>
      </c>
      <c r="F25">
        <v>12</v>
      </c>
      <c r="G25">
        <v>9</v>
      </c>
      <c r="H25">
        <v>13</v>
      </c>
      <c r="I25">
        <v>642.14499999999998</v>
      </c>
      <c r="J25" t="s">
        <v>35</v>
      </c>
    </row>
    <row r="26" spans="1:10">
      <c r="A26" s="7">
        <v>8</v>
      </c>
      <c r="B26" s="7">
        <v>13</v>
      </c>
      <c r="C26" s="7">
        <v>4</v>
      </c>
      <c r="D26" s="7">
        <v>9</v>
      </c>
      <c r="E26">
        <v>2</v>
      </c>
      <c r="F26">
        <v>10</v>
      </c>
      <c r="G26">
        <v>10</v>
      </c>
      <c r="H26">
        <v>3</v>
      </c>
      <c r="I26">
        <v>696.65800000000002</v>
      </c>
      <c r="J26" t="s">
        <v>35</v>
      </c>
    </row>
    <row r="27" spans="1:10">
      <c r="A27" s="7">
        <v>7</v>
      </c>
      <c r="B27" s="7">
        <v>13</v>
      </c>
      <c r="C27" s="7">
        <v>9</v>
      </c>
      <c r="D27" s="7">
        <v>4</v>
      </c>
      <c r="E27">
        <v>11</v>
      </c>
      <c r="F27">
        <v>12</v>
      </c>
      <c r="G27">
        <v>9</v>
      </c>
      <c r="H27">
        <v>11</v>
      </c>
      <c r="I27">
        <v>716.26800000000003</v>
      </c>
      <c r="J27" t="s">
        <v>35</v>
      </c>
    </row>
    <row r="28" spans="1:10">
      <c r="A28" s="7">
        <v>9</v>
      </c>
      <c r="B28" s="7">
        <v>2</v>
      </c>
      <c r="C28" s="7">
        <v>14</v>
      </c>
      <c r="D28" s="7">
        <v>8</v>
      </c>
      <c r="E28">
        <v>9</v>
      </c>
      <c r="F28">
        <v>2</v>
      </c>
      <c r="G28">
        <v>13</v>
      </c>
      <c r="H28">
        <v>6</v>
      </c>
      <c r="I28">
        <v>751.39200000000005</v>
      </c>
      <c r="J28" t="s">
        <v>35</v>
      </c>
    </row>
    <row r="29" spans="1:10">
      <c r="A29" s="7">
        <v>5</v>
      </c>
      <c r="B29" s="7">
        <v>1</v>
      </c>
      <c r="C29" s="7">
        <v>2</v>
      </c>
      <c r="D29" s="7">
        <v>9</v>
      </c>
      <c r="E29">
        <v>9</v>
      </c>
      <c r="F29">
        <v>9</v>
      </c>
      <c r="G29">
        <v>3</v>
      </c>
      <c r="H29">
        <v>4</v>
      </c>
      <c r="I29">
        <v>423.185</v>
      </c>
      <c r="J29" t="s">
        <v>35</v>
      </c>
    </row>
    <row r="30" spans="1:10">
      <c r="A30" s="7">
        <v>14</v>
      </c>
      <c r="B30" s="7">
        <v>8</v>
      </c>
      <c r="C30" s="7">
        <v>13</v>
      </c>
      <c r="D30" s="7">
        <v>5</v>
      </c>
      <c r="E30">
        <v>10</v>
      </c>
      <c r="F30">
        <v>14</v>
      </c>
      <c r="G30">
        <v>6</v>
      </c>
      <c r="H30">
        <v>5</v>
      </c>
      <c r="I30">
        <v>740.26800000000003</v>
      </c>
      <c r="J30" t="s">
        <v>35</v>
      </c>
    </row>
    <row r="31" spans="1:10">
      <c r="A31" s="7">
        <v>10</v>
      </c>
      <c r="B31" s="7">
        <v>12</v>
      </c>
      <c r="C31" s="7">
        <v>8</v>
      </c>
      <c r="D31" s="7">
        <v>6</v>
      </c>
      <c r="E31">
        <v>10</v>
      </c>
      <c r="F31">
        <v>8</v>
      </c>
      <c r="G31">
        <v>8</v>
      </c>
      <c r="H31">
        <v>14</v>
      </c>
      <c r="I31">
        <v>737.32899999999995</v>
      </c>
      <c r="J31" t="s">
        <v>35</v>
      </c>
    </row>
    <row r="32" spans="1:10">
      <c r="A32" s="7">
        <v>9</v>
      </c>
      <c r="B32" s="7">
        <v>4</v>
      </c>
      <c r="C32" s="7">
        <v>7</v>
      </c>
      <c r="D32" s="7">
        <v>7</v>
      </c>
      <c r="E32">
        <v>10</v>
      </c>
      <c r="F32">
        <v>1</v>
      </c>
      <c r="G32">
        <v>4</v>
      </c>
      <c r="H32">
        <v>12</v>
      </c>
      <c r="I32">
        <v>658.58199999999999</v>
      </c>
      <c r="J32" t="s">
        <v>35</v>
      </c>
    </row>
    <row r="33" spans="1:10">
      <c r="A33" s="7">
        <v>11</v>
      </c>
      <c r="B33" s="7">
        <v>5</v>
      </c>
      <c r="C33" s="7">
        <v>3</v>
      </c>
      <c r="D33" s="7">
        <v>12</v>
      </c>
      <c r="E33">
        <v>4</v>
      </c>
      <c r="F33">
        <v>0</v>
      </c>
      <c r="G33">
        <v>1</v>
      </c>
      <c r="H33">
        <v>1</v>
      </c>
      <c r="I33">
        <v>674.70799999999997</v>
      </c>
      <c r="J33" t="s">
        <v>35</v>
      </c>
    </row>
    <row r="34" spans="1:10">
      <c r="A34" s="7">
        <v>12</v>
      </c>
      <c r="B34" s="7">
        <v>7</v>
      </c>
      <c r="C34" s="7">
        <v>9</v>
      </c>
      <c r="D34" s="7">
        <v>13</v>
      </c>
      <c r="E34">
        <v>4</v>
      </c>
      <c r="F34">
        <v>5</v>
      </c>
      <c r="G34">
        <v>11</v>
      </c>
      <c r="H34">
        <v>5</v>
      </c>
      <c r="I34">
        <v>814.80899999999997</v>
      </c>
      <c r="J34" t="s">
        <v>35</v>
      </c>
    </row>
    <row r="35" spans="1:10">
      <c r="A35" s="7">
        <v>3</v>
      </c>
      <c r="B35" s="7">
        <v>7</v>
      </c>
      <c r="C35" s="7">
        <v>4</v>
      </c>
      <c r="D35" s="7">
        <v>8</v>
      </c>
      <c r="E35">
        <v>11</v>
      </c>
      <c r="F35">
        <v>7</v>
      </c>
      <c r="G35">
        <v>12</v>
      </c>
      <c r="H35">
        <v>1</v>
      </c>
      <c r="I35">
        <v>644.47500000000002</v>
      </c>
      <c r="J35" t="s">
        <v>35</v>
      </c>
    </row>
    <row r="36" spans="1:10">
      <c r="A36" s="7">
        <v>6</v>
      </c>
      <c r="B36" s="7">
        <v>4</v>
      </c>
      <c r="C36" s="7">
        <v>2</v>
      </c>
      <c r="D36" s="7">
        <v>10</v>
      </c>
      <c r="E36">
        <v>2</v>
      </c>
      <c r="F36">
        <v>7</v>
      </c>
      <c r="G36">
        <v>1</v>
      </c>
      <c r="H36">
        <v>0</v>
      </c>
      <c r="I36">
        <v>430.202</v>
      </c>
      <c r="J36" t="s">
        <v>35</v>
      </c>
    </row>
    <row r="37" spans="1:10">
      <c r="A37" s="7">
        <v>11</v>
      </c>
      <c r="B37" s="7">
        <v>2</v>
      </c>
      <c r="C37" s="7">
        <v>4</v>
      </c>
      <c r="D37" s="7">
        <v>11</v>
      </c>
      <c r="E37">
        <v>5</v>
      </c>
      <c r="F37">
        <v>14</v>
      </c>
      <c r="G37">
        <v>4</v>
      </c>
      <c r="H37">
        <v>5</v>
      </c>
      <c r="I37">
        <v>702.971</v>
      </c>
      <c r="J37" t="s">
        <v>35</v>
      </c>
    </row>
    <row r="38" spans="1:10">
      <c r="A38" s="7">
        <v>4</v>
      </c>
      <c r="B38" s="7">
        <v>5</v>
      </c>
      <c r="C38" s="7">
        <v>9</v>
      </c>
      <c r="D38" s="7">
        <v>2</v>
      </c>
      <c r="E38">
        <v>13</v>
      </c>
      <c r="F38">
        <v>11</v>
      </c>
      <c r="G38">
        <v>12</v>
      </c>
      <c r="H38">
        <v>4</v>
      </c>
      <c r="I38">
        <v>617.22699999999998</v>
      </c>
      <c r="J38" t="s">
        <v>35</v>
      </c>
    </row>
    <row r="39" spans="1:10">
      <c r="A39" s="7">
        <v>3</v>
      </c>
      <c r="B39" s="7">
        <v>3</v>
      </c>
      <c r="C39" s="7">
        <v>14</v>
      </c>
      <c r="D39" s="7">
        <v>7</v>
      </c>
      <c r="E39">
        <v>3</v>
      </c>
      <c r="F39">
        <v>12</v>
      </c>
      <c r="G39">
        <v>6</v>
      </c>
      <c r="H39">
        <v>10</v>
      </c>
      <c r="I39">
        <v>710.77300000000002</v>
      </c>
      <c r="J39" t="s">
        <v>35</v>
      </c>
    </row>
    <row r="40" spans="1:10">
      <c r="A40" s="7">
        <v>9</v>
      </c>
      <c r="B40" s="7">
        <v>14</v>
      </c>
      <c r="C40" s="7">
        <v>0</v>
      </c>
      <c r="D40" s="7">
        <v>3</v>
      </c>
      <c r="E40">
        <v>6</v>
      </c>
      <c r="F40">
        <v>13</v>
      </c>
      <c r="G40">
        <v>1</v>
      </c>
      <c r="H40">
        <v>8</v>
      </c>
      <c r="I40">
        <v>636.03800000000001</v>
      </c>
      <c r="J40" t="s">
        <v>35</v>
      </c>
    </row>
    <row r="41" spans="1:10">
      <c r="A41" s="7">
        <v>12</v>
      </c>
      <c r="B41" s="7">
        <v>9</v>
      </c>
      <c r="C41" s="7">
        <v>10</v>
      </c>
      <c r="D41" s="7">
        <v>11</v>
      </c>
      <c r="E41">
        <v>4</v>
      </c>
      <c r="F41">
        <v>5</v>
      </c>
      <c r="G41">
        <v>10</v>
      </c>
      <c r="H41">
        <v>2</v>
      </c>
      <c r="I41">
        <v>818.33399999999995</v>
      </c>
      <c r="J41" t="s">
        <v>35</v>
      </c>
    </row>
    <row r="42" spans="1:10">
      <c r="A42" s="7">
        <v>11</v>
      </c>
      <c r="B42" s="7">
        <v>5</v>
      </c>
      <c r="C42" s="7">
        <v>11</v>
      </c>
      <c r="D42" s="7">
        <v>2</v>
      </c>
      <c r="E42">
        <v>9</v>
      </c>
      <c r="F42">
        <v>4</v>
      </c>
      <c r="G42">
        <v>11</v>
      </c>
      <c r="H42">
        <v>13</v>
      </c>
      <c r="I42">
        <v>671.55200000000002</v>
      </c>
      <c r="J42" t="s">
        <v>35</v>
      </c>
    </row>
    <row r="43" spans="1:10">
      <c r="A43" s="7">
        <v>10</v>
      </c>
      <c r="B43" s="7">
        <v>14</v>
      </c>
      <c r="C43" s="7">
        <v>12</v>
      </c>
      <c r="D43" s="7">
        <v>11</v>
      </c>
      <c r="E43">
        <v>6</v>
      </c>
      <c r="F43">
        <v>14</v>
      </c>
      <c r="G43">
        <v>13</v>
      </c>
      <c r="H43">
        <v>12</v>
      </c>
      <c r="I43">
        <v>784.61500000000001</v>
      </c>
      <c r="J43" t="s">
        <v>35</v>
      </c>
    </row>
    <row r="44" spans="1:10">
      <c r="A44" s="7">
        <v>2</v>
      </c>
      <c r="B44" s="7">
        <v>0</v>
      </c>
      <c r="C44" s="7">
        <v>13</v>
      </c>
      <c r="D44" s="7">
        <v>7</v>
      </c>
      <c r="E44">
        <v>14</v>
      </c>
      <c r="F44">
        <v>2</v>
      </c>
      <c r="G44">
        <v>0</v>
      </c>
      <c r="H44">
        <v>6</v>
      </c>
      <c r="I44">
        <v>665.89300000000003</v>
      </c>
      <c r="J44" t="s">
        <v>35</v>
      </c>
    </row>
    <row r="45" spans="1:10">
      <c r="A45" s="7">
        <v>13</v>
      </c>
      <c r="B45" s="7">
        <v>12</v>
      </c>
      <c r="C45" s="7">
        <v>3</v>
      </c>
      <c r="D45" s="7">
        <v>7</v>
      </c>
      <c r="E45">
        <v>10</v>
      </c>
      <c r="F45">
        <v>0</v>
      </c>
      <c r="G45">
        <v>14</v>
      </c>
      <c r="H45">
        <v>12</v>
      </c>
      <c r="I45">
        <v>679.76599999999996</v>
      </c>
      <c r="J45" t="s">
        <v>35</v>
      </c>
    </row>
    <row r="46" spans="1:10">
      <c r="A46" s="7">
        <v>13</v>
      </c>
      <c r="B46" s="7">
        <v>8</v>
      </c>
      <c r="C46" s="7">
        <v>1</v>
      </c>
      <c r="D46" s="7">
        <v>14</v>
      </c>
      <c r="E46">
        <v>1</v>
      </c>
      <c r="F46">
        <v>12</v>
      </c>
      <c r="G46">
        <v>12</v>
      </c>
      <c r="H46">
        <v>1</v>
      </c>
      <c r="I46">
        <v>764.96</v>
      </c>
      <c r="J46" t="s">
        <v>35</v>
      </c>
    </row>
    <row r="47" spans="1:10">
      <c r="A47" s="7">
        <v>13</v>
      </c>
      <c r="B47" s="7">
        <v>4</v>
      </c>
      <c r="C47" s="7">
        <v>11</v>
      </c>
      <c r="D47" s="7">
        <v>2</v>
      </c>
      <c r="E47">
        <v>7</v>
      </c>
      <c r="F47">
        <v>3</v>
      </c>
      <c r="G47">
        <v>10</v>
      </c>
      <c r="H47">
        <v>6</v>
      </c>
      <c r="I47">
        <v>666.25900000000001</v>
      </c>
      <c r="J47" t="s">
        <v>35</v>
      </c>
    </row>
    <row r="48" spans="1:10">
      <c r="A48" s="7">
        <v>2</v>
      </c>
      <c r="B48" s="7">
        <v>11</v>
      </c>
      <c r="C48" s="7">
        <v>7</v>
      </c>
      <c r="D48" s="7">
        <v>8</v>
      </c>
      <c r="E48">
        <v>0</v>
      </c>
      <c r="F48">
        <v>0</v>
      </c>
      <c r="G48">
        <v>0</v>
      </c>
      <c r="H48">
        <v>9</v>
      </c>
      <c r="I48">
        <v>447.82900000000001</v>
      </c>
      <c r="J48" t="s">
        <v>35</v>
      </c>
    </row>
    <row r="49" spans="1:10">
      <c r="A49" s="7">
        <v>14</v>
      </c>
      <c r="B49" s="7">
        <v>5</v>
      </c>
      <c r="C49" s="7">
        <v>10</v>
      </c>
      <c r="D49" s="7">
        <v>13</v>
      </c>
      <c r="E49">
        <v>1</v>
      </c>
      <c r="F49">
        <v>1</v>
      </c>
      <c r="G49">
        <v>10</v>
      </c>
      <c r="H49">
        <v>13</v>
      </c>
      <c r="I49">
        <v>816.74699999999996</v>
      </c>
      <c r="J49" t="s">
        <v>35</v>
      </c>
    </row>
    <row r="50" spans="1:10">
      <c r="A50" s="7">
        <v>9</v>
      </c>
      <c r="B50" s="7">
        <v>5</v>
      </c>
      <c r="C50" s="7">
        <v>10</v>
      </c>
      <c r="D50" s="7">
        <v>13</v>
      </c>
      <c r="E50">
        <v>8</v>
      </c>
      <c r="F50">
        <v>11</v>
      </c>
      <c r="G50">
        <v>4</v>
      </c>
      <c r="H50">
        <v>14</v>
      </c>
      <c r="I50">
        <v>834.97199999999998</v>
      </c>
      <c r="J50" t="s">
        <v>35</v>
      </c>
    </row>
    <row r="51" spans="1:10">
      <c r="A51" s="7">
        <v>12</v>
      </c>
      <c r="B51" s="7">
        <v>11</v>
      </c>
      <c r="C51" s="7">
        <v>4</v>
      </c>
      <c r="D51" s="7">
        <v>9</v>
      </c>
      <c r="E51">
        <v>8</v>
      </c>
      <c r="F51">
        <v>4</v>
      </c>
      <c r="G51">
        <v>5</v>
      </c>
      <c r="H51">
        <v>0</v>
      </c>
      <c r="I51">
        <v>715.68399999999997</v>
      </c>
      <c r="J51" t="s">
        <v>35</v>
      </c>
    </row>
    <row r="52" spans="1:10">
      <c r="A52" s="7">
        <v>3</v>
      </c>
      <c r="B52" s="7">
        <v>3</v>
      </c>
      <c r="C52" s="7">
        <v>9</v>
      </c>
      <c r="D52" s="7">
        <v>10</v>
      </c>
      <c r="E52">
        <v>14</v>
      </c>
      <c r="F52">
        <v>2</v>
      </c>
      <c r="G52">
        <v>8</v>
      </c>
      <c r="H52">
        <v>4</v>
      </c>
      <c r="I52">
        <v>685.58199999999999</v>
      </c>
      <c r="J52" t="s">
        <v>35</v>
      </c>
    </row>
    <row r="53" spans="1:10">
      <c r="A53" s="7">
        <v>6</v>
      </c>
      <c r="B53" s="7">
        <v>8</v>
      </c>
      <c r="C53" s="7">
        <v>6</v>
      </c>
      <c r="D53" s="7">
        <v>12</v>
      </c>
      <c r="E53">
        <v>7</v>
      </c>
      <c r="F53">
        <v>8</v>
      </c>
      <c r="G53">
        <v>6</v>
      </c>
      <c r="H53">
        <v>14</v>
      </c>
      <c r="I53">
        <v>746.63499999999999</v>
      </c>
      <c r="J53" t="s">
        <v>35</v>
      </c>
    </row>
    <row r="54" spans="1:10">
      <c r="A54" s="7">
        <v>1</v>
      </c>
      <c r="B54" s="7">
        <v>1</v>
      </c>
      <c r="C54" s="7">
        <v>9</v>
      </c>
      <c r="D54" s="7">
        <v>7</v>
      </c>
      <c r="E54">
        <v>0</v>
      </c>
      <c r="F54">
        <v>4</v>
      </c>
      <c r="G54">
        <v>3</v>
      </c>
      <c r="H54">
        <v>1</v>
      </c>
      <c r="I54">
        <v>419.92700000000002</v>
      </c>
      <c r="J54" t="s">
        <v>35</v>
      </c>
    </row>
    <row r="55" spans="1:10">
      <c r="A55" s="7">
        <v>12</v>
      </c>
      <c r="B55" s="7">
        <v>9</v>
      </c>
      <c r="C55" s="7">
        <v>13</v>
      </c>
      <c r="D55" s="7">
        <v>9</v>
      </c>
      <c r="E55">
        <v>12</v>
      </c>
      <c r="F55">
        <v>13</v>
      </c>
      <c r="G55">
        <v>14</v>
      </c>
      <c r="H55">
        <v>7</v>
      </c>
      <c r="I55">
        <v>745.85500000000002</v>
      </c>
      <c r="J55" t="s">
        <v>35</v>
      </c>
    </row>
    <row r="56" spans="1:10">
      <c r="A56" s="7">
        <v>0</v>
      </c>
      <c r="B56" s="7">
        <v>12</v>
      </c>
      <c r="C56" s="7">
        <v>5</v>
      </c>
      <c r="D56" s="7">
        <v>6</v>
      </c>
      <c r="E56">
        <v>9</v>
      </c>
      <c r="F56">
        <v>14</v>
      </c>
      <c r="G56">
        <v>9</v>
      </c>
      <c r="H56">
        <v>5</v>
      </c>
      <c r="I56">
        <v>650.46799999999996</v>
      </c>
      <c r="J56" t="s">
        <v>35</v>
      </c>
    </row>
    <row r="57" spans="1:10">
      <c r="A57" s="7">
        <v>14</v>
      </c>
      <c r="B57" s="7">
        <v>4</v>
      </c>
      <c r="C57" s="7">
        <v>14</v>
      </c>
      <c r="D57" s="7">
        <v>11</v>
      </c>
      <c r="E57">
        <v>5</v>
      </c>
      <c r="F57">
        <v>8</v>
      </c>
      <c r="G57">
        <v>14</v>
      </c>
      <c r="H57">
        <v>14</v>
      </c>
      <c r="I57">
        <v>808.78099999999995</v>
      </c>
      <c r="J57" t="s">
        <v>35</v>
      </c>
    </row>
    <row r="58" spans="1:10">
      <c r="A58" s="7">
        <v>8</v>
      </c>
      <c r="B58" s="7">
        <v>12</v>
      </c>
      <c r="C58" s="7">
        <v>13</v>
      </c>
      <c r="D58" s="7">
        <v>11</v>
      </c>
      <c r="E58">
        <v>9</v>
      </c>
      <c r="F58">
        <v>13</v>
      </c>
      <c r="G58">
        <v>5</v>
      </c>
      <c r="H58">
        <v>3</v>
      </c>
      <c r="I58">
        <v>764.77099999999996</v>
      </c>
      <c r="J58" t="s">
        <v>35</v>
      </c>
    </row>
    <row r="59" spans="1:10">
      <c r="A59" s="7">
        <v>8</v>
      </c>
      <c r="B59" s="7">
        <v>9</v>
      </c>
      <c r="C59" s="7">
        <v>8</v>
      </c>
      <c r="D59" s="7">
        <v>4</v>
      </c>
      <c r="E59">
        <v>1</v>
      </c>
      <c r="F59">
        <v>11</v>
      </c>
      <c r="G59">
        <v>11</v>
      </c>
      <c r="H59">
        <v>9</v>
      </c>
      <c r="I59">
        <v>658.226</v>
      </c>
      <c r="J59" t="s">
        <v>35</v>
      </c>
    </row>
    <row r="60" spans="1:10">
      <c r="A60" s="7">
        <v>5</v>
      </c>
      <c r="B60" s="7">
        <v>7</v>
      </c>
      <c r="C60" s="7">
        <v>8</v>
      </c>
      <c r="D60" s="7">
        <v>6</v>
      </c>
      <c r="E60">
        <v>8</v>
      </c>
      <c r="F60">
        <v>6</v>
      </c>
      <c r="G60">
        <v>5</v>
      </c>
      <c r="H60">
        <v>14</v>
      </c>
      <c r="I60">
        <v>662.38499999999999</v>
      </c>
      <c r="J60" t="s">
        <v>35</v>
      </c>
    </row>
    <row r="61" spans="1:10">
      <c r="A61" s="7">
        <v>3</v>
      </c>
      <c r="B61" s="7">
        <v>3</v>
      </c>
      <c r="C61" s="7">
        <v>6</v>
      </c>
      <c r="D61" s="7">
        <v>13</v>
      </c>
      <c r="E61">
        <v>11</v>
      </c>
      <c r="F61">
        <v>9</v>
      </c>
      <c r="G61">
        <v>3</v>
      </c>
      <c r="H61">
        <v>9</v>
      </c>
      <c r="I61">
        <v>706.28599999999994</v>
      </c>
      <c r="J61" t="s">
        <v>35</v>
      </c>
    </row>
    <row r="62" spans="1:10">
      <c r="A62" s="7">
        <v>11</v>
      </c>
      <c r="B62" s="7">
        <v>14</v>
      </c>
      <c r="C62" s="7">
        <v>12</v>
      </c>
      <c r="D62" s="7">
        <v>6</v>
      </c>
      <c r="E62">
        <v>6</v>
      </c>
      <c r="F62">
        <v>9</v>
      </c>
      <c r="G62">
        <v>2</v>
      </c>
      <c r="H62">
        <v>12</v>
      </c>
      <c r="I62">
        <v>696.12199999999996</v>
      </c>
      <c r="J62" t="s">
        <v>35</v>
      </c>
    </row>
    <row r="63" spans="1:10">
      <c r="A63" s="7">
        <v>7</v>
      </c>
      <c r="B63" s="7">
        <v>2</v>
      </c>
      <c r="C63" s="7">
        <v>1</v>
      </c>
      <c r="D63" s="7">
        <v>12</v>
      </c>
      <c r="E63">
        <v>11</v>
      </c>
      <c r="F63">
        <v>11</v>
      </c>
      <c r="G63">
        <v>11</v>
      </c>
      <c r="H63">
        <v>2</v>
      </c>
      <c r="I63">
        <v>659.64599999999996</v>
      </c>
      <c r="J63" t="s">
        <v>35</v>
      </c>
    </row>
    <row r="64" spans="1:10">
      <c r="A64" s="7">
        <v>0</v>
      </c>
      <c r="B64" s="7">
        <v>5</v>
      </c>
      <c r="C64" s="7">
        <v>11</v>
      </c>
      <c r="D64" s="7">
        <v>6</v>
      </c>
      <c r="E64">
        <v>9</v>
      </c>
      <c r="F64">
        <v>9</v>
      </c>
      <c r="G64">
        <v>6</v>
      </c>
      <c r="H64">
        <v>4</v>
      </c>
      <c r="I64">
        <v>649.07399999999996</v>
      </c>
      <c r="J64" t="s">
        <v>35</v>
      </c>
    </row>
    <row r="65" spans="1:10">
      <c r="A65" s="7">
        <v>8</v>
      </c>
      <c r="B65" s="7">
        <v>0</v>
      </c>
      <c r="C65" s="7">
        <v>6</v>
      </c>
      <c r="D65" s="7">
        <v>11</v>
      </c>
      <c r="E65">
        <v>1</v>
      </c>
      <c r="F65">
        <v>13</v>
      </c>
      <c r="G65">
        <v>4</v>
      </c>
      <c r="H65">
        <v>11</v>
      </c>
      <c r="I65">
        <v>672.21900000000005</v>
      </c>
      <c r="J65" t="s">
        <v>35</v>
      </c>
    </row>
    <row r="66" spans="1:10">
      <c r="A66" s="7">
        <v>12</v>
      </c>
      <c r="B66" s="7">
        <v>10</v>
      </c>
      <c r="C66" s="7">
        <v>4</v>
      </c>
      <c r="D66" s="7">
        <v>5</v>
      </c>
      <c r="E66">
        <v>4</v>
      </c>
      <c r="F66">
        <v>4</v>
      </c>
      <c r="G66">
        <v>1</v>
      </c>
      <c r="H66">
        <v>1</v>
      </c>
      <c r="I66">
        <v>644.92600000000004</v>
      </c>
      <c r="J66" t="s">
        <v>35</v>
      </c>
    </row>
    <row r="67" spans="1:10">
      <c r="A67" s="7">
        <v>10</v>
      </c>
      <c r="B67" s="7">
        <v>2</v>
      </c>
      <c r="C67" s="7">
        <v>10</v>
      </c>
      <c r="D67" s="7">
        <v>11</v>
      </c>
      <c r="E67">
        <v>14</v>
      </c>
      <c r="F67">
        <v>5</v>
      </c>
      <c r="G67">
        <v>7</v>
      </c>
      <c r="H67">
        <v>4</v>
      </c>
      <c r="I67">
        <v>782.23500000000001</v>
      </c>
      <c r="J67" t="s">
        <v>35</v>
      </c>
    </row>
    <row r="68" spans="1:10">
      <c r="A68" s="7">
        <v>2</v>
      </c>
      <c r="B68" s="7">
        <v>7</v>
      </c>
      <c r="C68" s="7">
        <v>1</v>
      </c>
      <c r="D68" s="7">
        <v>8</v>
      </c>
      <c r="E68">
        <v>5</v>
      </c>
      <c r="F68">
        <v>6</v>
      </c>
      <c r="G68">
        <v>13</v>
      </c>
      <c r="H68">
        <v>3</v>
      </c>
      <c r="I68">
        <v>402.12099999999998</v>
      </c>
      <c r="J68" t="s">
        <v>35</v>
      </c>
    </row>
    <row r="69" spans="1:10">
      <c r="A69" s="7">
        <v>8</v>
      </c>
      <c r="B69" s="7">
        <v>6</v>
      </c>
      <c r="C69" s="7">
        <v>4</v>
      </c>
      <c r="D69" s="7">
        <v>8</v>
      </c>
      <c r="E69">
        <v>0</v>
      </c>
      <c r="F69">
        <v>2</v>
      </c>
      <c r="G69">
        <v>2</v>
      </c>
      <c r="H69">
        <v>10</v>
      </c>
      <c r="I69">
        <v>605.31700000000001</v>
      </c>
      <c r="J69" t="s">
        <v>35</v>
      </c>
    </row>
    <row r="70" spans="1:10">
      <c r="A70" s="7">
        <v>7</v>
      </c>
      <c r="B70" s="7">
        <v>10</v>
      </c>
      <c r="C70" s="7">
        <v>9</v>
      </c>
      <c r="D70" s="7">
        <v>9</v>
      </c>
      <c r="E70">
        <v>3</v>
      </c>
      <c r="F70">
        <v>13</v>
      </c>
      <c r="G70">
        <v>9</v>
      </c>
      <c r="H70">
        <v>9</v>
      </c>
      <c r="I70">
        <v>757.45699999999999</v>
      </c>
      <c r="J70" t="s">
        <v>35</v>
      </c>
    </row>
    <row r="71" spans="1:10">
      <c r="A71" s="7">
        <v>6</v>
      </c>
      <c r="B71" s="7">
        <v>9</v>
      </c>
      <c r="C71" s="7">
        <v>13</v>
      </c>
      <c r="D71" s="7">
        <v>4</v>
      </c>
      <c r="E71">
        <v>6</v>
      </c>
      <c r="F71">
        <v>5</v>
      </c>
      <c r="G71">
        <v>5</v>
      </c>
      <c r="H71">
        <v>11</v>
      </c>
      <c r="I71">
        <v>710.875</v>
      </c>
      <c r="J71" t="s">
        <v>35</v>
      </c>
    </row>
    <row r="72" spans="1:10">
      <c r="A72" s="7">
        <v>4</v>
      </c>
      <c r="B72" s="7">
        <v>1</v>
      </c>
      <c r="C72" s="7">
        <v>5</v>
      </c>
      <c r="D72" s="7">
        <v>12</v>
      </c>
      <c r="E72">
        <v>14</v>
      </c>
      <c r="F72">
        <v>8</v>
      </c>
      <c r="G72">
        <v>7</v>
      </c>
      <c r="H72">
        <v>1</v>
      </c>
      <c r="I72">
        <v>682.53499999999997</v>
      </c>
      <c r="J72" t="s">
        <v>35</v>
      </c>
    </row>
    <row r="73" spans="1:10">
      <c r="A73" s="7">
        <v>7</v>
      </c>
      <c r="B73" s="7">
        <v>13</v>
      </c>
      <c r="C73" s="7">
        <v>11</v>
      </c>
      <c r="D73" s="7">
        <v>10</v>
      </c>
      <c r="E73">
        <v>13</v>
      </c>
      <c r="F73">
        <v>3</v>
      </c>
      <c r="G73">
        <v>4</v>
      </c>
      <c r="H73">
        <v>5</v>
      </c>
      <c r="I73">
        <v>819.125</v>
      </c>
      <c r="J73" t="s">
        <v>35</v>
      </c>
    </row>
    <row r="74" spans="1:10">
      <c r="A74" s="7">
        <v>14</v>
      </c>
      <c r="B74" s="7">
        <v>1</v>
      </c>
      <c r="C74" s="7">
        <v>9</v>
      </c>
      <c r="D74" s="7">
        <v>3</v>
      </c>
      <c r="E74">
        <v>5</v>
      </c>
      <c r="F74">
        <v>10</v>
      </c>
      <c r="G74">
        <v>2</v>
      </c>
      <c r="H74">
        <v>2</v>
      </c>
      <c r="I74">
        <v>650.928</v>
      </c>
      <c r="J74" t="s">
        <v>35</v>
      </c>
    </row>
    <row r="75" spans="1:10">
      <c r="A75" s="7">
        <v>1</v>
      </c>
      <c r="B75" s="7">
        <v>13</v>
      </c>
      <c r="C75" s="7">
        <v>12</v>
      </c>
      <c r="D75" s="7">
        <v>1</v>
      </c>
      <c r="E75">
        <v>9</v>
      </c>
      <c r="F75">
        <v>7</v>
      </c>
      <c r="G75">
        <v>1</v>
      </c>
      <c r="H75">
        <v>10</v>
      </c>
      <c r="I75">
        <v>655.202</v>
      </c>
      <c r="J75" t="s">
        <v>35</v>
      </c>
    </row>
    <row r="76" spans="1:10">
      <c r="A76" s="7">
        <v>3</v>
      </c>
      <c r="B76" s="7">
        <v>10</v>
      </c>
      <c r="C76" s="7">
        <v>7</v>
      </c>
      <c r="D76" s="7">
        <v>14</v>
      </c>
      <c r="E76">
        <v>2</v>
      </c>
      <c r="F76">
        <v>8</v>
      </c>
      <c r="G76">
        <v>2</v>
      </c>
      <c r="H76">
        <v>4</v>
      </c>
      <c r="I76">
        <v>759.79700000000003</v>
      </c>
      <c r="J76" t="s">
        <v>35</v>
      </c>
    </row>
    <row r="77" spans="1:10">
      <c r="A77" s="7">
        <v>5</v>
      </c>
      <c r="B77" s="7">
        <v>7</v>
      </c>
      <c r="C77" s="7">
        <v>6</v>
      </c>
      <c r="D77" s="7">
        <v>10</v>
      </c>
      <c r="E77">
        <v>2</v>
      </c>
      <c r="F77">
        <v>12</v>
      </c>
      <c r="G77">
        <v>10</v>
      </c>
      <c r="H77">
        <v>6</v>
      </c>
      <c r="I77">
        <v>688.31100000000004</v>
      </c>
      <c r="J77" t="s">
        <v>35</v>
      </c>
    </row>
    <row r="78" spans="1:10">
      <c r="A78" s="7">
        <v>11</v>
      </c>
      <c r="B78" s="7">
        <v>12</v>
      </c>
      <c r="C78" s="7">
        <v>11</v>
      </c>
      <c r="D78" s="7">
        <v>12</v>
      </c>
      <c r="E78">
        <v>5</v>
      </c>
      <c r="F78">
        <v>3</v>
      </c>
      <c r="G78">
        <v>11</v>
      </c>
      <c r="H78">
        <v>10</v>
      </c>
      <c r="I78">
        <v>839.49900000000002</v>
      </c>
      <c r="J78" t="s">
        <v>35</v>
      </c>
    </row>
    <row r="79" spans="1:10">
      <c r="A79" s="7">
        <v>10</v>
      </c>
      <c r="B79" s="7">
        <v>2</v>
      </c>
      <c r="C79" s="7">
        <v>1</v>
      </c>
      <c r="D79" s="7">
        <v>9</v>
      </c>
      <c r="E79">
        <v>6</v>
      </c>
      <c r="F79">
        <v>12</v>
      </c>
      <c r="G79">
        <v>14</v>
      </c>
      <c r="H79">
        <v>8</v>
      </c>
      <c r="I79">
        <v>625.84799999999996</v>
      </c>
      <c r="J79" t="s">
        <v>35</v>
      </c>
    </row>
    <row r="80" spans="1:10">
      <c r="A80" s="7">
        <v>4</v>
      </c>
      <c r="B80" s="7">
        <v>8</v>
      </c>
      <c r="C80" s="7">
        <v>2</v>
      </c>
      <c r="D80" s="7">
        <v>8</v>
      </c>
      <c r="E80">
        <v>10</v>
      </c>
      <c r="F80">
        <v>3</v>
      </c>
      <c r="G80">
        <v>7</v>
      </c>
      <c r="H80">
        <v>3</v>
      </c>
      <c r="I80">
        <v>608.70500000000004</v>
      </c>
      <c r="J80" t="s">
        <v>35</v>
      </c>
    </row>
    <row r="81" spans="1:10">
      <c r="A81" s="7">
        <v>8</v>
      </c>
      <c r="B81" s="7">
        <v>6</v>
      </c>
      <c r="C81" s="7">
        <v>11</v>
      </c>
      <c r="D81" s="7">
        <v>1</v>
      </c>
      <c r="E81">
        <v>12</v>
      </c>
      <c r="F81">
        <v>11</v>
      </c>
      <c r="G81">
        <v>14</v>
      </c>
      <c r="H81">
        <v>6</v>
      </c>
      <c r="I81">
        <v>667.95600000000002</v>
      </c>
      <c r="J81" t="s">
        <v>35</v>
      </c>
    </row>
    <row r="82" spans="1:10">
      <c r="A82" s="10">
        <v>14</v>
      </c>
      <c r="B82" s="10">
        <v>3</v>
      </c>
      <c r="C82" s="10">
        <v>7</v>
      </c>
      <c r="D82" s="10">
        <v>14</v>
      </c>
      <c r="E82">
        <v>7</v>
      </c>
      <c r="F82">
        <v>9</v>
      </c>
      <c r="G82">
        <v>8</v>
      </c>
      <c r="H82">
        <v>6</v>
      </c>
      <c r="I82">
        <v>819.71</v>
      </c>
      <c r="J82" t="s">
        <v>35</v>
      </c>
    </row>
    <row r="83" spans="1:10">
      <c r="A83" s="8">
        <f t="shared" ref="A83:H83" si="0">AVERAGE(A2:A82)</f>
        <v>7.6790123456790127</v>
      </c>
      <c r="B83" s="8">
        <f t="shared" si="0"/>
        <v>7.4074074074074074</v>
      </c>
      <c r="C83" s="8">
        <f t="shared" si="0"/>
        <v>8.2098765432098766</v>
      </c>
      <c r="D83" s="8">
        <f t="shared" si="0"/>
        <v>8.1851851851851851</v>
      </c>
      <c r="E83" s="8">
        <f t="shared" si="0"/>
        <v>7.1111111111111107</v>
      </c>
      <c r="F83" s="8">
        <f t="shared" si="0"/>
        <v>7.4938271604938276</v>
      </c>
      <c r="G83" s="8">
        <f t="shared" si="0"/>
        <v>7.0370370370370372</v>
      </c>
      <c r="H83" s="8">
        <f t="shared" si="0"/>
        <v>6.8395061728395063</v>
      </c>
      <c r="I83" s="8">
        <f>AVERAGE(I2:I82)</f>
        <v>697.37125925925966</v>
      </c>
      <c r="J83" t="s">
        <v>33</v>
      </c>
    </row>
    <row r="84" spans="1:10">
      <c r="A84" s="11"/>
      <c r="B84" s="11"/>
      <c r="C84" s="11"/>
      <c r="D84" s="11"/>
    </row>
    <row r="85" spans="1:10">
      <c r="A85" s="7">
        <v>1</v>
      </c>
      <c r="B85" s="7">
        <v>14</v>
      </c>
      <c r="C85" s="7">
        <v>7</v>
      </c>
      <c r="D85" s="7">
        <v>0</v>
      </c>
      <c r="E85">
        <v>8</v>
      </c>
      <c r="F85">
        <v>10</v>
      </c>
      <c r="G85">
        <v>9</v>
      </c>
      <c r="H85">
        <v>5</v>
      </c>
      <c r="I85">
        <v>0</v>
      </c>
      <c r="J85" t="s">
        <v>37</v>
      </c>
    </row>
    <row r="86" spans="1:10">
      <c r="A86" s="7">
        <v>12</v>
      </c>
      <c r="B86" s="7">
        <v>3</v>
      </c>
      <c r="C86" s="7">
        <v>6</v>
      </c>
      <c r="D86" s="7">
        <v>0</v>
      </c>
      <c r="E86">
        <v>13</v>
      </c>
      <c r="F86">
        <v>5</v>
      </c>
      <c r="G86">
        <v>12</v>
      </c>
      <c r="H86">
        <v>13</v>
      </c>
      <c r="I86">
        <v>0</v>
      </c>
      <c r="J86" t="s">
        <v>37</v>
      </c>
    </row>
    <row r="87" spans="1:10">
      <c r="A87" s="7">
        <v>7</v>
      </c>
      <c r="B87" s="7">
        <v>9</v>
      </c>
      <c r="C87" s="7">
        <v>6</v>
      </c>
      <c r="D87" s="7">
        <v>0</v>
      </c>
      <c r="E87">
        <v>11</v>
      </c>
      <c r="F87">
        <v>2</v>
      </c>
      <c r="G87">
        <v>0</v>
      </c>
      <c r="H87">
        <v>5</v>
      </c>
      <c r="I87">
        <v>0</v>
      </c>
      <c r="J87" t="s">
        <v>37</v>
      </c>
    </row>
    <row r="88" spans="1:10">
      <c r="A88" s="7"/>
      <c r="B88" s="7"/>
      <c r="C88" s="7"/>
      <c r="D88" s="7"/>
    </row>
    <row r="89" spans="1:10">
      <c r="A89" s="7"/>
      <c r="B89" s="7"/>
      <c r="C89" s="7"/>
      <c r="D89" s="7"/>
    </row>
    <row r="90" spans="1:10">
      <c r="A90" s="7">
        <v>1</v>
      </c>
      <c r="B90" s="7">
        <v>2</v>
      </c>
      <c r="C90" s="7">
        <v>3</v>
      </c>
      <c r="D90" s="7">
        <v>4</v>
      </c>
      <c r="E90">
        <v>3</v>
      </c>
      <c r="F90">
        <v>1</v>
      </c>
      <c r="G90">
        <v>13</v>
      </c>
      <c r="H90">
        <v>6</v>
      </c>
      <c r="I90">
        <v>301.23099999999999</v>
      </c>
      <c r="J90" t="s">
        <v>38</v>
      </c>
    </row>
    <row r="91" spans="1:10">
      <c r="A91" s="7">
        <v>2</v>
      </c>
      <c r="B91" s="7">
        <v>6</v>
      </c>
      <c r="C91" s="7">
        <v>1</v>
      </c>
      <c r="D91" s="7">
        <v>1</v>
      </c>
      <c r="E91">
        <v>10</v>
      </c>
      <c r="F91">
        <v>13</v>
      </c>
      <c r="G91">
        <v>8</v>
      </c>
      <c r="H91">
        <v>12</v>
      </c>
      <c r="I91">
        <v>316.7</v>
      </c>
      <c r="J91" t="s">
        <v>38</v>
      </c>
    </row>
    <row r="92" spans="1:10">
      <c r="A92" s="7">
        <v>4</v>
      </c>
      <c r="B92" s="7">
        <v>11</v>
      </c>
      <c r="C92" s="7">
        <v>0</v>
      </c>
      <c r="D92" s="7">
        <v>1</v>
      </c>
      <c r="E92">
        <v>1</v>
      </c>
      <c r="F92">
        <v>4</v>
      </c>
      <c r="G92">
        <v>11</v>
      </c>
      <c r="H92">
        <v>1</v>
      </c>
      <c r="I92">
        <v>319.55900000000003</v>
      </c>
      <c r="J92" t="s">
        <v>38</v>
      </c>
    </row>
    <row r="93" spans="1:10">
      <c r="A93" s="7">
        <v>1</v>
      </c>
      <c r="B93" s="7">
        <v>7</v>
      </c>
      <c r="C93" s="7">
        <v>2</v>
      </c>
      <c r="D93" s="7">
        <v>3</v>
      </c>
      <c r="E93">
        <v>6</v>
      </c>
      <c r="F93">
        <v>3</v>
      </c>
      <c r="G93">
        <v>5</v>
      </c>
      <c r="H93">
        <v>2</v>
      </c>
      <c r="I93">
        <v>322.60599999999999</v>
      </c>
      <c r="J93" t="s">
        <v>38</v>
      </c>
    </row>
    <row r="94" spans="1:10">
      <c r="A94" s="7">
        <v>1</v>
      </c>
      <c r="B94" s="7">
        <v>13</v>
      </c>
      <c r="C94" s="7">
        <v>2</v>
      </c>
      <c r="D94" s="7">
        <v>1</v>
      </c>
      <c r="E94">
        <v>10</v>
      </c>
      <c r="F94">
        <v>11</v>
      </c>
      <c r="G94">
        <v>8</v>
      </c>
      <c r="H94">
        <v>7</v>
      </c>
      <c r="I94">
        <v>331.72199999999998</v>
      </c>
      <c r="J94" t="s">
        <v>38</v>
      </c>
    </row>
    <row r="95" spans="1:10">
      <c r="A95" s="7">
        <v>11</v>
      </c>
      <c r="B95" s="7">
        <v>0</v>
      </c>
      <c r="C95" s="7">
        <v>5</v>
      </c>
      <c r="D95" s="7">
        <v>1</v>
      </c>
      <c r="E95">
        <v>5</v>
      </c>
      <c r="F95">
        <v>10</v>
      </c>
      <c r="G95">
        <v>9</v>
      </c>
      <c r="H95">
        <v>8</v>
      </c>
      <c r="I95">
        <v>334.27199999999999</v>
      </c>
      <c r="J95" t="s">
        <v>38</v>
      </c>
    </row>
    <row r="96" spans="1:10">
      <c r="A96" s="7">
        <v>7</v>
      </c>
      <c r="B96" s="7">
        <v>4</v>
      </c>
      <c r="C96" s="7">
        <v>3</v>
      </c>
      <c r="D96" s="7">
        <v>2</v>
      </c>
      <c r="E96">
        <v>6</v>
      </c>
      <c r="F96">
        <v>8</v>
      </c>
      <c r="G96">
        <v>0</v>
      </c>
      <c r="H96">
        <v>8</v>
      </c>
      <c r="I96">
        <v>336.62200000000001</v>
      </c>
      <c r="J96" t="s">
        <v>38</v>
      </c>
    </row>
    <row r="97" spans="1:10">
      <c r="A97" s="7">
        <v>9</v>
      </c>
      <c r="B97" s="7">
        <v>3</v>
      </c>
      <c r="C97" s="7">
        <v>2</v>
      </c>
      <c r="D97" s="7">
        <v>3</v>
      </c>
      <c r="E97">
        <v>7</v>
      </c>
      <c r="F97">
        <v>9</v>
      </c>
      <c r="G97">
        <v>8</v>
      </c>
      <c r="H97">
        <v>0</v>
      </c>
      <c r="I97">
        <v>339.43700000000001</v>
      </c>
      <c r="J97" t="s">
        <v>38</v>
      </c>
    </row>
    <row r="98" spans="1:10">
      <c r="A98" s="7">
        <v>5</v>
      </c>
      <c r="B98" s="7">
        <v>6</v>
      </c>
      <c r="C98" s="7">
        <v>5</v>
      </c>
      <c r="D98" s="7">
        <v>3</v>
      </c>
      <c r="E98">
        <v>8</v>
      </c>
      <c r="F98">
        <v>10</v>
      </c>
      <c r="G98">
        <v>10</v>
      </c>
      <c r="H98">
        <v>13</v>
      </c>
      <c r="I98">
        <v>346.04599999999999</v>
      </c>
      <c r="J98" t="s">
        <v>38</v>
      </c>
    </row>
    <row r="99" spans="1:10">
      <c r="A99" s="7">
        <v>5</v>
      </c>
      <c r="B99" s="7">
        <v>9</v>
      </c>
      <c r="C99" s="7">
        <v>2</v>
      </c>
      <c r="D99" s="7">
        <v>3</v>
      </c>
      <c r="E99">
        <v>7</v>
      </c>
      <c r="F99">
        <v>3</v>
      </c>
      <c r="G99">
        <v>14</v>
      </c>
      <c r="H99">
        <v>9</v>
      </c>
      <c r="I99">
        <v>348.41800000000001</v>
      </c>
      <c r="J99" t="s">
        <v>38</v>
      </c>
    </row>
    <row r="100" spans="1:10">
      <c r="A100" s="7">
        <v>5</v>
      </c>
      <c r="B100" s="7">
        <v>5</v>
      </c>
      <c r="C100" s="7">
        <v>1</v>
      </c>
      <c r="D100" s="7">
        <v>4</v>
      </c>
      <c r="E100">
        <v>13</v>
      </c>
      <c r="F100">
        <v>11</v>
      </c>
      <c r="G100">
        <v>4</v>
      </c>
      <c r="H100">
        <v>3</v>
      </c>
      <c r="I100">
        <v>352.625</v>
      </c>
      <c r="J100" t="s">
        <v>38</v>
      </c>
    </row>
    <row r="101" spans="1:10">
      <c r="A101" s="7">
        <v>8</v>
      </c>
      <c r="B101" s="7">
        <v>1</v>
      </c>
      <c r="C101" s="7">
        <v>7</v>
      </c>
      <c r="D101" s="7">
        <v>1</v>
      </c>
      <c r="E101">
        <v>13</v>
      </c>
      <c r="F101">
        <v>1</v>
      </c>
      <c r="G101">
        <v>5</v>
      </c>
      <c r="H101">
        <v>9</v>
      </c>
      <c r="I101">
        <v>354.27</v>
      </c>
      <c r="J101" t="s">
        <v>38</v>
      </c>
    </row>
    <row r="102" spans="1:10">
      <c r="A102" s="7">
        <v>9</v>
      </c>
      <c r="B102" s="7">
        <v>6</v>
      </c>
      <c r="C102" s="7">
        <v>0</v>
      </c>
      <c r="D102" s="7">
        <v>5</v>
      </c>
      <c r="E102">
        <v>5</v>
      </c>
      <c r="F102">
        <v>1</v>
      </c>
      <c r="G102">
        <v>2</v>
      </c>
      <c r="H102">
        <v>14</v>
      </c>
      <c r="I102">
        <v>355.423</v>
      </c>
      <c r="J102" t="s">
        <v>38</v>
      </c>
    </row>
    <row r="103" spans="1:10">
      <c r="A103" s="7">
        <v>10</v>
      </c>
      <c r="B103" s="7">
        <v>1</v>
      </c>
      <c r="C103" s="7">
        <v>6</v>
      </c>
      <c r="D103" s="7">
        <v>2</v>
      </c>
      <c r="E103">
        <v>1</v>
      </c>
      <c r="F103">
        <v>13</v>
      </c>
      <c r="G103">
        <v>3</v>
      </c>
      <c r="H103">
        <v>8</v>
      </c>
      <c r="I103">
        <v>367.86900000000003</v>
      </c>
      <c r="J103" t="s">
        <v>38</v>
      </c>
    </row>
    <row r="104" spans="1:10">
      <c r="A104" s="7">
        <v>4</v>
      </c>
      <c r="B104" s="7">
        <v>8</v>
      </c>
      <c r="C104" s="7">
        <v>6</v>
      </c>
      <c r="D104" s="7">
        <v>4</v>
      </c>
      <c r="E104">
        <v>3</v>
      </c>
      <c r="F104">
        <v>1</v>
      </c>
      <c r="G104">
        <v>1</v>
      </c>
      <c r="H104">
        <v>6</v>
      </c>
      <c r="I104">
        <v>382.56400000000002</v>
      </c>
      <c r="J104" t="s">
        <v>38</v>
      </c>
    </row>
    <row r="105" spans="1:10">
      <c r="A105" s="10">
        <v>0</v>
      </c>
      <c r="B105" s="10">
        <v>4</v>
      </c>
      <c r="C105" s="10">
        <v>8</v>
      </c>
      <c r="D105" s="10">
        <v>4</v>
      </c>
      <c r="E105">
        <v>13</v>
      </c>
      <c r="F105">
        <v>6</v>
      </c>
      <c r="G105">
        <v>8</v>
      </c>
      <c r="H105">
        <v>10</v>
      </c>
      <c r="I105">
        <v>394.08800000000002</v>
      </c>
      <c r="J105" t="s">
        <v>38</v>
      </c>
    </row>
    <row r="106" spans="1:10">
      <c r="A106" s="8">
        <f>AVERAGE(A90:A105)</f>
        <v>5.125</v>
      </c>
      <c r="B106" s="8">
        <f t="shared" ref="B106:I106" si="1">AVERAGE(B90:B105)</f>
        <v>5.375</v>
      </c>
      <c r="C106" s="8">
        <f t="shared" si="1"/>
        <v>3.3125</v>
      </c>
      <c r="D106" s="8">
        <f t="shared" si="1"/>
        <v>2.625</v>
      </c>
      <c r="E106" s="8">
        <f t="shared" si="1"/>
        <v>6.9375</v>
      </c>
      <c r="F106" s="8">
        <f t="shared" si="1"/>
        <v>6.5625</v>
      </c>
      <c r="G106" s="8">
        <f t="shared" si="1"/>
        <v>6.8125</v>
      </c>
      <c r="H106" s="8">
        <f t="shared" si="1"/>
        <v>7.25</v>
      </c>
      <c r="I106" s="8">
        <f t="shared" si="1"/>
        <v>343.96574999999996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train-timings</vt:lpstr>
      <vt:lpstr>test-timings</vt:lpstr>
      <vt:lpstr>Q1</vt:lpstr>
      <vt:lpstr>Q6</vt:lpstr>
      <vt:lpstr>Q12(clusters)</vt:lpstr>
      <vt:lpstr>Q12</vt:lpstr>
      <vt:lpstr>Q21(clusters)</vt:lpstr>
      <vt:lpstr>Q21</vt:lpstr>
      <vt:lpstr>Q21(bands)</vt:lpstr>
      <vt:lpstr>new-order</vt:lpstr>
      <vt:lpstr>payment</vt:lpstr>
      <vt:lpstr>trade-order(clusters)</vt:lpstr>
      <vt:lpstr>trade-order</vt:lpstr>
      <vt:lpstr>trade-update(clusters)</vt:lpstr>
      <vt:lpstr>trade-update(bands)</vt:lpstr>
      <vt:lpstr>trade-update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2012-07-13T20:50:28Z</dcterms:modified>
</cp:coreProperties>
</file>