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drawings/drawing9.xml" ContentType="application/vnd.openxmlformats-officedocument.drawing+xml"/>
  <Override PartName="/xl/charts/chart7.xml" ContentType="application/vnd.openxmlformats-officedocument.drawingml.chart+xml"/>
  <Default Extension="bin" ContentType="application/vnd.openxmlformats-officedocument.spreadsheetml.printerSettings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710" firstSheet="4" activeTab="10"/>
  </bookViews>
  <sheets>
    <sheet name="train-timings_excluding_warmmup" sheetId="4" r:id="rId1"/>
    <sheet name="test-timings_excluding_warmmup" sheetId="5" r:id="rId2"/>
    <sheet name="test2-timings_excluding_warmmup" sheetId="7" r:id="rId3"/>
    <sheet name="input+resp.csv_Q1(outlier)" sheetId="8" r:id="rId4"/>
    <sheet name="Q1" sheetId="9" r:id="rId5"/>
    <sheet name="Q6" sheetId="10" r:id="rId6"/>
    <sheet name="input+resp.csv_Q12(outlier)" sheetId="11" r:id="rId7"/>
    <sheet name="Q12" sheetId="12" r:id="rId8"/>
    <sheet name="input+resp.csv_Q21(outlier)" sheetId="13" r:id="rId9"/>
    <sheet name="Q12(clusters)" sheetId="22" r:id="rId10"/>
    <sheet name="Q12(bands)" sheetId="23" r:id="rId11"/>
    <sheet name="Q21" sheetId="14" r:id="rId12"/>
    <sheet name="new-order" sheetId="15" r:id="rId13"/>
    <sheet name="payment" sheetId="16" r:id="rId14"/>
    <sheet name="trade-order(outliers)" sheetId="17" r:id="rId15"/>
    <sheet name="trade-order" sheetId="18" r:id="rId16"/>
    <sheet name="train-trade-update(outliers)" sheetId="21" r:id="rId17"/>
    <sheet name="trade-update" sheetId="20" r:id="rId18"/>
  </sheets>
  <calcPr calcId="125725"/>
</workbook>
</file>

<file path=xl/calcChain.xml><?xml version="1.0" encoding="utf-8"?>
<calcChain xmlns="http://schemas.openxmlformats.org/spreadsheetml/2006/main">
  <c r="H91" i="21"/>
  <c r="G91"/>
  <c r="F91"/>
  <c r="E91"/>
  <c r="D91"/>
  <c r="C91"/>
  <c r="B91"/>
  <c r="A91"/>
  <c r="I91"/>
  <c r="I80"/>
  <c r="H80"/>
  <c r="G80"/>
  <c r="F80"/>
  <c r="E80"/>
  <c r="D80"/>
  <c r="C80"/>
  <c r="B80"/>
  <c r="A80"/>
  <c r="F99" i="20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F51"/>
  <c r="G51" s="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F40"/>
  <c r="G40" s="1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G23"/>
  <c r="F23"/>
  <c r="E23"/>
  <c r="G22"/>
  <c r="F22"/>
  <c r="E22"/>
  <c r="G21"/>
  <c r="F2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F99" i="18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G92"/>
  <c r="F92"/>
  <c r="E92"/>
  <c r="F91"/>
  <c r="G91" s="1"/>
  <c r="E91"/>
  <c r="F90"/>
  <c r="G90" s="1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F83"/>
  <c r="G83" s="1"/>
  <c r="E83"/>
  <c r="F82"/>
  <c r="G82" s="1"/>
  <c r="E82"/>
  <c r="G81"/>
  <c r="F81"/>
  <c r="E81"/>
  <c r="G80"/>
  <c r="F80"/>
  <c r="E80"/>
  <c r="F79"/>
  <c r="G79" s="1"/>
  <c r="E79"/>
  <c r="F78"/>
  <c r="G78" s="1"/>
  <c r="E78"/>
  <c r="G77"/>
  <c r="F77"/>
  <c r="E77"/>
  <c r="G76"/>
  <c r="F76"/>
  <c r="E76"/>
  <c r="F75"/>
  <c r="G75" s="1"/>
  <c r="E75"/>
  <c r="F74"/>
  <c r="G74" s="1"/>
  <c r="E74"/>
  <c r="G73"/>
  <c r="F73"/>
  <c r="E73"/>
  <c r="G72"/>
  <c r="F72"/>
  <c r="E72"/>
  <c r="F71"/>
  <c r="G71" s="1"/>
  <c r="E71"/>
  <c r="F70"/>
  <c r="G70" s="1"/>
  <c r="E70"/>
  <c r="G69"/>
  <c r="F69"/>
  <c r="E69"/>
  <c r="G68"/>
  <c r="F68"/>
  <c r="E68"/>
  <c r="F67"/>
  <c r="G67" s="1"/>
  <c r="E67"/>
  <c r="F66"/>
  <c r="G66" s="1"/>
  <c r="E66"/>
  <c r="G65"/>
  <c r="F65"/>
  <c r="E65"/>
  <c r="G64"/>
  <c r="F64"/>
  <c r="E64"/>
  <c r="F63"/>
  <c r="G63" s="1"/>
  <c r="E63"/>
  <c r="F62"/>
  <c r="G62" s="1"/>
  <c r="E62"/>
  <c r="G61"/>
  <c r="F61"/>
  <c r="E61"/>
  <c r="G60"/>
  <c r="F60"/>
  <c r="E60"/>
  <c r="F59"/>
  <c r="G59" s="1"/>
  <c r="E59"/>
  <c r="G58"/>
  <c r="F58"/>
  <c r="E58"/>
  <c r="G57"/>
  <c r="F57"/>
  <c r="E57"/>
  <c r="G56"/>
  <c r="F56"/>
  <c r="E56"/>
  <c r="F55"/>
  <c r="G55" s="1"/>
  <c r="E55"/>
  <c r="G54"/>
  <c r="F54"/>
  <c r="E54"/>
  <c r="G53"/>
  <c r="F53"/>
  <c r="E53"/>
  <c r="G52"/>
  <c r="F52"/>
  <c r="E52"/>
  <c r="F51"/>
  <c r="G51" s="1"/>
  <c r="E51"/>
  <c r="G50"/>
  <c r="F50"/>
  <c r="E50"/>
  <c r="G49"/>
  <c r="F49"/>
  <c r="E49"/>
  <c r="G48"/>
  <c r="F48"/>
  <c r="E48"/>
  <c r="F47"/>
  <c r="G47" s="1"/>
  <c r="E47"/>
  <c r="F46"/>
  <c r="G46" s="1"/>
  <c r="E46"/>
  <c r="G45"/>
  <c r="F45"/>
  <c r="E45"/>
  <c r="G44"/>
  <c r="F44"/>
  <c r="E44"/>
  <c r="F43"/>
  <c r="G43" s="1"/>
  <c r="E43"/>
  <c r="F42"/>
  <c r="G42" s="1"/>
  <c r="E42"/>
  <c r="G41"/>
  <c r="F41"/>
  <c r="E41"/>
  <c r="G40"/>
  <c r="F40"/>
  <c r="E40"/>
  <c r="F39"/>
  <c r="G39" s="1"/>
  <c r="E39"/>
  <c r="F38"/>
  <c r="G38" s="1"/>
  <c r="E38"/>
  <c r="G37"/>
  <c r="F37"/>
  <c r="E37"/>
  <c r="G36"/>
  <c r="F36"/>
  <c r="E36"/>
  <c r="F35"/>
  <c r="G35" s="1"/>
  <c r="E35"/>
  <c r="F34"/>
  <c r="G34" s="1"/>
  <c r="E34"/>
  <c r="G33"/>
  <c r="F33"/>
  <c r="E33"/>
  <c r="G32"/>
  <c r="F32"/>
  <c r="E32"/>
  <c r="F31"/>
  <c r="G31" s="1"/>
  <c r="E31"/>
  <c r="F30"/>
  <c r="G30" s="1"/>
  <c r="E30"/>
  <c r="G29"/>
  <c r="F29"/>
  <c r="E29"/>
  <c r="G28"/>
  <c r="F28"/>
  <c r="E28"/>
  <c r="F27"/>
  <c r="G27" s="1"/>
  <c r="E27"/>
  <c r="F26"/>
  <c r="G26" s="1"/>
  <c r="E26"/>
  <c r="G25"/>
  <c r="F25"/>
  <c r="E25"/>
  <c r="G24"/>
  <c r="F24"/>
  <c r="E24"/>
  <c r="F23"/>
  <c r="G23" s="1"/>
  <c r="E23"/>
  <c r="F22"/>
  <c r="G22" s="1"/>
  <c r="E22"/>
  <c r="G21"/>
  <c r="F21"/>
  <c r="E21"/>
  <c r="G20"/>
  <c r="F20"/>
  <c r="E20"/>
  <c r="F19"/>
  <c r="G19" s="1"/>
  <c r="E19"/>
  <c r="F18"/>
  <c r="G18" s="1"/>
  <c r="E18"/>
  <c r="G17"/>
  <c r="F17"/>
  <c r="E17"/>
  <c r="G16"/>
  <c r="F16"/>
  <c r="E16"/>
  <c r="F15"/>
  <c r="G15" s="1"/>
  <c r="E15"/>
  <c r="F14"/>
  <c r="G14" s="1"/>
  <c r="E14"/>
  <c r="G13"/>
  <c r="F13"/>
  <c r="E13"/>
  <c r="G12"/>
  <c r="F12"/>
  <c r="E12"/>
  <c r="F11"/>
  <c r="G11" s="1"/>
  <c r="E11"/>
  <c r="F10"/>
  <c r="G10" s="1"/>
  <c r="E10"/>
  <c r="G9"/>
  <c r="F9"/>
  <c r="E9"/>
  <c r="G8"/>
  <c r="F8"/>
  <c r="E8"/>
  <c r="F7"/>
  <c r="G7" s="1"/>
  <c r="E7"/>
  <c r="F6"/>
  <c r="G6" s="1"/>
  <c r="E6"/>
  <c r="G5"/>
  <c r="F5"/>
  <c r="E5"/>
  <c r="G4"/>
  <c r="F4"/>
  <c r="E4"/>
  <c r="F3"/>
  <c r="G3" s="1"/>
  <c r="E3"/>
  <c r="F2"/>
  <c r="G2" s="1"/>
  <c r="E2"/>
  <c r="I91" i="17"/>
  <c r="I76"/>
  <c r="H76"/>
  <c r="G76"/>
  <c r="F76"/>
  <c r="E76"/>
  <c r="D76"/>
  <c r="C76"/>
  <c r="B76"/>
  <c r="A76"/>
  <c r="H91"/>
  <c r="G91"/>
  <c r="F91"/>
  <c r="E91"/>
  <c r="D91"/>
  <c r="C91"/>
  <c r="B91"/>
  <c r="A91"/>
  <c r="I72"/>
  <c r="H72"/>
  <c r="G72"/>
  <c r="F72"/>
  <c r="E72"/>
  <c r="D72"/>
  <c r="C72"/>
  <c r="B72"/>
  <c r="A72"/>
  <c r="F99" i="16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F67"/>
  <c r="G67" s="1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F36"/>
  <c r="G36" s="1"/>
  <c r="E36"/>
  <c r="F35"/>
  <c r="G35" s="1"/>
  <c r="E35"/>
  <c r="G34"/>
  <c r="F34"/>
  <c r="E34"/>
  <c r="G33"/>
  <c r="F33"/>
  <c r="E33"/>
  <c r="F32"/>
  <c r="G32" s="1"/>
  <c r="E32"/>
  <c r="F31"/>
  <c r="G31" s="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F20"/>
  <c r="G20" s="1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G2"/>
  <c r="F2"/>
  <c r="E2"/>
  <c r="F99" i="15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G92"/>
  <c r="F92"/>
  <c r="E92"/>
  <c r="G91"/>
  <c r="F91"/>
  <c r="E91"/>
  <c r="F90"/>
  <c r="G90" s="1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F62"/>
  <c r="G62" s="1"/>
  <c r="E62"/>
  <c r="G61"/>
  <c r="F6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G37"/>
  <c r="F37"/>
  <c r="E37"/>
  <c r="G36"/>
  <c r="F36"/>
  <c r="E36"/>
  <c r="G35"/>
  <c r="F35"/>
  <c r="E35"/>
  <c r="F34"/>
  <c r="G34" s="1"/>
  <c r="E34"/>
  <c r="G33"/>
  <c r="F33"/>
  <c r="E33"/>
  <c r="G32"/>
  <c r="F32"/>
  <c r="E32"/>
  <c r="G31"/>
  <c r="F31"/>
  <c r="E31"/>
  <c r="F30"/>
  <c r="G30" s="1"/>
  <c r="E30"/>
  <c r="G29"/>
  <c r="F29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99" i="14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F40"/>
  <c r="G40" s="1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G23"/>
  <c r="F23"/>
  <c r="E23"/>
  <c r="G22"/>
  <c r="F22"/>
  <c r="E22"/>
  <c r="G21"/>
  <c r="F2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G10"/>
  <c r="F10"/>
  <c r="E10"/>
  <c r="G9"/>
  <c r="F9"/>
  <c r="E9"/>
  <c r="F8"/>
  <c r="G8" s="1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I90" i="13"/>
  <c r="H90"/>
  <c r="G90"/>
  <c r="F90"/>
  <c r="E90"/>
  <c r="D90"/>
  <c r="C90"/>
  <c r="B90"/>
  <c r="A90"/>
  <c r="I71"/>
  <c r="H71"/>
  <c r="G71"/>
  <c r="F71"/>
  <c r="E71"/>
  <c r="D71"/>
  <c r="C71"/>
  <c r="B71"/>
  <c r="A71"/>
  <c r="H87" i="11"/>
  <c r="G87"/>
  <c r="F87"/>
  <c r="E87"/>
  <c r="D87"/>
  <c r="C87"/>
  <c r="B87"/>
  <c r="A87"/>
  <c r="I87"/>
  <c r="H93"/>
  <c r="G93"/>
  <c r="F93"/>
  <c r="E93"/>
  <c r="D93"/>
  <c r="C93"/>
  <c r="B93"/>
  <c r="A93"/>
  <c r="I93"/>
  <c r="F99" i="12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F92"/>
  <c r="G92" s="1"/>
  <c r="E92"/>
  <c r="F91"/>
  <c r="G91" s="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G48"/>
  <c r="F48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F40"/>
  <c r="G40" s="1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G20"/>
  <c r="F20"/>
  <c r="E20"/>
  <c r="F19"/>
  <c r="G19" s="1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G10"/>
  <c r="F10"/>
  <c r="E10"/>
  <c r="G9"/>
  <c r="F9"/>
  <c r="E9"/>
  <c r="F8"/>
  <c r="G8" s="1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H77" i="11"/>
  <c r="G77"/>
  <c r="F77"/>
  <c r="E77"/>
  <c r="D77"/>
  <c r="C77"/>
  <c r="B77"/>
  <c r="A77"/>
  <c r="I77"/>
  <c r="H72"/>
  <c r="G72"/>
  <c r="F72"/>
  <c r="E72"/>
  <c r="D72"/>
  <c r="C72"/>
  <c r="B72"/>
  <c r="A72"/>
  <c r="I72"/>
  <c r="F99" i="10"/>
  <c r="C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G92"/>
  <c r="F92"/>
  <c r="E92"/>
  <c r="F91"/>
  <c r="G91" s="1"/>
  <c r="E91"/>
  <c r="G90"/>
  <c r="F90"/>
  <c r="E90"/>
  <c r="G89"/>
  <c r="F89"/>
  <c r="E89"/>
  <c r="G88"/>
  <c r="F88"/>
  <c r="E88"/>
  <c r="F87"/>
  <c r="G87" s="1"/>
  <c r="E87"/>
  <c r="G86"/>
  <c r="F86"/>
  <c r="E86"/>
  <c r="G85"/>
  <c r="F85"/>
  <c r="E85"/>
  <c r="G84"/>
  <c r="F84"/>
  <c r="E84"/>
  <c r="F83"/>
  <c r="G83" s="1"/>
  <c r="E83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F75"/>
  <c r="G75" s="1"/>
  <c r="E75"/>
  <c r="G74"/>
  <c r="F74"/>
  <c r="E74"/>
  <c r="G73"/>
  <c r="F73"/>
  <c r="E73"/>
  <c r="G72"/>
  <c r="F72"/>
  <c r="E72"/>
  <c r="F71"/>
  <c r="G71" s="1"/>
  <c r="E71"/>
  <c r="G70"/>
  <c r="F70"/>
  <c r="E70"/>
  <c r="G69"/>
  <c r="F69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G62"/>
  <c r="F62"/>
  <c r="E62"/>
  <c r="G61"/>
  <c r="F61"/>
  <c r="E61"/>
  <c r="G60"/>
  <c r="F60"/>
  <c r="E60"/>
  <c r="F59"/>
  <c r="G59" s="1"/>
  <c r="E59"/>
  <c r="G58"/>
  <c r="F58"/>
  <c r="E58"/>
  <c r="G57"/>
  <c r="F57"/>
  <c r="E57"/>
  <c r="G56"/>
  <c r="F56"/>
  <c r="E56"/>
  <c r="F55"/>
  <c r="G55" s="1"/>
  <c r="E55"/>
  <c r="G54"/>
  <c r="F54"/>
  <c r="E54"/>
  <c r="G53"/>
  <c r="F53"/>
  <c r="E53"/>
  <c r="G52"/>
  <c r="F52"/>
  <c r="E52"/>
  <c r="F51"/>
  <c r="G51" s="1"/>
  <c r="E51"/>
  <c r="F50"/>
  <c r="G50" s="1"/>
  <c r="E50"/>
  <c r="G49"/>
  <c r="F49"/>
  <c r="E49"/>
  <c r="G48"/>
  <c r="F48"/>
  <c r="E48"/>
  <c r="F47"/>
  <c r="G47" s="1"/>
  <c r="E47"/>
  <c r="G46"/>
  <c r="F46"/>
  <c r="E46"/>
  <c r="G45"/>
  <c r="F45"/>
  <c r="E45"/>
  <c r="G44"/>
  <c r="F44"/>
  <c r="E44"/>
  <c r="F43"/>
  <c r="G43" s="1"/>
  <c r="E43"/>
  <c r="G42"/>
  <c r="F42"/>
  <c r="E42"/>
  <c r="G41"/>
  <c r="F41"/>
  <c r="E41"/>
  <c r="G40"/>
  <c r="F40"/>
  <c r="E40"/>
  <c r="F39"/>
  <c r="G39" s="1"/>
  <c r="E39"/>
  <c r="F38"/>
  <c r="G38" s="1"/>
  <c r="E38"/>
  <c r="G37"/>
  <c r="F37"/>
  <c r="E37"/>
  <c r="G36"/>
  <c r="F36"/>
  <c r="E36"/>
  <c r="F35"/>
  <c r="G35" s="1"/>
  <c r="E35"/>
  <c r="F34"/>
  <c r="G34" s="1"/>
  <c r="E34"/>
  <c r="G33"/>
  <c r="F33"/>
  <c r="E33"/>
  <c r="G32"/>
  <c r="F32"/>
  <c r="E32"/>
  <c r="F31"/>
  <c r="G31" s="1"/>
  <c r="E31"/>
  <c r="F30"/>
  <c r="G30" s="1"/>
  <c r="E30"/>
  <c r="G29"/>
  <c r="F29"/>
  <c r="E29"/>
  <c r="G28"/>
  <c r="F28"/>
  <c r="E28"/>
  <c r="F27"/>
  <c r="G27" s="1"/>
  <c r="E27"/>
  <c r="F26"/>
  <c r="G26" s="1"/>
  <c r="E26"/>
  <c r="G25"/>
  <c r="F25"/>
  <c r="E25"/>
  <c r="G24"/>
  <c r="F24"/>
  <c r="E24"/>
  <c r="F23"/>
  <c r="G23" s="1"/>
  <c r="E23"/>
  <c r="F22"/>
  <c r="G22" s="1"/>
  <c r="E22"/>
  <c r="G21"/>
  <c r="F21"/>
  <c r="E21"/>
  <c r="G20"/>
  <c r="F20"/>
  <c r="E20"/>
  <c r="F19"/>
  <c r="G19" s="1"/>
  <c r="E19"/>
  <c r="F18"/>
  <c r="G18" s="1"/>
  <c r="E18"/>
  <c r="G17"/>
  <c r="F17"/>
  <c r="E17"/>
  <c r="G16"/>
  <c r="F16"/>
  <c r="E16"/>
  <c r="F15"/>
  <c r="G15" s="1"/>
  <c r="E15"/>
  <c r="F14"/>
  <c r="G14" s="1"/>
  <c r="E14"/>
  <c r="G13"/>
  <c r="F13"/>
  <c r="E13"/>
  <c r="G12"/>
  <c r="F12"/>
  <c r="E12"/>
  <c r="F11"/>
  <c r="G11" s="1"/>
  <c r="E11"/>
  <c r="F10"/>
  <c r="G10" s="1"/>
  <c r="E10"/>
  <c r="G9"/>
  <c r="F9"/>
  <c r="E9"/>
  <c r="G8"/>
  <c r="F8"/>
  <c r="E8"/>
  <c r="F7"/>
  <c r="G7" s="1"/>
  <c r="E7"/>
  <c r="F6"/>
  <c r="G6" s="1"/>
  <c r="E6"/>
  <c r="G5"/>
  <c r="F5"/>
  <c r="E5"/>
  <c r="G4"/>
  <c r="F4"/>
  <c r="E4"/>
  <c r="F3"/>
  <c r="G3" s="1"/>
  <c r="E3"/>
  <c r="F2"/>
  <c r="G2" s="1"/>
  <c r="E2"/>
  <c r="I82" i="8"/>
  <c r="H82"/>
  <c r="G82"/>
  <c r="F82"/>
  <c r="E82"/>
  <c r="D82"/>
  <c r="C82"/>
  <c r="B82"/>
  <c r="A82"/>
  <c r="I91"/>
  <c r="H91"/>
  <c r="G91"/>
  <c r="F91"/>
  <c r="E91"/>
  <c r="D91"/>
  <c r="C91"/>
  <c r="B91"/>
  <c r="A91"/>
  <c r="G92" i="9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99" s="1"/>
  <c r="F2"/>
  <c r="C99"/>
  <c r="F98"/>
  <c r="E98"/>
  <c r="D98"/>
  <c r="C98"/>
  <c r="F97"/>
  <c r="E97"/>
  <c r="D97"/>
  <c r="C97"/>
  <c r="F96"/>
  <c r="E96"/>
  <c r="D96"/>
  <c r="C96"/>
  <c r="F95"/>
  <c r="E95"/>
  <c r="D95"/>
  <c r="C95"/>
  <c r="F94"/>
  <c r="E94"/>
  <c r="D94"/>
  <c r="C94"/>
  <c r="B98"/>
  <c r="B97"/>
  <c r="B96"/>
  <c r="B95"/>
  <c r="B94"/>
  <c r="H92"/>
  <c r="I92" s="1"/>
  <c r="E92"/>
  <c r="I91"/>
  <c r="H91"/>
  <c r="E91"/>
  <c r="I90"/>
  <c r="H90"/>
  <c r="E90"/>
  <c r="I89"/>
  <c r="H89"/>
  <c r="E89"/>
  <c r="H88"/>
  <c r="I88" s="1"/>
  <c r="E88"/>
  <c r="I87"/>
  <c r="H87"/>
  <c r="E87"/>
  <c r="I86"/>
  <c r="H86"/>
  <c r="E86"/>
  <c r="I85"/>
  <c r="H85"/>
  <c r="E85"/>
  <c r="H84"/>
  <c r="I84" s="1"/>
  <c r="E84"/>
  <c r="I83"/>
  <c r="H83"/>
  <c r="E83"/>
  <c r="I82"/>
  <c r="H82"/>
  <c r="E82"/>
  <c r="I81"/>
  <c r="H81"/>
  <c r="E81"/>
  <c r="H80"/>
  <c r="I80" s="1"/>
  <c r="E80"/>
  <c r="I79"/>
  <c r="H79"/>
  <c r="E79"/>
  <c r="I78"/>
  <c r="H78"/>
  <c r="E78"/>
  <c r="I77"/>
  <c r="H77"/>
  <c r="E77"/>
  <c r="H76"/>
  <c r="I76" s="1"/>
  <c r="E76"/>
  <c r="I75"/>
  <c r="H75"/>
  <c r="E75"/>
  <c r="I74"/>
  <c r="H74"/>
  <c r="E74"/>
  <c r="I73"/>
  <c r="H73"/>
  <c r="E73"/>
  <c r="H72"/>
  <c r="I72" s="1"/>
  <c r="E72"/>
  <c r="I71"/>
  <c r="H71"/>
  <c r="E71"/>
  <c r="I70"/>
  <c r="H70"/>
  <c r="E70"/>
  <c r="I69"/>
  <c r="H69"/>
  <c r="E69"/>
  <c r="H68"/>
  <c r="I68" s="1"/>
  <c r="E68"/>
  <c r="I67"/>
  <c r="H67"/>
  <c r="E67"/>
  <c r="I66"/>
  <c r="H66"/>
  <c r="E66"/>
  <c r="I65"/>
  <c r="H65"/>
  <c r="E65"/>
  <c r="H64"/>
  <c r="I64" s="1"/>
  <c r="E64"/>
  <c r="I63"/>
  <c r="H63"/>
  <c r="E63"/>
  <c r="I62"/>
  <c r="H62"/>
  <c r="E62"/>
  <c r="I61"/>
  <c r="H61"/>
  <c r="E61"/>
  <c r="H60"/>
  <c r="I60" s="1"/>
  <c r="E60"/>
  <c r="I59"/>
  <c r="H59"/>
  <c r="E59"/>
  <c r="I58"/>
  <c r="H58"/>
  <c r="E58"/>
  <c r="I57"/>
  <c r="H57"/>
  <c r="E57"/>
  <c r="H56"/>
  <c r="I56" s="1"/>
  <c r="E56"/>
  <c r="I55"/>
  <c r="H55"/>
  <c r="E55"/>
  <c r="I54"/>
  <c r="H54"/>
  <c r="E54"/>
  <c r="I53"/>
  <c r="H53"/>
  <c r="E53"/>
  <c r="H52"/>
  <c r="I52" s="1"/>
  <c r="E52"/>
  <c r="I51"/>
  <c r="H51"/>
  <c r="E51"/>
  <c r="I50"/>
  <c r="H50"/>
  <c r="E50"/>
  <c r="I49"/>
  <c r="H49"/>
  <c r="E49"/>
  <c r="H48"/>
  <c r="I48" s="1"/>
  <c r="E48"/>
  <c r="I47"/>
  <c r="H47"/>
  <c r="E47"/>
  <c r="I46"/>
  <c r="H46"/>
  <c r="E46"/>
  <c r="I45"/>
  <c r="H45"/>
  <c r="E45"/>
  <c r="H44"/>
  <c r="I44" s="1"/>
  <c r="E44"/>
  <c r="I43"/>
  <c r="H43"/>
  <c r="E43"/>
  <c r="I42"/>
  <c r="H42"/>
  <c r="E42"/>
  <c r="I41"/>
  <c r="H41"/>
  <c r="E41"/>
  <c r="H40"/>
  <c r="I40" s="1"/>
  <c r="E40"/>
  <c r="I39"/>
  <c r="H39"/>
  <c r="E39"/>
  <c r="I38"/>
  <c r="H38"/>
  <c r="E38"/>
  <c r="I37"/>
  <c r="H37"/>
  <c r="E37"/>
  <c r="H36"/>
  <c r="I36" s="1"/>
  <c r="E36"/>
  <c r="I35"/>
  <c r="H35"/>
  <c r="E35"/>
  <c r="I34"/>
  <c r="H34"/>
  <c r="E34"/>
  <c r="I33"/>
  <c r="H33"/>
  <c r="E33"/>
  <c r="H32"/>
  <c r="I32" s="1"/>
  <c r="E32"/>
  <c r="I31"/>
  <c r="H31"/>
  <c r="E31"/>
  <c r="I30"/>
  <c r="H30"/>
  <c r="E30"/>
  <c r="I29"/>
  <c r="H29"/>
  <c r="E29"/>
  <c r="H28"/>
  <c r="I28" s="1"/>
  <c r="E28"/>
  <c r="I27"/>
  <c r="H27"/>
  <c r="E27"/>
  <c r="I26"/>
  <c r="H26"/>
  <c r="E26"/>
  <c r="I25"/>
  <c r="H25"/>
  <c r="E25"/>
  <c r="H24"/>
  <c r="I24" s="1"/>
  <c r="E24"/>
  <c r="I23"/>
  <c r="H23"/>
  <c r="E23"/>
  <c r="I22"/>
  <c r="H22"/>
  <c r="E22"/>
  <c r="I21"/>
  <c r="H21"/>
  <c r="E21"/>
  <c r="H20"/>
  <c r="I20" s="1"/>
  <c r="E20"/>
  <c r="I19"/>
  <c r="H19"/>
  <c r="E19"/>
  <c r="I18"/>
  <c r="H18"/>
  <c r="E18"/>
  <c r="I17"/>
  <c r="H17"/>
  <c r="E17"/>
  <c r="H16"/>
  <c r="I16" s="1"/>
  <c r="E16"/>
  <c r="I15"/>
  <c r="H15"/>
  <c r="E15"/>
  <c r="I14"/>
  <c r="H14"/>
  <c r="E14"/>
  <c r="I13"/>
  <c r="H13"/>
  <c r="E13"/>
  <c r="H12"/>
  <c r="I12" s="1"/>
  <c r="E12"/>
  <c r="I11"/>
  <c r="H11"/>
  <c r="E11"/>
  <c r="I10"/>
  <c r="H10"/>
  <c r="E10"/>
  <c r="I9"/>
  <c r="H9"/>
  <c r="E9"/>
  <c r="H8"/>
  <c r="I8" s="1"/>
  <c r="E8"/>
  <c r="I7"/>
  <c r="H7"/>
  <c r="E7"/>
  <c r="I6"/>
  <c r="H6"/>
  <c r="E6"/>
  <c r="I5"/>
  <c r="H5"/>
  <c r="E5"/>
  <c r="H4"/>
  <c r="I4" s="1"/>
  <c r="E4"/>
  <c r="I3"/>
  <c r="H3"/>
  <c r="E3"/>
  <c r="I2"/>
  <c r="H2"/>
  <c r="E2"/>
  <c r="D99" i="7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80" i="5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86" i="4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92" s="1"/>
  <c r="G97" i="9" l="1"/>
  <c r="G96"/>
  <c r="G95"/>
  <c r="G94"/>
  <c r="G98"/>
  <c r="D87" i="5"/>
  <c r="D86"/>
  <c r="D81"/>
  <c r="D84"/>
  <c r="D85" s="1"/>
  <c r="D83"/>
  <c r="D82"/>
  <c r="D87" i="4"/>
  <c r="D90"/>
  <c r="D91" s="1"/>
  <c r="D89"/>
  <c r="D93"/>
  <c r="D88"/>
</calcChain>
</file>

<file path=xl/sharedStrings.xml><?xml version="1.0" encoding="utf-8"?>
<sst xmlns="http://schemas.openxmlformats.org/spreadsheetml/2006/main" count="821" uniqueCount="43">
  <si>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</si>
  <si>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</si>
  <si>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</si>
  <si>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</si>
  <si>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</si>
  <si>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</si>
  <si>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</si>
  <si>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</si>
  <si>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</si>
  <si>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</si>
  <si>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</si>
  <si>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no</t>
  </si>
  <si>
    <t>yes</t>
  </si>
  <si>
    <t>Outlier</t>
  </si>
  <si>
    <t>Q1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</si>
  <si>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</si>
  <si>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</si>
  <si>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</si>
  <si>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</si>
  <si>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</si>
  <si>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</si>
  <si>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</si>
  <si>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</si>
  <si>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</si>
  <si>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</si>
  <si>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</si>
  <si>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</si>
  <si>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</si>
  <si>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</si>
  <si>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</si>
  <si>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</si>
  <si>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</si>
  <si>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</si>
  <si>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</si>
  <si>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average</t>
  </si>
  <si>
    <t>Q12</t>
  </si>
  <si>
    <t>Q21</t>
  </si>
  <si>
    <t>ExtremeValue</t>
  </si>
  <si>
    <t>trade-order</t>
  </si>
  <si>
    <t>trade-update</t>
  </si>
  <si>
    <t>avg</t>
  </si>
  <si>
    <t>clusters</t>
  </si>
  <si>
    <t>zero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</si>
</sst>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xlarge(Q1)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'Q1'!$B$2:$B$92</c:f>
              <c:numCache>
                <c:formatCode>General</c:formatCode>
                <c:ptCount val="91"/>
                <c:pt idx="0">
                  <c:v>92.668999999999997</c:v>
                </c:pt>
                <c:pt idx="1">
                  <c:v>46.070999999999998</c:v>
                </c:pt>
                <c:pt idx="2">
                  <c:v>57.604999999999997</c:v>
                </c:pt>
                <c:pt idx="3">
                  <c:v>47.125999999999998</c:v>
                </c:pt>
                <c:pt idx="4">
                  <c:v>61.701000000000001</c:v>
                </c:pt>
                <c:pt idx="5">
                  <c:v>91.113</c:v>
                </c:pt>
                <c:pt idx="6">
                  <c:v>79.507000000000005</c:v>
                </c:pt>
                <c:pt idx="7">
                  <c:v>70.930999999999997</c:v>
                </c:pt>
                <c:pt idx="8">
                  <c:v>86.373000000000005</c:v>
                </c:pt>
                <c:pt idx="9">
                  <c:v>87.4</c:v>
                </c:pt>
                <c:pt idx="10">
                  <c:v>91.290999999999997</c:v>
                </c:pt>
                <c:pt idx="11">
                  <c:v>68.646000000000001</c:v>
                </c:pt>
                <c:pt idx="12">
                  <c:v>90.807000000000002</c:v>
                </c:pt>
                <c:pt idx="13">
                  <c:v>103.58799999999999</c:v>
                </c:pt>
                <c:pt idx="14">
                  <c:v>64.459999999999994</c:v>
                </c:pt>
                <c:pt idx="15">
                  <c:v>92.1</c:v>
                </c:pt>
                <c:pt idx="16">
                  <c:v>70.366</c:v>
                </c:pt>
                <c:pt idx="17">
                  <c:v>63.875</c:v>
                </c:pt>
                <c:pt idx="18">
                  <c:v>41.835000000000001</c:v>
                </c:pt>
                <c:pt idx="19">
                  <c:v>0</c:v>
                </c:pt>
                <c:pt idx="20">
                  <c:v>92.6</c:v>
                </c:pt>
                <c:pt idx="21">
                  <c:v>88.751000000000005</c:v>
                </c:pt>
                <c:pt idx="22">
                  <c:v>87.111000000000004</c:v>
                </c:pt>
                <c:pt idx="23">
                  <c:v>0</c:v>
                </c:pt>
                <c:pt idx="24">
                  <c:v>103.482</c:v>
                </c:pt>
                <c:pt idx="25">
                  <c:v>100.718</c:v>
                </c:pt>
                <c:pt idx="26">
                  <c:v>83.234999999999999</c:v>
                </c:pt>
                <c:pt idx="27">
                  <c:v>42.463000000000001</c:v>
                </c:pt>
                <c:pt idx="28">
                  <c:v>65.531999999999996</c:v>
                </c:pt>
                <c:pt idx="29">
                  <c:v>51.776000000000003</c:v>
                </c:pt>
                <c:pt idx="30">
                  <c:v>80.765000000000001</c:v>
                </c:pt>
                <c:pt idx="31">
                  <c:v>87.078999999999994</c:v>
                </c:pt>
                <c:pt idx="32">
                  <c:v>78.415999999999997</c:v>
                </c:pt>
                <c:pt idx="33">
                  <c:v>45.488</c:v>
                </c:pt>
                <c:pt idx="34">
                  <c:v>108.515</c:v>
                </c:pt>
                <c:pt idx="35">
                  <c:v>95.820999999999998</c:v>
                </c:pt>
                <c:pt idx="36">
                  <c:v>52.969000000000001</c:v>
                </c:pt>
                <c:pt idx="37">
                  <c:v>67.897999999999996</c:v>
                </c:pt>
                <c:pt idx="38">
                  <c:v>68.358999999999995</c:v>
                </c:pt>
                <c:pt idx="39">
                  <c:v>92.974999999999994</c:v>
                </c:pt>
                <c:pt idx="40">
                  <c:v>53.359000000000002</c:v>
                </c:pt>
                <c:pt idx="41">
                  <c:v>51.777999999999999</c:v>
                </c:pt>
                <c:pt idx="42">
                  <c:v>80.724999999999994</c:v>
                </c:pt>
                <c:pt idx="43">
                  <c:v>52.423000000000002</c:v>
                </c:pt>
                <c:pt idx="44">
                  <c:v>59.337000000000003</c:v>
                </c:pt>
                <c:pt idx="45">
                  <c:v>66.247</c:v>
                </c:pt>
                <c:pt idx="46">
                  <c:v>73.918000000000006</c:v>
                </c:pt>
                <c:pt idx="47">
                  <c:v>91.846999999999994</c:v>
                </c:pt>
                <c:pt idx="48">
                  <c:v>79.941000000000003</c:v>
                </c:pt>
                <c:pt idx="49">
                  <c:v>115.31100000000001</c:v>
                </c:pt>
                <c:pt idx="50">
                  <c:v>46.307000000000002</c:v>
                </c:pt>
                <c:pt idx="51">
                  <c:v>83.13</c:v>
                </c:pt>
                <c:pt idx="52">
                  <c:v>99.962999999999994</c:v>
                </c:pt>
                <c:pt idx="53">
                  <c:v>49.234000000000002</c:v>
                </c:pt>
                <c:pt idx="54">
                  <c:v>72.466999999999999</c:v>
                </c:pt>
                <c:pt idx="55">
                  <c:v>50.993000000000002</c:v>
                </c:pt>
                <c:pt idx="56">
                  <c:v>84.290999999999997</c:v>
                </c:pt>
                <c:pt idx="57">
                  <c:v>98.081999999999994</c:v>
                </c:pt>
                <c:pt idx="58">
                  <c:v>86.001999999999995</c:v>
                </c:pt>
                <c:pt idx="59">
                  <c:v>37.954000000000001</c:v>
                </c:pt>
                <c:pt idx="60">
                  <c:v>56.91</c:v>
                </c:pt>
                <c:pt idx="61">
                  <c:v>78.728999999999999</c:v>
                </c:pt>
                <c:pt idx="62">
                  <c:v>47.939</c:v>
                </c:pt>
                <c:pt idx="63">
                  <c:v>17.844000000000001</c:v>
                </c:pt>
                <c:pt idx="64">
                  <c:v>38.182000000000002</c:v>
                </c:pt>
                <c:pt idx="65">
                  <c:v>121.91500000000001</c:v>
                </c:pt>
                <c:pt idx="66">
                  <c:v>50.530999999999999</c:v>
                </c:pt>
                <c:pt idx="67">
                  <c:v>0</c:v>
                </c:pt>
                <c:pt idx="68">
                  <c:v>102.313</c:v>
                </c:pt>
                <c:pt idx="69">
                  <c:v>107.367</c:v>
                </c:pt>
                <c:pt idx="70">
                  <c:v>73.706999999999994</c:v>
                </c:pt>
                <c:pt idx="71">
                  <c:v>68.706000000000003</c:v>
                </c:pt>
                <c:pt idx="72">
                  <c:v>66.53</c:v>
                </c:pt>
                <c:pt idx="73">
                  <c:v>43.134</c:v>
                </c:pt>
                <c:pt idx="74">
                  <c:v>100.812</c:v>
                </c:pt>
                <c:pt idx="75">
                  <c:v>62.585999999999999</c:v>
                </c:pt>
                <c:pt idx="76">
                  <c:v>0</c:v>
                </c:pt>
                <c:pt idx="77">
                  <c:v>65.174000000000007</c:v>
                </c:pt>
                <c:pt idx="78">
                  <c:v>74.756</c:v>
                </c:pt>
                <c:pt idx="79">
                  <c:v>87.825999999999993</c:v>
                </c:pt>
                <c:pt idx="80">
                  <c:v>39.576000000000001</c:v>
                </c:pt>
                <c:pt idx="81">
                  <c:v>51.457000000000001</c:v>
                </c:pt>
                <c:pt idx="82">
                  <c:v>82.471999999999994</c:v>
                </c:pt>
                <c:pt idx="83">
                  <c:v>75.147000000000006</c:v>
                </c:pt>
                <c:pt idx="84">
                  <c:v>58.482999999999997</c:v>
                </c:pt>
                <c:pt idx="85">
                  <c:v>47.404000000000003</c:v>
                </c:pt>
                <c:pt idx="86">
                  <c:v>93.811999999999998</c:v>
                </c:pt>
                <c:pt idx="87">
                  <c:v>72.951999999999998</c:v>
                </c:pt>
                <c:pt idx="88">
                  <c:v>67.66</c:v>
                </c:pt>
                <c:pt idx="89">
                  <c:v>70.861999999999995</c:v>
                </c:pt>
                <c:pt idx="90">
                  <c:v>68.938999999999993</c:v>
                </c:pt>
              </c:numCache>
            </c:numRef>
          </c:xVal>
          <c:yVal>
            <c:numRef>
              <c:f>'Q1'!$F$2:$F$92</c:f>
              <c:numCache>
                <c:formatCode>General</c:formatCode>
                <c:ptCount val="91"/>
                <c:pt idx="0">
                  <c:v>94.528999999999996</c:v>
                </c:pt>
                <c:pt idx="1">
                  <c:v>46.185000000000002</c:v>
                </c:pt>
                <c:pt idx="2">
                  <c:v>58.323999999999998</c:v>
                </c:pt>
                <c:pt idx="3">
                  <c:v>52.360999999999997</c:v>
                </c:pt>
                <c:pt idx="4">
                  <c:v>63.436999999999998</c:v>
                </c:pt>
                <c:pt idx="5">
                  <c:v>87.429000000000002</c:v>
                </c:pt>
                <c:pt idx="6">
                  <c:v>78.501000000000005</c:v>
                </c:pt>
                <c:pt idx="7">
                  <c:v>74.141000000000005</c:v>
                </c:pt>
                <c:pt idx="8">
                  <c:v>83.626999999999995</c:v>
                </c:pt>
                <c:pt idx="9">
                  <c:v>92.596999999999994</c:v>
                </c:pt>
                <c:pt idx="10">
                  <c:v>95.176000000000002</c:v>
                </c:pt>
                <c:pt idx="11">
                  <c:v>62.06</c:v>
                </c:pt>
                <c:pt idx="12">
                  <c:v>89.965999999999994</c:v>
                </c:pt>
                <c:pt idx="13">
                  <c:v>117.66800000000001</c:v>
                </c:pt>
                <c:pt idx="14">
                  <c:v>65.361999999999995</c:v>
                </c:pt>
                <c:pt idx="15">
                  <c:v>97.474000000000004</c:v>
                </c:pt>
                <c:pt idx="16">
                  <c:v>77.554000000000002</c:v>
                </c:pt>
                <c:pt idx="17">
                  <c:v>64.215000000000003</c:v>
                </c:pt>
                <c:pt idx="18">
                  <c:v>35.034999999999997</c:v>
                </c:pt>
                <c:pt idx="19">
                  <c:v>0</c:v>
                </c:pt>
                <c:pt idx="20">
                  <c:v>93.149000000000001</c:v>
                </c:pt>
                <c:pt idx="21">
                  <c:v>90.503</c:v>
                </c:pt>
                <c:pt idx="22">
                  <c:v>92.637</c:v>
                </c:pt>
                <c:pt idx="23">
                  <c:v>0</c:v>
                </c:pt>
                <c:pt idx="24">
                  <c:v>110.33199999999999</c:v>
                </c:pt>
                <c:pt idx="25">
                  <c:v>108.42400000000001</c:v>
                </c:pt>
                <c:pt idx="26">
                  <c:v>89.33</c:v>
                </c:pt>
                <c:pt idx="27">
                  <c:v>50.863</c:v>
                </c:pt>
                <c:pt idx="28">
                  <c:v>65.522999999999996</c:v>
                </c:pt>
                <c:pt idx="29">
                  <c:v>56.774000000000001</c:v>
                </c:pt>
                <c:pt idx="30">
                  <c:v>82.769000000000005</c:v>
                </c:pt>
                <c:pt idx="31">
                  <c:v>90.313000000000002</c:v>
                </c:pt>
                <c:pt idx="32">
                  <c:v>81.677999999999997</c:v>
                </c:pt>
                <c:pt idx="33">
                  <c:v>46.947000000000003</c:v>
                </c:pt>
                <c:pt idx="34">
                  <c:v>112.997</c:v>
                </c:pt>
                <c:pt idx="35">
                  <c:v>95.070999999999998</c:v>
                </c:pt>
                <c:pt idx="36">
                  <c:v>53.244999999999997</c:v>
                </c:pt>
                <c:pt idx="37">
                  <c:v>67.793999999999997</c:v>
                </c:pt>
                <c:pt idx="38">
                  <c:v>71.084000000000003</c:v>
                </c:pt>
                <c:pt idx="39">
                  <c:v>98.98</c:v>
                </c:pt>
                <c:pt idx="40">
                  <c:v>57.231000000000002</c:v>
                </c:pt>
                <c:pt idx="41">
                  <c:v>50.786999999999999</c:v>
                </c:pt>
                <c:pt idx="42">
                  <c:v>77.358000000000004</c:v>
                </c:pt>
                <c:pt idx="43">
                  <c:v>60.292000000000002</c:v>
                </c:pt>
                <c:pt idx="44">
                  <c:v>65.590999999999994</c:v>
                </c:pt>
                <c:pt idx="45">
                  <c:v>65.195999999999998</c:v>
                </c:pt>
                <c:pt idx="46">
                  <c:v>72.605999999999995</c:v>
                </c:pt>
                <c:pt idx="47">
                  <c:v>101.629</c:v>
                </c:pt>
                <c:pt idx="48">
                  <c:v>77.527000000000001</c:v>
                </c:pt>
                <c:pt idx="49">
                  <c:v>120.199</c:v>
                </c:pt>
                <c:pt idx="50">
                  <c:v>54.155999999999999</c:v>
                </c:pt>
                <c:pt idx="51">
                  <c:v>89.301000000000002</c:v>
                </c:pt>
                <c:pt idx="52">
                  <c:v>91.754000000000005</c:v>
                </c:pt>
                <c:pt idx="53">
                  <c:v>48.023000000000003</c:v>
                </c:pt>
                <c:pt idx="54">
                  <c:v>79.055999999999997</c:v>
                </c:pt>
                <c:pt idx="55">
                  <c:v>53.055</c:v>
                </c:pt>
                <c:pt idx="56">
                  <c:v>97.015000000000001</c:v>
                </c:pt>
                <c:pt idx="57">
                  <c:v>95.111000000000004</c:v>
                </c:pt>
                <c:pt idx="58">
                  <c:v>91.042000000000002</c:v>
                </c:pt>
                <c:pt idx="59">
                  <c:v>47.878999999999998</c:v>
                </c:pt>
                <c:pt idx="60">
                  <c:v>61.665999999999997</c:v>
                </c:pt>
                <c:pt idx="61">
                  <c:v>78.091999999999999</c:v>
                </c:pt>
                <c:pt idx="62">
                  <c:v>46.87</c:v>
                </c:pt>
                <c:pt idx="63">
                  <c:v>17.573</c:v>
                </c:pt>
                <c:pt idx="64">
                  <c:v>33.787999999999997</c:v>
                </c:pt>
                <c:pt idx="65">
                  <c:v>118.348</c:v>
                </c:pt>
                <c:pt idx="66">
                  <c:v>54.082000000000001</c:v>
                </c:pt>
                <c:pt idx="67">
                  <c:v>0</c:v>
                </c:pt>
                <c:pt idx="68">
                  <c:v>109.40900000000001</c:v>
                </c:pt>
                <c:pt idx="69">
                  <c:v>112.913</c:v>
                </c:pt>
                <c:pt idx="70">
                  <c:v>72.869</c:v>
                </c:pt>
                <c:pt idx="71">
                  <c:v>64.400000000000006</c:v>
                </c:pt>
                <c:pt idx="72">
                  <c:v>63.619</c:v>
                </c:pt>
                <c:pt idx="73">
                  <c:v>48.957000000000001</c:v>
                </c:pt>
                <c:pt idx="74">
                  <c:v>108.45</c:v>
                </c:pt>
                <c:pt idx="75">
                  <c:v>63.329000000000001</c:v>
                </c:pt>
                <c:pt idx="76">
                  <c:v>0</c:v>
                </c:pt>
                <c:pt idx="77">
                  <c:v>63.411999999999999</c:v>
                </c:pt>
                <c:pt idx="78">
                  <c:v>77.013999999999996</c:v>
                </c:pt>
                <c:pt idx="79">
                  <c:v>88.343999999999994</c:v>
                </c:pt>
                <c:pt idx="80">
                  <c:v>41.262999999999998</c:v>
                </c:pt>
                <c:pt idx="81">
                  <c:v>56.158999999999999</c:v>
                </c:pt>
                <c:pt idx="82">
                  <c:v>87.334000000000003</c:v>
                </c:pt>
                <c:pt idx="83">
                  <c:v>76.641999999999996</c:v>
                </c:pt>
                <c:pt idx="84">
                  <c:v>60.365000000000002</c:v>
                </c:pt>
                <c:pt idx="85">
                  <c:v>44.548000000000002</c:v>
                </c:pt>
                <c:pt idx="86">
                  <c:v>100.66500000000001</c:v>
                </c:pt>
                <c:pt idx="87">
                  <c:v>76.53</c:v>
                </c:pt>
                <c:pt idx="88">
                  <c:v>65.430000000000007</c:v>
                </c:pt>
                <c:pt idx="89">
                  <c:v>74.528000000000006</c:v>
                </c:pt>
                <c:pt idx="90">
                  <c:v>67.989999999999995</c:v>
                </c:pt>
              </c:numCache>
            </c:numRef>
          </c:yVal>
        </c:ser>
        <c:axId val="90367872"/>
        <c:axId val="14329484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'Q1'!$B$2:$B$92</c:f>
              <c:numCache>
                <c:formatCode>General</c:formatCode>
                <c:ptCount val="91"/>
                <c:pt idx="0">
                  <c:v>92.668999999999997</c:v>
                </c:pt>
                <c:pt idx="1">
                  <c:v>46.070999999999998</c:v>
                </c:pt>
                <c:pt idx="2">
                  <c:v>57.604999999999997</c:v>
                </c:pt>
                <c:pt idx="3">
                  <c:v>47.125999999999998</c:v>
                </c:pt>
                <c:pt idx="4">
                  <c:v>61.701000000000001</c:v>
                </c:pt>
                <c:pt idx="5">
                  <c:v>91.113</c:v>
                </c:pt>
                <c:pt idx="6">
                  <c:v>79.507000000000005</c:v>
                </c:pt>
                <c:pt idx="7">
                  <c:v>70.930999999999997</c:v>
                </c:pt>
                <c:pt idx="8">
                  <c:v>86.373000000000005</c:v>
                </c:pt>
                <c:pt idx="9">
                  <c:v>87.4</c:v>
                </c:pt>
                <c:pt idx="10">
                  <c:v>91.290999999999997</c:v>
                </c:pt>
                <c:pt idx="11">
                  <c:v>68.646000000000001</c:v>
                </c:pt>
                <c:pt idx="12">
                  <c:v>90.807000000000002</c:v>
                </c:pt>
                <c:pt idx="13">
                  <c:v>103.58799999999999</c:v>
                </c:pt>
                <c:pt idx="14">
                  <c:v>64.459999999999994</c:v>
                </c:pt>
                <c:pt idx="15">
                  <c:v>92.1</c:v>
                </c:pt>
                <c:pt idx="16">
                  <c:v>70.366</c:v>
                </c:pt>
                <c:pt idx="17">
                  <c:v>63.875</c:v>
                </c:pt>
                <c:pt idx="18">
                  <c:v>41.835000000000001</c:v>
                </c:pt>
                <c:pt idx="19">
                  <c:v>0</c:v>
                </c:pt>
                <c:pt idx="20">
                  <c:v>92.6</c:v>
                </c:pt>
                <c:pt idx="21">
                  <c:v>88.751000000000005</c:v>
                </c:pt>
                <c:pt idx="22">
                  <c:v>87.111000000000004</c:v>
                </c:pt>
                <c:pt idx="23">
                  <c:v>0</c:v>
                </c:pt>
                <c:pt idx="24">
                  <c:v>103.482</c:v>
                </c:pt>
                <c:pt idx="25">
                  <c:v>100.718</c:v>
                </c:pt>
                <c:pt idx="26">
                  <c:v>83.234999999999999</c:v>
                </c:pt>
                <c:pt idx="27">
                  <c:v>42.463000000000001</c:v>
                </c:pt>
                <c:pt idx="28">
                  <c:v>65.531999999999996</c:v>
                </c:pt>
                <c:pt idx="29">
                  <c:v>51.776000000000003</c:v>
                </c:pt>
                <c:pt idx="30">
                  <c:v>80.765000000000001</c:v>
                </c:pt>
                <c:pt idx="31">
                  <c:v>87.078999999999994</c:v>
                </c:pt>
                <c:pt idx="32">
                  <c:v>78.415999999999997</c:v>
                </c:pt>
                <c:pt idx="33">
                  <c:v>45.488</c:v>
                </c:pt>
                <c:pt idx="34">
                  <c:v>108.515</c:v>
                </c:pt>
                <c:pt idx="35">
                  <c:v>95.820999999999998</c:v>
                </c:pt>
                <c:pt idx="36">
                  <c:v>52.969000000000001</c:v>
                </c:pt>
                <c:pt idx="37">
                  <c:v>67.897999999999996</c:v>
                </c:pt>
                <c:pt idx="38">
                  <c:v>68.358999999999995</c:v>
                </c:pt>
                <c:pt idx="39">
                  <c:v>92.974999999999994</c:v>
                </c:pt>
                <c:pt idx="40">
                  <c:v>53.359000000000002</c:v>
                </c:pt>
                <c:pt idx="41">
                  <c:v>51.777999999999999</c:v>
                </c:pt>
                <c:pt idx="42">
                  <c:v>80.724999999999994</c:v>
                </c:pt>
                <c:pt idx="43">
                  <c:v>52.423000000000002</c:v>
                </c:pt>
                <c:pt idx="44">
                  <c:v>59.337000000000003</c:v>
                </c:pt>
                <c:pt idx="45">
                  <c:v>66.247</c:v>
                </c:pt>
                <c:pt idx="46">
                  <c:v>73.918000000000006</c:v>
                </c:pt>
                <c:pt idx="47">
                  <c:v>91.846999999999994</c:v>
                </c:pt>
                <c:pt idx="48">
                  <c:v>79.941000000000003</c:v>
                </c:pt>
                <c:pt idx="49">
                  <c:v>115.31100000000001</c:v>
                </c:pt>
                <c:pt idx="50">
                  <c:v>46.307000000000002</c:v>
                </c:pt>
                <c:pt idx="51">
                  <c:v>83.13</c:v>
                </c:pt>
                <c:pt idx="52">
                  <c:v>99.962999999999994</c:v>
                </c:pt>
                <c:pt idx="53">
                  <c:v>49.234000000000002</c:v>
                </c:pt>
                <c:pt idx="54">
                  <c:v>72.466999999999999</c:v>
                </c:pt>
                <c:pt idx="55">
                  <c:v>50.993000000000002</c:v>
                </c:pt>
                <c:pt idx="56">
                  <c:v>84.290999999999997</c:v>
                </c:pt>
                <c:pt idx="57">
                  <c:v>98.081999999999994</c:v>
                </c:pt>
                <c:pt idx="58">
                  <c:v>86.001999999999995</c:v>
                </c:pt>
                <c:pt idx="59">
                  <c:v>37.954000000000001</c:v>
                </c:pt>
                <c:pt idx="60">
                  <c:v>56.91</c:v>
                </c:pt>
                <c:pt idx="61">
                  <c:v>78.728999999999999</c:v>
                </c:pt>
                <c:pt idx="62">
                  <c:v>47.939</c:v>
                </c:pt>
                <c:pt idx="63">
                  <c:v>17.844000000000001</c:v>
                </c:pt>
                <c:pt idx="64">
                  <c:v>38.182000000000002</c:v>
                </c:pt>
                <c:pt idx="65">
                  <c:v>121.91500000000001</c:v>
                </c:pt>
                <c:pt idx="66">
                  <c:v>50.530999999999999</c:v>
                </c:pt>
                <c:pt idx="67">
                  <c:v>0</c:v>
                </c:pt>
                <c:pt idx="68">
                  <c:v>102.313</c:v>
                </c:pt>
                <c:pt idx="69">
                  <c:v>107.367</c:v>
                </c:pt>
                <c:pt idx="70">
                  <c:v>73.706999999999994</c:v>
                </c:pt>
                <c:pt idx="71">
                  <c:v>68.706000000000003</c:v>
                </c:pt>
                <c:pt idx="72">
                  <c:v>66.53</c:v>
                </c:pt>
                <c:pt idx="73">
                  <c:v>43.134</c:v>
                </c:pt>
                <c:pt idx="74">
                  <c:v>100.812</c:v>
                </c:pt>
                <c:pt idx="75">
                  <c:v>62.585999999999999</c:v>
                </c:pt>
                <c:pt idx="76">
                  <c:v>0</c:v>
                </c:pt>
                <c:pt idx="77">
                  <c:v>65.174000000000007</c:v>
                </c:pt>
                <c:pt idx="78">
                  <c:v>74.756</c:v>
                </c:pt>
                <c:pt idx="79">
                  <c:v>87.825999999999993</c:v>
                </c:pt>
                <c:pt idx="80">
                  <c:v>39.576000000000001</c:v>
                </c:pt>
                <c:pt idx="81">
                  <c:v>51.457000000000001</c:v>
                </c:pt>
                <c:pt idx="82">
                  <c:v>82.471999999999994</c:v>
                </c:pt>
                <c:pt idx="83">
                  <c:v>75.147000000000006</c:v>
                </c:pt>
                <c:pt idx="84">
                  <c:v>58.482999999999997</c:v>
                </c:pt>
                <c:pt idx="85">
                  <c:v>47.404000000000003</c:v>
                </c:pt>
                <c:pt idx="86">
                  <c:v>93.811999999999998</c:v>
                </c:pt>
                <c:pt idx="87">
                  <c:v>72.951999999999998</c:v>
                </c:pt>
                <c:pt idx="88">
                  <c:v>67.66</c:v>
                </c:pt>
                <c:pt idx="89">
                  <c:v>70.861999999999995</c:v>
                </c:pt>
                <c:pt idx="90">
                  <c:v>68.938999999999993</c:v>
                </c:pt>
              </c:numCache>
            </c:numRef>
          </c:xVal>
          <c:yVal>
            <c:numRef>
              <c:f>'Q1'!$B$2:$B$92</c:f>
              <c:numCache>
                <c:formatCode>General</c:formatCode>
                <c:ptCount val="91"/>
                <c:pt idx="0">
                  <c:v>92.668999999999997</c:v>
                </c:pt>
                <c:pt idx="1">
                  <c:v>46.070999999999998</c:v>
                </c:pt>
                <c:pt idx="2">
                  <c:v>57.604999999999997</c:v>
                </c:pt>
                <c:pt idx="3">
                  <c:v>47.125999999999998</c:v>
                </c:pt>
                <c:pt idx="4">
                  <c:v>61.701000000000001</c:v>
                </c:pt>
                <c:pt idx="5">
                  <c:v>91.113</c:v>
                </c:pt>
                <c:pt idx="6">
                  <c:v>79.507000000000005</c:v>
                </c:pt>
                <c:pt idx="7">
                  <c:v>70.930999999999997</c:v>
                </c:pt>
                <c:pt idx="8">
                  <c:v>86.373000000000005</c:v>
                </c:pt>
                <c:pt idx="9">
                  <c:v>87.4</c:v>
                </c:pt>
                <c:pt idx="10">
                  <c:v>91.290999999999997</c:v>
                </c:pt>
                <c:pt idx="11">
                  <c:v>68.646000000000001</c:v>
                </c:pt>
                <c:pt idx="12">
                  <c:v>90.807000000000002</c:v>
                </c:pt>
                <c:pt idx="13">
                  <c:v>103.58799999999999</c:v>
                </c:pt>
                <c:pt idx="14">
                  <c:v>64.459999999999994</c:v>
                </c:pt>
                <c:pt idx="15">
                  <c:v>92.1</c:v>
                </c:pt>
                <c:pt idx="16">
                  <c:v>70.366</c:v>
                </c:pt>
                <c:pt idx="17">
                  <c:v>63.875</c:v>
                </c:pt>
                <c:pt idx="18">
                  <c:v>41.835000000000001</c:v>
                </c:pt>
                <c:pt idx="19">
                  <c:v>0</c:v>
                </c:pt>
                <c:pt idx="20">
                  <c:v>92.6</c:v>
                </c:pt>
                <c:pt idx="21">
                  <c:v>88.751000000000005</c:v>
                </c:pt>
                <c:pt idx="22">
                  <c:v>87.111000000000004</c:v>
                </c:pt>
                <c:pt idx="23">
                  <c:v>0</c:v>
                </c:pt>
                <c:pt idx="24">
                  <c:v>103.482</c:v>
                </c:pt>
                <c:pt idx="25">
                  <c:v>100.718</c:v>
                </c:pt>
                <c:pt idx="26">
                  <c:v>83.234999999999999</c:v>
                </c:pt>
                <c:pt idx="27">
                  <c:v>42.463000000000001</c:v>
                </c:pt>
                <c:pt idx="28">
                  <c:v>65.531999999999996</c:v>
                </c:pt>
                <c:pt idx="29">
                  <c:v>51.776000000000003</c:v>
                </c:pt>
                <c:pt idx="30">
                  <c:v>80.765000000000001</c:v>
                </c:pt>
                <c:pt idx="31">
                  <c:v>87.078999999999994</c:v>
                </c:pt>
                <c:pt idx="32">
                  <c:v>78.415999999999997</c:v>
                </c:pt>
                <c:pt idx="33">
                  <c:v>45.488</c:v>
                </c:pt>
                <c:pt idx="34">
                  <c:v>108.515</c:v>
                </c:pt>
                <c:pt idx="35">
                  <c:v>95.820999999999998</c:v>
                </c:pt>
                <c:pt idx="36">
                  <c:v>52.969000000000001</c:v>
                </c:pt>
                <c:pt idx="37">
                  <c:v>67.897999999999996</c:v>
                </c:pt>
                <c:pt idx="38">
                  <c:v>68.358999999999995</c:v>
                </c:pt>
                <c:pt idx="39">
                  <c:v>92.974999999999994</c:v>
                </c:pt>
                <c:pt idx="40">
                  <c:v>53.359000000000002</c:v>
                </c:pt>
                <c:pt idx="41">
                  <c:v>51.777999999999999</c:v>
                </c:pt>
                <c:pt idx="42">
                  <c:v>80.724999999999994</c:v>
                </c:pt>
                <c:pt idx="43">
                  <c:v>52.423000000000002</c:v>
                </c:pt>
                <c:pt idx="44">
                  <c:v>59.337000000000003</c:v>
                </c:pt>
                <c:pt idx="45">
                  <c:v>66.247</c:v>
                </c:pt>
                <c:pt idx="46">
                  <c:v>73.918000000000006</c:v>
                </c:pt>
                <c:pt idx="47">
                  <c:v>91.846999999999994</c:v>
                </c:pt>
                <c:pt idx="48">
                  <c:v>79.941000000000003</c:v>
                </c:pt>
                <c:pt idx="49">
                  <c:v>115.31100000000001</c:v>
                </c:pt>
                <c:pt idx="50">
                  <c:v>46.307000000000002</c:v>
                </c:pt>
                <c:pt idx="51">
                  <c:v>83.13</c:v>
                </c:pt>
                <c:pt idx="52">
                  <c:v>99.962999999999994</c:v>
                </c:pt>
                <c:pt idx="53">
                  <c:v>49.234000000000002</c:v>
                </c:pt>
                <c:pt idx="54">
                  <c:v>72.466999999999999</c:v>
                </c:pt>
                <c:pt idx="55">
                  <c:v>50.993000000000002</c:v>
                </c:pt>
                <c:pt idx="56">
                  <c:v>84.290999999999997</c:v>
                </c:pt>
                <c:pt idx="57">
                  <c:v>98.081999999999994</c:v>
                </c:pt>
                <c:pt idx="58">
                  <c:v>86.001999999999995</c:v>
                </c:pt>
                <c:pt idx="59">
                  <c:v>37.954000000000001</c:v>
                </c:pt>
                <c:pt idx="60">
                  <c:v>56.91</c:v>
                </c:pt>
                <c:pt idx="61">
                  <c:v>78.728999999999999</c:v>
                </c:pt>
                <c:pt idx="62">
                  <c:v>47.939</c:v>
                </c:pt>
                <c:pt idx="63">
                  <c:v>17.844000000000001</c:v>
                </c:pt>
                <c:pt idx="64">
                  <c:v>38.182000000000002</c:v>
                </c:pt>
                <c:pt idx="65">
                  <c:v>121.91500000000001</c:v>
                </c:pt>
                <c:pt idx="66">
                  <c:v>50.530999999999999</c:v>
                </c:pt>
                <c:pt idx="67">
                  <c:v>0</c:v>
                </c:pt>
                <c:pt idx="68">
                  <c:v>102.313</c:v>
                </c:pt>
                <c:pt idx="69">
                  <c:v>107.367</c:v>
                </c:pt>
                <c:pt idx="70">
                  <c:v>73.706999999999994</c:v>
                </c:pt>
                <c:pt idx="71">
                  <c:v>68.706000000000003</c:v>
                </c:pt>
                <c:pt idx="72">
                  <c:v>66.53</c:v>
                </c:pt>
                <c:pt idx="73">
                  <c:v>43.134</c:v>
                </c:pt>
                <c:pt idx="74">
                  <c:v>100.812</c:v>
                </c:pt>
                <c:pt idx="75">
                  <c:v>62.585999999999999</c:v>
                </c:pt>
                <c:pt idx="76">
                  <c:v>0</c:v>
                </c:pt>
                <c:pt idx="77">
                  <c:v>65.174000000000007</c:v>
                </c:pt>
                <c:pt idx="78">
                  <c:v>74.756</c:v>
                </c:pt>
                <c:pt idx="79">
                  <c:v>87.825999999999993</c:v>
                </c:pt>
                <c:pt idx="80">
                  <c:v>39.576000000000001</c:v>
                </c:pt>
                <c:pt idx="81">
                  <c:v>51.457000000000001</c:v>
                </c:pt>
                <c:pt idx="82">
                  <c:v>82.471999999999994</c:v>
                </c:pt>
                <c:pt idx="83">
                  <c:v>75.147000000000006</c:v>
                </c:pt>
                <c:pt idx="84">
                  <c:v>58.482999999999997</c:v>
                </c:pt>
                <c:pt idx="85">
                  <c:v>47.404000000000003</c:v>
                </c:pt>
                <c:pt idx="86">
                  <c:v>93.811999999999998</c:v>
                </c:pt>
                <c:pt idx="87">
                  <c:v>72.951999999999998</c:v>
                </c:pt>
                <c:pt idx="88">
                  <c:v>67.66</c:v>
                </c:pt>
                <c:pt idx="89">
                  <c:v>70.861999999999995</c:v>
                </c:pt>
                <c:pt idx="90">
                  <c:v>68.938999999999993</c:v>
                </c:pt>
              </c:numCache>
            </c:numRef>
          </c:yVal>
          <c:smooth val="1"/>
        </c:ser>
        <c:axId val="90367872"/>
        <c:axId val="143294848"/>
      </c:scatterChart>
      <c:valAx>
        <c:axId val="90367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43294848"/>
        <c:crosses val="autoZero"/>
        <c:crossBetween val="midCat"/>
      </c:valAx>
      <c:valAx>
        <c:axId val="1432948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2.7777777777777801E-2"/>
              <c:y val="0.14409157188684749"/>
            </c:manualLayout>
          </c:layout>
        </c:title>
        <c:numFmt formatCode="General" sourceLinked="1"/>
        <c:tickLblPos val="nextTo"/>
        <c:crossAx val="9036787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37"/>
          <c:y val="0.18962270341207343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 (trade-update)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'trade-update'!$B$2:$B$92</c:f>
              <c:numCache>
                <c:formatCode>General</c:formatCode>
                <c:ptCount val="91"/>
                <c:pt idx="0">
                  <c:v>5.6000000000000001E-2</c:v>
                </c:pt>
                <c:pt idx="1">
                  <c:v>0.13</c:v>
                </c:pt>
                <c:pt idx="2">
                  <c:v>0.114</c:v>
                </c:pt>
                <c:pt idx="3">
                  <c:v>0.114</c:v>
                </c:pt>
                <c:pt idx="4">
                  <c:v>8.7999999999999995E-2</c:v>
                </c:pt>
                <c:pt idx="5">
                  <c:v>6.2E-2</c:v>
                </c:pt>
                <c:pt idx="6">
                  <c:v>0</c:v>
                </c:pt>
                <c:pt idx="7">
                  <c:v>7.2999999999999995E-2</c:v>
                </c:pt>
                <c:pt idx="8">
                  <c:v>5.2999999999999999E-2</c:v>
                </c:pt>
                <c:pt idx="9">
                  <c:v>7.9000000000000001E-2</c:v>
                </c:pt>
                <c:pt idx="10">
                  <c:v>6.5000000000000002E-2</c:v>
                </c:pt>
                <c:pt idx="11">
                  <c:v>0.114</c:v>
                </c:pt>
                <c:pt idx="12">
                  <c:v>5.3999999999999999E-2</c:v>
                </c:pt>
                <c:pt idx="13">
                  <c:v>6.8000000000000005E-2</c:v>
                </c:pt>
                <c:pt idx="14">
                  <c:v>0.129</c:v>
                </c:pt>
                <c:pt idx="15">
                  <c:v>8.7999999999999995E-2</c:v>
                </c:pt>
                <c:pt idx="16">
                  <c:v>8.6999999999999994E-2</c:v>
                </c:pt>
                <c:pt idx="17">
                  <c:v>8.5999999999999993E-2</c:v>
                </c:pt>
                <c:pt idx="18">
                  <c:v>8.2000000000000003E-2</c:v>
                </c:pt>
                <c:pt idx="19">
                  <c:v>0.13400000000000001</c:v>
                </c:pt>
                <c:pt idx="20">
                  <c:v>5.3999999999999999E-2</c:v>
                </c:pt>
                <c:pt idx="21">
                  <c:v>3.5999999999999997E-2</c:v>
                </c:pt>
                <c:pt idx="22">
                  <c:v>7.1999999999999995E-2</c:v>
                </c:pt>
                <c:pt idx="23">
                  <c:v>0.20200000000000001</c:v>
                </c:pt>
                <c:pt idx="24">
                  <c:v>5.0999999999999997E-2</c:v>
                </c:pt>
                <c:pt idx="25">
                  <c:v>6.7000000000000004E-2</c:v>
                </c:pt>
                <c:pt idx="26">
                  <c:v>7.0999999999999994E-2</c:v>
                </c:pt>
                <c:pt idx="27">
                  <c:v>0</c:v>
                </c:pt>
                <c:pt idx="28">
                  <c:v>0.14799999999999999</c:v>
                </c:pt>
                <c:pt idx="29">
                  <c:v>0.114</c:v>
                </c:pt>
                <c:pt idx="30">
                  <c:v>9.8000000000000004E-2</c:v>
                </c:pt>
                <c:pt idx="31">
                  <c:v>7.0999999999999994E-2</c:v>
                </c:pt>
                <c:pt idx="32">
                  <c:v>8.6999999999999994E-2</c:v>
                </c:pt>
                <c:pt idx="33">
                  <c:v>0.109</c:v>
                </c:pt>
                <c:pt idx="34">
                  <c:v>5.7000000000000002E-2</c:v>
                </c:pt>
                <c:pt idx="35">
                  <c:v>0.08</c:v>
                </c:pt>
                <c:pt idx="36">
                  <c:v>0.13900000000000001</c:v>
                </c:pt>
                <c:pt idx="37">
                  <c:v>0.11</c:v>
                </c:pt>
                <c:pt idx="38">
                  <c:v>8.8999999999999996E-2</c:v>
                </c:pt>
                <c:pt idx="39">
                  <c:v>6.9000000000000006E-2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6.4000000000000001E-2</c:v>
                </c:pt>
                <c:pt idx="43">
                  <c:v>0.11700000000000001</c:v>
                </c:pt>
                <c:pt idx="44">
                  <c:v>0.14099999999999999</c:v>
                </c:pt>
                <c:pt idx="45">
                  <c:v>0.11600000000000001</c:v>
                </c:pt>
                <c:pt idx="46">
                  <c:v>8.2000000000000003E-2</c:v>
                </c:pt>
                <c:pt idx="47">
                  <c:v>4.4999999999999998E-2</c:v>
                </c:pt>
                <c:pt idx="48">
                  <c:v>0.113</c:v>
                </c:pt>
                <c:pt idx="49">
                  <c:v>9.7000000000000003E-2</c:v>
                </c:pt>
                <c:pt idx="50">
                  <c:v>0.126</c:v>
                </c:pt>
                <c:pt idx="51">
                  <c:v>7.8E-2</c:v>
                </c:pt>
                <c:pt idx="52">
                  <c:v>4.9000000000000002E-2</c:v>
                </c:pt>
                <c:pt idx="53">
                  <c:v>0.16400000000000001</c:v>
                </c:pt>
                <c:pt idx="54">
                  <c:v>7.2999999999999995E-2</c:v>
                </c:pt>
                <c:pt idx="55">
                  <c:v>9.9000000000000005E-2</c:v>
                </c:pt>
                <c:pt idx="56">
                  <c:v>9.5000000000000001E-2</c:v>
                </c:pt>
                <c:pt idx="57">
                  <c:v>8.7999999999999995E-2</c:v>
                </c:pt>
                <c:pt idx="58">
                  <c:v>0</c:v>
                </c:pt>
                <c:pt idx="59">
                  <c:v>0.161</c:v>
                </c:pt>
                <c:pt idx="60">
                  <c:v>0.1</c:v>
                </c:pt>
                <c:pt idx="61">
                  <c:v>0.11</c:v>
                </c:pt>
                <c:pt idx="62">
                  <c:v>0.14499999999999999</c:v>
                </c:pt>
                <c:pt idx="63">
                  <c:v>0.30599999999999999</c:v>
                </c:pt>
                <c:pt idx="64">
                  <c:v>0.16500000000000001</c:v>
                </c:pt>
                <c:pt idx="65">
                  <c:v>6.7000000000000004E-2</c:v>
                </c:pt>
                <c:pt idx="66">
                  <c:v>0.128</c:v>
                </c:pt>
                <c:pt idx="67">
                  <c:v>0.121</c:v>
                </c:pt>
                <c:pt idx="68">
                  <c:v>8.8999999999999996E-2</c:v>
                </c:pt>
                <c:pt idx="69">
                  <c:v>4.2000000000000003E-2</c:v>
                </c:pt>
                <c:pt idx="70">
                  <c:v>0.109</c:v>
                </c:pt>
                <c:pt idx="71">
                  <c:v>0.125</c:v>
                </c:pt>
                <c:pt idx="72">
                  <c:v>0.111</c:v>
                </c:pt>
                <c:pt idx="73">
                  <c:v>0.104</c:v>
                </c:pt>
                <c:pt idx="74">
                  <c:v>7.1999999999999995E-2</c:v>
                </c:pt>
                <c:pt idx="75">
                  <c:v>7.0000000000000007E-2</c:v>
                </c:pt>
                <c:pt idx="76">
                  <c:v>0.107</c:v>
                </c:pt>
                <c:pt idx="77">
                  <c:v>0.11700000000000001</c:v>
                </c:pt>
                <c:pt idx="78">
                  <c:v>6.0999999999999999E-2</c:v>
                </c:pt>
                <c:pt idx="79">
                  <c:v>5.1999999999999998E-2</c:v>
                </c:pt>
                <c:pt idx="80">
                  <c:v>0.126</c:v>
                </c:pt>
                <c:pt idx="81">
                  <c:v>0.13800000000000001</c:v>
                </c:pt>
                <c:pt idx="82">
                  <c:v>6.8000000000000005E-2</c:v>
                </c:pt>
                <c:pt idx="83">
                  <c:v>9.2999999999999999E-2</c:v>
                </c:pt>
                <c:pt idx="84">
                  <c:v>5.8999999999999997E-2</c:v>
                </c:pt>
                <c:pt idx="85">
                  <c:v>0.127</c:v>
                </c:pt>
                <c:pt idx="86">
                  <c:v>5.2999999999999999E-2</c:v>
                </c:pt>
                <c:pt idx="87">
                  <c:v>7.0999999999999994E-2</c:v>
                </c:pt>
                <c:pt idx="88">
                  <c:v>0.104</c:v>
                </c:pt>
                <c:pt idx="89">
                  <c:v>7.1999999999999995E-2</c:v>
                </c:pt>
                <c:pt idx="90">
                  <c:v>8.6999999999999994E-2</c:v>
                </c:pt>
              </c:numCache>
            </c:numRef>
          </c:xVal>
          <c:yVal>
            <c:numRef>
              <c:f>'trade-update'!$B$2:$B$92</c:f>
              <c:numCache>
                <c:formatCode>General</c:formatCode>
                <c:ptCount val="91"/>
                <c:pt idx="0">
                  <c:v>5.6000000000000001E-2</c:v>
                </c:pt>
                <c:pt idx="1">
                  <c:v>0.13</c:v>
                </c:pt>
                <c:pt idx="2">
                  <c:v>0.114</c:v>
                </c:pt>
                <c:pt idx="3">
                  <c:v>0.114</c:v>
                </c:pt>
                <c:pt idx="4">
                  <c:v>8.7999999999999995E-2</c:v>
                </c:pt>
                <c:pt idx="5">
                  <c:v>6.2E-2</c:v>
                </c:pt>
                <c:pt idx="6">
                  <c:v>0</c:v>
                </c:pt>
                <c:pt idx="7">
                  <c:v>7.2999999999999995E-2</c:v>
                </c:pt>
                <c:pt idx="8">
                  <c:v>5.2999999999999999E-2</c:v>
                </c:pt>
                <c:pt idx="9">
                  <c:v>7.9000000000000001E-2</c:v>
                </c:pt>
                <c:pt idx="10">
                  <c:v>6.5000000000000002E-2</c:v>
                </c:pt>
                <c:pt idx="11">
                  <c:v>0.114</c:v>
                </c:pt>
                <c:pt idx="12">
                  <c:v>5.3999999999999999E-2</c:v>
                </c:pt>
                <c:pt idx="13">
                  <c:v>6.8000000000000005E-2</c:v>
                </c:pt>
                <c:pt idx="14">
                  <c:v>0.129</c:v>
                </c:pt>
                <c:pt idx="15">
                  <c:v>8.7999999999999995E-2</c:v>
                </c:pt>
                <c:pt idx="16">
                  <c:v>8.6999999999999994E-2</c:v>
                </c:pt>
                <c:pt idx="17">
                  <c:v>8.5999999999999993E-2</c:v>
                </c:pt>
                <c:pt idx="18">
                  <c:v>8.2000000000000003E-2</c:v>
                </c:pt>
                <c:pt idx="19">
                  <c:v>0.13400000000000001</c:v>
                </c:pt>
                <c:pt idx="20">
                  <c:v>5.3999999999999999E-2</c:v>
                </c:pt>
                <c:pt idx="21">
                  <c:v>3.5999999999999997E-2</c:v>
                </c:pt>
                <c:pt idx="22">
                  <c:v>7.1999999999999995E-2</c:v>
                </c:pt>
                <c:pt idx="23">
                  <c:v>0.20200000000000001</c:v>
                </c:pt>
                <c:pt idx="24">
                  <c:v>5.0999999999999997E-2</c:v>
                </c:pt>
                <c:pt idx="25">
                  <c:v>6.7000000000000004E-2</c:v>
                </c:pt>
                <c:pt idx="26">
                  <c:v>7.0999999999999994E-2</c:v>
                </c:pt>
                <c:pt idx="27">
                  <c:v>0</c:v>
                </c:pt>
                <c:pt idx="28">
                  <c:v>0.14799999999999999</c:v>
                </c:pt>
                <c:pt idx="29">
                  <c:v>0.114</c:v>
                </c:pt>
                <c:pt idx="30">
                  <c:v>9.8000000000000004E-2</c:v>
                </c:pt>
                <c:pt idx="31">
                  <c:v>7.0999999999999994E-2</c:v>
                </c:pt>
                <c:pt idx="32">
                  <c:v>8.6999999999999994E-2</c:v>
                </c:pt>
                <c:pt idx="33">
                  <c:v>0.109</c:v>
                </c:pt>
                <c:pt idx="34">
                  <c:v>5.7000000000000002E-2</c:v>
                </c:pt>
                <c:pt idx="35">
                  <c:v>0.08</c:v>
                </c:pt>
                <c:pt idx="36">
                  <c:v>0.13900000000000001</c:v>
                </c:pt>
                <c:pt idx="37">
                  <c:v>0.11</c:v>
                </c:pt>
                <c:pt idx="38">
                  <c:v>8.8999999999999996E-2</c:v>
                </c:pt>
                <c:pt idx="39">
                  <c:v>6.9000000000000006E-2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6.4000000000000001E-2</c:v>
                </c:pt>
                <c:pt idx="43">
                  <c:v>0.11700000000000001</c:v>
                </c:pt>
                <c:pt idx="44">
                  <c:v>0.14099999999999999</c:v>
                </c:pt>
                <c:pt idx="45">
                  <c:v>0.11600000000000001</c:v>
                </c:pt>
                <c:pt idx="46">
                  <c:v>8.2000000000000003E-2</c:v>
                </c:pt>
                <c:pt idx="47">
                  <c:v>4.4999999999999998E-2</c:v>
                </c:pt>
                <c:pt idx="48">
                  <c:v>0.113</c:v>
                </c:pt>
                <c:pt idx="49">
                  <c:v>9.7000000000000003E-2</c:v>
                </c:pt>
                <c:pt idx="50">
                  <c:v>0.126</c:v>
                </c:pt>
                <c:pt idx="51">
                  <c:v>7.8E-2</c:v>
                </c:pt>
                <c:pt idx="52">
                  <c:v>4.9000000000000002E-2</c:v>
                </c:pt>
                <c:pt idx="53">
                  <c:v>0.16400000000000001</c:v>
                </c:pt>
                <c:pt idx="54">
                  <c:v>7.2999999999999995E-2</c:v>
                </c:pt>
                <c:pt idx="55">
                  <c:v>9.9000000000000005E-2</c:v>
                </c:pt>
                <c:pt idx="56">
                  <c:v>9.5000000000000001E-2</c:v>
                </c:pt>
                <c:pt idx="57">
                  <c:v>8.7999999999999995E-2</c:v>
                </c:pt>
                <c:pt idx="58">
                  <c:v>0</c:v>
                </c:pt>
                <c:pt idx="59">
                  <c:v>0.161</c:v>
                </c:pt>
                <c:pt idx="60">
                  <c:v>0.1</c:v>
                </c:pt>
                <c:pt idx="61">
                  <c:v>0.11</c:v>
                </c:pt>
                <c:pt idx="62">
                  <c:v>0.14499999999999999</c:v>
                </c:pt>
                <c:pt idx="63">
                  <c:v>0.30599999999999999</c:v>
                </c:pt>
                <c:pt idx="64">
                  <c:v>0.16500000000000001</c:v>
                </c:pt>
                <c:pt idx="65">
                  <c:v>6.7000000000000004E-2</c:v>
                </c:pt>
                <c:pt idx="66">
                  <c:v>0.128</c:v>
                </c:pt>
                <c:pt idx="67">
                  <c:v>0.121</c:v>
                </c:pt>
                <c:pt idx="68">
                  <c:v>8.8999999999999996E-2</c:v>
                </c:pt>
                <c:pt idx="69">
                  <c:v>4.2000000000000003E-2</c:v>
                </c:pt>
                <c:pt idx="70">
                  <c:v>0.109</c:v>
                </c:pt>
                <c:pt idx="71">
                  <c:v>0.125</c:v>
                </c:pt>
                <c:pt idx="72">
                  <c:v>0.111</c:v>
                </c:pt>
                <c:pt idx="73">
                  <c:v>0.104</c:v>
                </c:pt>
                <c:pt idx="74">
                  <c:v>7.1999999999999995E-2</c:v>
                </c:pt>
                <c:pt idx="75">
                  <c:v>7.0000000000000007E-2</c:v>
                </c:pt>
                <c:pt idx="76">
                  <c:v>0.107</c:v>
                </c:pt>
                <c:pt idx="77">
                  <c:v>0.11700000000000001</c:v>
                </c:pt>
                <c:pt idx="78">
                  <c:v>6.0999999999999999E-2</c:v>
                </c:pt>
                <c:pt idx="79">
                  <c:v>5.1999999999999998E-2</c:v>
                </c:pt>
                <c:pt idx="80">
                  <c:v>0.126</c:v>
                </c:pt>
                <c:pt idx="81">
                  <c:v>0.13800000000000001</c:v>
                </c:pt>
                <c:pt idx="82">
                  <c:v>6.8000000000000005E-2</c:v>
                </c:pt>
                <c:pt idx="83">
                  <c:v>9.2999999999999999E-2</c:v>
                </c:pt>
                <c:pt idx="84">
                  <c:v>5.8999999999999997E-2</c:v>
                </c:pt>
                <c:pt idx="85">
                  <c:v>0.127</c:v>
                </c:pt>
                <c:pt idx="86">
                  <c:v>5.2999999999999999E-2</c:v>
                </c:pt>
                <c:pt idx="87">
                  <c:v>7.0999999999999994E-2</c:v>
                </c:pt>
                <c:pt idx="88">
                  <c:v>0.104</c:v>
                </c:pt>
                <c:pt idx="89">
                  <c:v>7.1999999999999995E-2</c:v>
                </c:pt>
                <c:pt idx="90">
                  <c:v>8.6999999999999994E-2</c:v>
                </c:pt>
              </c:numCache>
            </c:numRef>
          </c:yVal>
          <c:smooth val="1"/>
        </c:ser>
        <c:axId val="153152896"/>
        <c:axId val="15237683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'trade-update'!$B$2:$B$92</c:f>
              <c:numCache>
                <c:formatCode>General</c:formatCode>
                <c:ptCount val="91"/>
                <c:pt idx="0">
                  <c:v>5.6000000000000001E-2</c:v>
                </c:pt>
                <c:pt idx="1">
                  <c:v>0.13</c:v>
                </c:pt>
                <c:pt idx="2">
                  <c:v>0.114</c:v>
                </c:pt>
                <c:pt idx="3">
                  <c:v>0.114</c:v>
                </c:pt>
                <c:pt idx="4">
                  <c:v>8.7999999999999995E-2</c:v>
                </c:pt>
                <c:pt idx="5">
                  <c:v>6.2E-2</c:v>
                </c:pt>
                <c:pt idx="6">
                  <c:v>0</c:v>
                </c:pt>
                <c:pt idx="7">
                  <c:v>7.2999999999999995E-2</c:v>
                </c:pt>
                <c:pt idx="8">
                  <c:v>5.2999999999999999E-2</c:v>
                </c:pt>
                <c:pt idx="9">
                  <c:v>7.9000000000000001E-2</c:v>
                </c:pt>
                <c:pt idx="10">
                  <c:v>6.5000000000000002E-2</c:v>
                </c:pt>
                <c:pt idx="11">
                  <c:v>0.114</c:v>
                </c:pt>
                <c:pt idx="12">
                  <c:v>5.3999999999999999E-2</c:v>
                </c:pt>
                <c:pt idx="13">
                  <c:v>6.8000000000000005E-2</c:v>
                </c:pt>
                <c:pt idx="14">
                  <c:v>0.129</c:v>
                </c:pt>
                <c:pt idx="15">
                  <c:v>8.7999999999999995E-2</c:v>
                </c:pt>
                <c:pt idx="16">
                  <c:v>8.6999999999999994E-2</c:v>
                </c:pt>
                <c:pt idx="17">
                  <c:v>8.5999999999999993E-2</c:v>
                </c:pt>
                <c:pt idx="18">
                  <c:v>8.2000000000000003E-2</c:v>
                </c:pt>
                <c:pt idx="19">
                  <c:v>0.13400000000000001</c:v>
                </c:pt>
                <c:pt idx="20">
                  <c:v>5.3999999999999999E-2</c:v>
                </c:pt>
                <c:pt idx="21">
                  <c:v>3.5999999999999997E-2</c:v>
                </c:pt>
                <c:pt idx="22">
                  <c:v>7.1999999999999995E-2</c:v>
                </c:pt>
                <c:pt idx="23">
                  <c:v>0.20200000000000001</c:v>
                </c:pt>
                <c:pt idx="24">
                  <c:v>5.0999999999999997E-2</c:v>
                </c:pt>
                <c:pt idx="25">
                  <c:v>6.7000000000000004E-2</c:v>
                </c:pt>
                <c:pt idx="26">
                  <c:v>7.0999999999999994E-2</c:v>
                </c:pt>
                <c:pt idx="27">
                  <c:v>0</c:v>
                </c:pt>
                <c:pt idx="28">
                  <c:v>0.14799999999999999</c:v>
                </c:pt>
                <c:pt idx="29">
                  <c:v>0.114</c:v>
                </c:pt>
                <c:pt idx="30">
                  <c:v>9.8000000000000004E-2</c:v>
                </c:pt>
                <c:pt idx="31">
                  <c:v>7.0999999999999994E-2</c:v>
                </c:pt>
                <c:pt idx="32">
                  <c:v>8.6999999999999994E-2</c:v>
                </c:pt>
                <c:pt idx="33">
                  <c:v>0.109</c:v>
                </c:pt>
                <c:pt idx="34">
                  <c:v>5.7000000000000002E-2</c:v>
                </c:pt>
                <c:pt idx="35">
                  <c:v>0.08</c:v>
                </c:pt>
                <c:pt idx="36">
                  <c:v>0.13900000000000001</c:v>
                </c:pt>
                <c:pt idx="37">
                  <c:v>0.11</c:v>
                </c:pt>
                <c:pt idx="38">
                  <c:v>8.8999999999999996E-2</c:v>
                </c:pt>
                <c:pt idx="39">
                  <c:v>6.9000000000000006E-2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6.4000000000000001E-2</c:v>
                </c:pt>
                <c:pt idx="43">
                  <c:v>0.11700000000000001</c:v>
                </c:pt>
                <c:pt idx="44">
                  <c:v>0.14099999999999999</c:v>
                </c:pt>
                <c:pt idx="45">
                  <c:v>0.11600000000000001</c:v>
                </c:pt>
                <c:pt idx="46">
                  <c:v>8.2000000000000003E-2</c:v>
                </c:pt>
                <c:pt idx="47">
                  <c:v>4.4999999999999998E-2</c:v>
                </c:pt>
                <c:pt idx="48">
                  <c:v>0.113</c:v>
                </c:pt>
                <c:pt idx="49">
                  <c:v>9.7000000000000003E-2</c:v>
                </c:pt>
                <c:pt idx="50">
                  <c:v>0.126</c:v>
                </c:pt>
                <c:pt idx="51">
                  <c:v>7.8E-2</c:v>
                </c:pt>
                <c:pt idx="52">
                  <c:v>4.9000000000000002E-2</c:v>
                </c:pt>
                <c:pt idx="53">
                  <c:v>0.16400000000000001</c:v>
                </c:pt>
                <c:pt idx="54">
                  <c:v>7.2999999999999995E-2</c:v>
                </c:pt>
                <c:pt idx="55">
                  <c:v>9.9000000000000005E-2</c:v>
                </c:pt>
                <c:pt idx="56">
                  <c:v>9.5000000000000001E-2</c:v>
                </c:pt>
                <c:pt idx="57">
                  <c:v>8.7999999999999995E-2</c:v>
                </c:pt>
                <c:pt idx="58">
                  <c:v>0</c:v>
                </c:pt>
                <c:pt idx="59">
                  <c:v>0.161</c:v>
                </c:pt>
                <c:pt idx="60">
                  <c:v>0.1</c:v>
                </c:pt>
                <c:pt idx="61">
                  <c:v>0.11</c:v>
                </c:pt>
                <c:pt idx="62">
                  <c:v>0.14499999999999999</c:v>
                </c:pt>
                <c:pt idx="63">
                  <c:v>0.30599999999999999</c:v>
                </c:pt>
                <c:pt idx="64">
                  <c:v>0.16500000000000001</c:v>
                </c:pt>
                <c:pt idx="65">
                  <c:v>6.7000000000000004E-2</c:v>
                </c:pt>
                <c:pt idx="66">
                  <c:v>0.128</c:v>
                </c:pt>
                <c:pt idx="67">
                  <c:v>0.121</c:v>
                </c:pt>
                <c:pt idx="68">
                  <c:v>8.8999999999999996E-2</c:v>
                </c:pt>
                <c:pt idx="69">
                  <c:v>4.2000000000000003E-2</c:v>
                </c:pt>
                <c:pt idx="70">
                  <c:v>0.109</c:v>
                </c:pt>
                <c:pt idx="71">
                  <c:v>0.125</c:v>
                </c:pt>
                <c:pt idx="72">
                  <c:v>0.111</c:v>
                </c:pt>
                <c:pt idx="73">
                  <c:v>0.104</c:v>
                </c:pt>
                <c:pt idx="74">
                  <c:v>7.1999999999999995E-2</c:v>
                </c:pt>
                <c:pt idx="75">
                  <c:v>7.0000000000000007E-2</c:v>
                </c:pt>
                <c:pt idx="76">
                  <c:v>0.107</c:v>
                </c:pt>
                <c:pt idx="77">
                  <c:v>0.11700000000000001</c:v>
                </c:pt>
                <c:pt idx="78">
                  <c:v>6.0999999999999999E-2</c:v>
                </c:pt>
                <c:pt idx="79">
                  <c:v>5.1999999999999998E-2</c:v>
                </c:pt>
                <c:pt idx="80">
                  <c:v>0.126</c:v>
                </c:pt>
                <c:pt idx="81">
                  <c:v>0.13800000000000001</c:v>
                </c:pt>
                <c:pt idx="82">
                  <c:v>6.8000000000000005E-2</c:v>
                </c:pt>
                <c:pt idx="83">
                  <c:v>9.2999999999999999E-2</c:v>
                </c:pt>
                <c:pt idx="84">
                  <c:v>5.8999999999999997E-2</c:v>
                </c:pt>
                <c:pt idx="85">
                  <c:v>0.127</c:v>
                </c:pt>
                <c:pt idx="86">
                  <c:v>5.2999999999999999E-2</c:v>
                </c:pt>
                <c:pt idx="87">
                  <c:v>7.0999999999999994E-2</c:v>
                </c:pt>
                <c:pt idx="88">
                  <c:v>0.104</c:v>
                </c:pt>
                <c:pt idx="89">
                  <c:v>7.1999999999999995E-2</c:v>
                </c:pt>
                <c:pt idx="90">
                  <c:v>8.6999999999999994E-2</c:v>
                </c:pt>
              </c:numCache>
            </c:numRef>
          </c:xVal>
          <c:yVal>
            <c:numRef>
              <c:f>'trade-update'!$F$2:$F$92</c:f>
              <c:numCache>
                <c:formatCode>General</c:formatCode>
                <c:ptCount val="91"/>
                <c:pt idx="0">
                  <c:v>6.6000000000000003E-2</c:v>
                </c:pt>
                <c:pt idx="1">
                  <c:v>0.13</c:v>
                </c:pt>
                <c:pt idx="2">
                  <c:v>0.12</c:v>
                </c:pt>
                <c:pt idx="3">
                  <c:v>0.113</c:v>
                </c:pt>
                <c:pt idx="4">
                  <c:v>9.6000000000000002E-2</c:v>
                </c:pt>
                <c:pt idx="5">
                  <c:v>7.6999999999999999E-2</c:v>
                </c:pt>
                <c:pt idx="6">
                  <c:v>0</c:v>
                </c:pt>
                <c:pt idx="7">
                  <c:v>7.0999999999999994E-2</c:v>
                </c:pt>
                <c:pt idx="8">
                  <c:v>6.3E-2</c:v>
                </c:pt>
                <c:pt idx="9">
                  <c:v>6.9000000000000006E-2</c:v>
                </c:pt>
                <c:pt idx="10">
                  <c:v>6.3E-2</c:v>
                </c:pt>
                <c:pt idx="11">
                  <c:v>0.124</c:v>
                </c:pt>
                <c:pt idx="12">
                  <c:v>0.08</c:v>
                </c:pt>
                <c:pt idx="13">
                  <c:v>4.9000000000000002E-2</c:v>
                </c:pt>
                <c:pt idx="14">
                  <c:v>0.12</c:v>
                </c:pt>
                <c:pt idx="15">
                  <c:v>9.1999999999999998E-2</c:v>
                </c:pt>
                <c:pt idx="16">
                  <c:v>0.09</c:v>
                </c:pt>
                <c:pt idx="17">
                  <c:v>0.114</c:v>
                </c:pt>
                <c:pt idx="18">
                  <c:v>0.122</c:v>
                </c:pt>
                <c:pt idx="19">
                  <c:v>0.14499999999999999</c:v>
                </c:pt>
                <c:pt idx="20">
                  <c:v>6.5000000000000002E-2</c:v>
                </c:pt>
                <c:pt idx="21">
                  <c:v>0.05</c:v>
                </c:pt>
                <c:pt idx="22">
                  <c:v>0.08</c:v>
                </c:pt>
                <c:pt idx="23">
                  <c:v>0.14199999999999999</c:v>
                </c:pt>
                <c:pt idx="24">
                  <c:v>3.4000000000000002E-2</c:v>
                </c:pt>
                <c:pt idx="25">
                  <c:v>7.0000000000000007E-2</c:v>
                </c:pt>
                <c:pt idx="26">
                  <c:v>6.7000000000000004E-2</c:v>
                </c:pt>
                <c:pt idx="27">
                  <c:v>0</c:v>
                </c:pt>
                <c:pt idx="28">
                  <c:v>0.124</c:v>
                </c:pt>
                <c:pt idx="29">
                  <c:v>0.104</c:v>
                </c:pt>
                <c:pt idx="30">
                  <c:v>6.9000000000000006E-2</c:v>
                </c:pt>
                <c:pt idx="31">
                  <c:v>8.5000000000000006E-2</c:v>
                </c:pt>
                <c:pt idx="32">
                  <c:v>8.4000000000000005E-2</c:v>
                </c:pt>
                <c:pt idx="33">
                  <c:v>0.109</c:v>
                </c:pt>
                <c:pt idx="34">
                  <c:v>2.5999999999999999E-2</c:v>
                </c:pt>
                <c:pt idx="35">
                  <c:v>9.7000000000000003E-2</c:v>
                </c:pt>
                <c:pt idx="36">
                  <c:v>0.13800000000000001</c:v>
                </c:pt>
                <c:pt idx="37">
                  <c:v>0.126</c:v>
                </c:pt>
                <c:pt idx="38">
                  <c:v>8.2000000000000003E-2</c:v>
                </c:pt>
                <c:pt idx="39">
                  <c:v>6.0999999999999999E-2</c:v>
                </c:pt>
                <c:pt idx="40">
                  <c:v>9.0999999999999998E-2</c:v>
                </c:pt>
                <c:pt idx="41">
                  <c:v>0</c:v>
                </c:pt>
                <c:pt idx="42">
                  <c:v>7.1999999999999995E-2</c:v>
                </c:pt>
                <c:pt idx="43">
                  <c:v>8.8999999999999996E-2</c:v>
                </c:pt>
                <c:pt idx="44">
                  <c:v>0.123</c:v>
                </c:pt>
                <c:pt idx="45">
                  <c:v>0.11</c:v>
                </c:pt>
                <c:pt idx="46">
                  <c:v>9.2999999999999999E-2</c:v>
                </c:pt>
                <c:pt idx="47">
                  <c:v>4.4999999999999998E-2</c:v>
                </c:pt>
                <c:pt idx="48">
                  <c:v>0.112</c:v>
                </c:pt>
                <c:pt idx="49">
                  <c:v>5.6000000000000001E-2</c:v>
                </c:pt>
                <c:pt idx="50">
                  <c:v>0.114</c:v>
                </c:pt>
                <c:pt idx="51">
                  <c:v>0.106</c:v>
                </c:pt>
                <c:pt idx="52">
                  <c:v>4.7E-2</c:v>
                </c:pt>
                <c:pt idx="53">
                  <c:v>0.159</c:v>
                </c:pt>
                <c:pt idx="54">
                  <c:v>8.2000000000000003E-2</c:v>
                </c:pt>
                <c:pt idx="55">
                  <c:v>0.14000000000000001</c:v>
                </c:pt>
                <c:pt idx="56">
                  <c:v>0.1</c:v>
                </c:pt>
                <c:pt idx="57">
                  <c:v>9.2999999999999999E-2</c:v>
                </c:pt>
                <c:pt idx="58">
                  <c:v>0</c:v>
                </c:pt>
                <c:pt idx="59">
                  <c:v>0.122</c:v>
                </c:pt>
                <c:pt idx="60">
                  <c:v>0.10199999999999999</c:v>
                </c:pt>
                <c:pt idx="61">
                  <c:v>0.12</c:v>
                </c:pt>
                <c:pt idx="62">
                  <c:v>0.14000000000000001</c:v>
                </c:pt>
                <c:pt idx="63">
                  <c:v>0.16400000000000001</c:v>
                </c:pt>
                <c:pt idx="64">
                  <c:v>0.12</c:v>
                </c:pt>
                <c:pt idx="65">
                  <c:v>3.4000000000000002E-2</c:v>
                </c:pt>
                <c:pt idx="66">
                  <c:v>0.108</c:v>
                </c:pt>
                <c:pt idx="67">
                  <c:v>9.7000000000000003E-2</c:v>
                </c:pt>
                <c:pt idx="68">
                  <c:v>7.9000000000000001E-2</c:v>
                </c:pt>
                <c:pt idx="69">
                  <c:v>2.7E-2</c:v>
                </c:pt>
                <c:pt idx="70">
                  <c:v>9.9000000000000005E-2</c:v>
                </c:pt>
                <c:pt idx="71">
                  <c:v>0.13500000000000001</c:v>
                </c:pt>
                <c:pt idx="72">
                  <c:v>0.113</c:v>
                </c:pt>
                <c:pt idx="73">
                  <c:v>9.9000000000000005E-2</c:v>
                </c:pt>
                <c:pt idx="74">
                  <c:v>7.1999999999999995E-2</c:v>
                </c:pt>
                <c:pt idx="75">
                  <c:v>8.2000000000000003E-2</c:v>
                </c:pt>
                <c:pt idx="76">
                  <c:v>0.10199999999999999</c:v>
                </c:pt>
                <c:pt idx="77">
                  <c:v>0.115</c:v>
                </c:pt>
                <c:pt idx="78">
                  <c:v>6.8000000000000005E-2</c:v>
                </c:pt>
                <c:pt idx="79">
                  <c:v>6.4000000000000001E-2</c:v>
                </c:pt>
                <c:pt idx="80">
                  <c:v>0.122</c:v>
                </c:pt>
                <c:pt idx="81">
                  <c:v>0.13400000000000001</c:v>
                </c:pt>
                <c:pt idx="82">
                  <c:v>8.3000000000000004E-2</c:v>
                </c:pt>
                <c:pt idx="83">
                  <c:v>0.108</c:v>
                </c:pt>
                <c:pt idx="84">
                  <c:v>8.3000000000000004E-2</c:v>
                </c:pt>
                <c:pt idx="85">
                  <c:v>0.127</c:v>
                </c:pt>
                <c:pt idx="86">
                  <c:v>6.0999999999999999E-2</c:v>
                </c:pt>
                <c:pt idx="87">
                  <c:v>5.8000000000000003E-2</c:v>
                </c:pt>
                <c:pt idx="88">
                  <c:v>0.11600000000000001</c:v>
                </c:pt>
                <c:pt idx="89">
                  <c:v>8.6999999999999994E-2</c:v>
                </c:pt>
                <c:pt idx="90">
                  <c:v>9.5000000000000001E-2</c:v>
                </c:pt>
              </c:numCache>
            </c:numRef>
          </c:yVal>
        </c:ser>
        <c:axId val="153152896"/>
        <c:axId val="152376832"/>
      </c:scatterChart>
      <c:valAx>
        <c:axId val="153152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2376832"/>
        <c:crosses val="autoZero"/>
        <c:crossBetween val="midCat"/>
      </c:valAx>
      <c:valAx>
        <c:axId val="1523768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6.9444444444444503E-2"/>
              <c:y val="0.20407954214056576"/>
            </c:manualLayout>
          </c:layout>
        </c:title>
        <c:numFmt formatCode="General" sourceLinked="1"/>
        <c:tickLblPos val="nextTo"/>
        <c:crossAx val="15315289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023600174978127"/>
          <c:y val="0.62480788859725878"/>
          <c:w val="0.26976399825021885"/>
          <c:h val="8.3717191601050012E-2"/>
        </c:manualLayout>
      </c:layout>
      <c:overlay val="1"/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xlarge(Q6)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'Q6'!$B$2:$B$92</c:f>
              <c:numCache>
                <c:formatCode>General</c:formatCode>
                <c:ptCount val="91"/>
                <c:pt idx="0">
                  <c:v>70.759</c:v>
                </c:pt>
                <c:pt idx="1">
                  <c:v>38.466999999999999</c:v>
                </c:pt>
                <c:pt idx="2">
                  <c:v>41.77</c:v>
                </c:pt>
                <c:pt idx="3">
                  <c:v>0</c:v>
                </c:pt>
                <c:pt idx="4">
                  <c:v>46.234000000000002</c:v>
                </c:pt>
                <c:pt idx="5">
                  <c:v>64.533000000000001</c:v>
                </c:pt>
                <c:pt idx="6">
                  <c:v>65.084000000000003</c:v>
                </c:pt>
                <c:pt idx="7">
                  <c:v>51.293999999999997</c:v>
                </c:pt>
                <c:pt idx="8">
                  <c:v>64.168999999999997</c:v>
                </c:pt>
                <c:pt idx="9">
                  <c:v>64.168999999999997</c:v>
                </c:pt>
                <c:pt idx="10">
                  <c:v>67.799000000000007</c:v>
                </c:pt>
                <c:pt idx="11">
                  <c:v>53.399000000000001</c:v>
                </c:pt>
                <c:pt idx="12">
                  <c:v>70.209000000000003</c:v>
                </c:pt>
                <c:pt idx="13">
                  <c:v>81.123999999999995</c:v>
                </c:pt>
                <c:pt idx="14">
                  <c:v>52.7</c:v>
                </c:pt>
                <c:pt idx="15">
                  <c:v>76.691000000000003</c:v>
                </c:pt>
                <c:pt idx="16">
                  <c:v>61.743000000000002</c:v>
                </c:pt>
                <c:pt idx="17">
                  <c:v>47.475000000000001</c:v>
                </c:pt>
                <c:pt idx="18">
                  <c:v>32.357999999999997</c:v>
                </c:pt>
                <c:pt idx="19">
                  <c:v>46.503999999999998</c:v>
                </c:pt>
                <c:pt idx="20">
                  <c:v>75.218999999999994</c:v>
                </c:pt>
                <c:pt idx="21">
                  <c:v>63.505000000000003</c:v>
                </c:pt>
                <c:pt idx="22">
                  <c:v>67.795000000000002</c:v>
                </c:pt>
                <c:pt idx="23">
                  <c:v>37.206000000000003</c:v>
                </c:pt>
                <c:pt idx="24">
                  <c:v>78.84</c:v>
                </c:pt>
                <c:pt idx="25">
                  <c:v>76.936999999999998</c:v>
                </c:pt>
                <c:pt idx="26">
                  <c:v>62.639000000000003</c:v>
                </c:pt>
                <c:pt idx="27">
                  <c:v>31.704000000000001</c:v>
                </c:pt>
                <c:pt idx="28">
                  <c:v>52.77</c:v>
                </c:pt>
                <c:pt idx="29">
                  <c:v>45.057000000000002</c:v>
                </c:pt>
                <c:pt idx="30">
                  <c:v>61.39</c:v>
                </c:pt>
                <c:pt idx="31">
                  <c:v>66.171000000000006</c:v>
                </c:pt>
                <c:pt idx="32">
                  <c:v>59.222000000000001</c:v>
                </c:pt>
                <c:pt idx="33">
                  <c:v>35.762999999999998</c:v>
                </c:pt>
                <c:pt idx="34">
                  <c:v>78.358999999999995</c:v>
                </c:pt>
                <c:pt idx="35">
                  <c:v>69.59</c:v>
                </c:pt>
                <c:pt idx="36">
                  <c:v>38.975000000000001</c:v>
                </c:pt>
                <c:pt idx="37">
                  <c:v>51.298000000000002</c:v>
                </c:pt>
                <c:pt idx="38">
                  <c:v>51.566000000000003</c:v>
                </c:pt>
                <c:pt idx="39">
                  <c:v>70.569999999999993</c:v>
                </c:pt>
                <c:pt idx="40">
                  <c:v>44.67</c:v>
                </c:pt>
                <c:pt idx="41">
                  <c:v>39.536000000000001</c:v>
                </c:pt>
                <c:pt idx="42">
                  <c:v>56.212000000000003</c:v>
                </c:pt>
                <c:pt idx="43">
                  <c:v>41.43</c:v>
                </c:pt>
                <c:pt idx="44">
                  <c:v>43.728999999999999</c:v>
                </c:pt>
                <c:pt idx="45">
                  <c:v>54.271000000000001</c:v>
                </c:pt>
                <c:pt idx="46">
                  <c:v>51.658000000000001</c:v>
                </c:pt>
                <c:pt idx="47">
                  <c:v>71.650000000000006</c:v>
                </c:pt>
                <c:pt idx="48">
                  <c:v>55.978999999999999</c:v>
                </c:pt>
                <c:pt idx="49">
                  <c:v>90.188999999999993</c:v>
                </c:pt>
                <c:pt idx="50">
                  <c:v>0</c:v>
                </c:pt>
                <c:pt idx="51">
                  <c:v>62.19</c:v>
                </c:pt>
                <c:pt idx="52">
                  <c:v>68.876999999999995</c:v>
                </c:pt>
                <c:pt idx="53">
                  <c:v>37.103999999999999</c:v>
                </c:pt>
                <c:pt idx="54">
                  <c:v>52.923999999999999</c:v>
                </c:pt>
                <c:pt idx="55">
                  <c:v>43.332999999999998</c:v>
                </c:pt>
                <c:pt idx="56">
                  <c:v>67.012</c:v>
                </c:pt>
                <c:pt idx="57">
                  <c:v>71.248999999999995</c:v>
                </c:pt>
                <c:pt idx="58">
                  <c:v>64.638000000000005</c:v>
                </c:pt>
                <c:pt idx="59">
                  <c:v>36.633000000000003</c:v>
                </c:pt>
                <c:pt idx="60">
                  <c:v>49.619</c:v>
                </c:pt>
                <c:pt idx="61">
                  <c:v>61.945999999999998</c:v>
                </c:pt>
                <c:pt idx="62">
                  <c:v>36.783000000000001</c:v>
                </c:pt>
                <c:pt idx="63">
                  <c:v>20.164999999999999</c:v>
                </c:pt>
                <c:pt idx="64">
                  <c:v>33.454999999999998</c:v>
                </c:pt>
                <c:pt idx="65">
                  <c:v>86.375</c:v>
                </c:pt>
                <c:pt idx="66">
                  <c:v>38.311</c:v>
                </c:pt>
                <c:pt idx="67">
                  <c:v>50.948</c:v>
                </c:pt>
                <c:pt idx="68">
                  <c:v>77.081000000000003</c:v>
                </c:pt>
                <c:pt idx="69">
                  <c:v>83.168000000000006</c:v>
                </c:pt>
                <c:pt idx="70">
                  <c:v>55.395000000000003</c:v>
                </c:pt>
                <c:pt idx="71">
                  <c:v>52.015000000000001</c:v>
                </c:pt>
                <c:pt idx="72">
                  <c:v>52.35</c:v>
                </c:pt>
                <c:pt idx="73">
                  <c:v>32.482999999999997</c:v>
                </c:pt>
                <c:pt idx="74">
                  <c:v>78.843000000000004</c:v>
                </c:pt>
                <c:pt idx="75">
                  <c:v>47.978999999999999</c:v>
                </c:pt>
                <c:pt idx="76">
                  <c:v>47.067999999999998</c:v>
                </c:pt>
                <c:pt idx="77">
                  <c:v>0</c:v>
                </c:pt>
                <c:pt idx="78">
                  <c:v>55.53</c:v>
                </c:pt>
                <c:pt idx="79">
                  <c:v>63.676000000000002</c:v>
                </c:pt>
                <c:pt idx="80">
                  <c:v>36.932000000000002</c:v>
                </c:pt>
                <c:pt idx="81">
                  <c:v>43.472999999999999</c:v>
                </c:pt>
                <c:pt idx="82">
                  <c:v>67.17</c:v>
                </c:pt>
                <c:pt idx="83">
                  <c:v>59.375</c:v>
                </c:pt>
                <c:pt idx="84">
                  <c:v>46.933999999999997</c:v>
                </c:pt>
                <c:pt idx="85">
                  <c:v>34.033999999999999</c:v>
                </c:pt>
                <c:pt idx="86">
                  <c:v>76.744</c:v>
                </c:pt>
                <c:pt idx="87">
                  <c:v>52.15</c:v>
                </c:pt>
                <c:pt idx="88">
                  <c:v>55.168999999999997</c:v>
                </c:pt>
                <c:pt idx="89">
                  <c:v>61.097000000000001</c:v>
                </c:pt>
                <c:pt idx="90">
                  <c:v>55.271999999999998</c:v>
                </c:pt>
              </c:numCache>
            </c:numRef>
          </c:xVal>
          <c:yVal>
            <c:numRef>
              <c:f>'Q6'!$F$2:$F$92</c:f>
              <c:numCache>
                <c:formatCode>General</c:formatCode>
                <c:ptCount val="91"/>
                <c:pt idx="0">
                  <c:v>71.63</c:v>
                </c:pt>
                <c:pt idx="1">
                  <c:v>37.594999999999999</c:v>
                </c:pt>
                <c:pt idx="2">
                  <c:v>43.1</c:v>
                </c:pt>
                <c:pt idx="3">
                  <c:v>0</c:v>
                </c:pt>
                <c:pt idx="4">
                  <c:v>45.773000000000003</c:v>
                </c:pt>
                <c:pt idx="5">
                  <c:v>63.851999999999997</c:v>
                </c:pt>
                <c:pt idx="6">
                  <c:v>62.497999999999998</c:v>
                </c:pt>
                <c:pt idx="7">
                  <c:v>49.8</c:v>
                </c:pt>
                <c:pt idx="8">
                  <c:v>63.468000000000004</c:v>
                </c:pt>
                <c:pt idx="9">
                  <c:v>64.945999999999998</c:v>
                </c:pt>
                <c:pt idx="10">
                  <c:v>65.028000000000006</c:v>
                </c:pt>
                <c:pt idx="11">
                  <c:v>53.055999999999997</c:v>
                </c:pt>
                <c:pt idx="12">
                  <c:v>70.393000000000001</c:v>
                </c:pt>
                <c:pt idx="13">
                  <c:v>84.760999999999996</c:v>
                </c:pt>
                <c:pt idx="14">
                  <c:v>52.106999999999999</c:v>
                </c:pt>
                <c:pt idx="15">
                  <c:v>77.355000000000004</c:v>
                </c:pt>
                <c:pt idx="16">
                  <c:v>62.716000000000001</c:v>
                </c:pt>
                <c:pt idx="17">
                  <c:v>48.53</c:v>
                </c:pt>
                <c:pt idx="18">
                  <c:v>28.256</c:v>
                </c:pt>
                <c:pt idx="19">
                  <c:v>45.970999999999997</c:v>
                </c:pt>
                <c:pt idx="20">
                  <c:v>75.897999999999996</c:v>
                </c:pt>
                <c:pt idx="21">
                  <c:v>64.891000000000005</c:v>
                </c:pt>
                <c:pt idx="22">
                  <c:v>69.147999999999996</c:v>
                </c:pt>
                <c:pt idx="23">
                  <c:v>37.301000000000002</c:v>
                </c:pt>
                <c:pt idx="24">
                  <c:v>79.415000000000006</c:v>
                </c:pt>
                <c:pt idx="25">
                  <c:v>79.319999999999993</c:v>
                </c:pt>
                <c:pt idx="26">
                  <c:v>62.744999999999997</c:v>
                </c:pt>
                <c:pt idx="27">
                  <c:v>35.438000000000002</c:v>
                </c:pt>
                <c:pt idx="28">
                  <c:v>52.798999999999999</c:v>
                </c:pt>
                <c:pt idx="29">
                  <c:v>46.460999999999999</c:v>
                </c:pt>
                <c:pt idx="30">
                  <c:v>62.061999999999998</c:v>
                </c:pt>
                <c:pt idx="31">
                  <c:v>67.224999999999994</c:v>
                </c:pt>
                <c:pt idx="32">
                  <c:v>60.534999999999997</c:v>
                </c:pt>
                <c:pt idx="33">
                  <c:v>36.935000000000002</c:v>
                </c:pt>
                <c:pt idx="34">
                  <c:v>78.438000000000002</c:v>
                </c:pt>
                <c:pt idx="35">
                  <c:v>68.986000000000004</c:v>
                </c:pt>
                <c:pt idx="36">
                  <c:v>41.140999999999998</c:v>
                </c:pt>
                <c:pt idx="37">
                  <c:v>49.726999999999997</c:v>
                </c:pt>
                <c:pt idx="38">
                  <c:v>51.433</c:v>
                </c:pt>
                <c:pt idx="39">
                  <c:v>71.957999999999998</c:v>
                </c:pt>
                <c:pt idx="40">
                  <c:v>46.13</c:v>
                </c:pt>
                <c:pt idx="41">
                  <c:v>39.795000000000002</c:v>
                </c:pt>
                <c:pt idx="42">
                  <c:v>55.323999999999998</c:v>
                </c:pt>
                <c:pt idx="43">
                  <c:v>46.421999999999997</c:v>
                </c:pt>
                <c:pt idx="44">
                  <c:v>43.737000000000002</c:v>
                </c:pt>
                <c:pt idx="45">
                  <c:v>53.25</c:v>
                </c:pt>
                <c:pt idx="46">
                  <c:v>51.881</c:v>
                </c:pt>
                <c:pt idx="47">
                  <c:v>73.52</c:v>
                </c:pt>
                <c:pt idx="48">
                  <c:v>54.622</c:v>
                </c:pt>
                <c:pt idx="49">
                  <c:v>89.01</c:v>
                </c:pt>
                <c:pt idx="50">
                  <c:v>0</c:v>
                </c:pt>
                <c:pt idx="51">
                  <c:v>62.405000000000001</c:v>
                </c:pt>
                <c:pt idx="52">
                  <c:v>65.239999999999995</c:v>
                </c:pt>
                <c:pt idx="53">
                  <c:v>34.716000000000001</c:v>
                </c:pt>
                <c:pt idx="54">
                  <c:v>54.045000000000002</c:v>
                </c:pt>
                <c:pt idx="55">
                  <c:v>45.713000000000001</c:v>
                </c:pt>
                <c:pt idx="56">
                  <c:v>69.63</c:v>
                </c:pt>
                <c:pt idx="57">
                  <c:v>71.253</c:v>
                </c:pt>
                <c:pt idx="58">
                  <c:v>64.471999999999994</c:v>
                </c:pt>
                <c:pt idx="59">
                  <c:v>39.533000000000001</c:v>
                </c:pt>
                <c:pt idx="60">
                  <c:v>50.139000000000003</c:v>
                </c:pt>
                <c:pt idx="61">
                  <c:v>60.905999999999999</c:v>
                </c:pt>
                <c:pt idx="62">
                  <c:v>36.542999999999999</c:v>
                </c:pt>
                <c:pt idx="63">
                  <c:v>18.518000000000001</c:v>
                </c:pt>
                <c:pt idx="64">
                  <c:v>31.457999999999998</c:v>
                </c:pt>
                <c:pt idx="65">
                  <c:v>84.863</c:v>
                </c:pt>
                <c:pt idx="66">
                  <c:v>37.673999999999999</c:v>
                </c:pt>
                <c:pt idx="67">
                  <c:v>51.023000000000003</c:v>
                </c:pt>
                <c:pt idx="68">
                  <c:v>78.061000000000007</c:v>
                </c:pt>
                <c:pt idx="69">
                  <c:v>84.668000000000006</c:v>
                </c:pt>
                <c:pt idx="70">
                  <c:v>54.161999999999999</c:v>
                </c:pt>
                <c:pt idx="71">
                  <c:v>50.463000000000001</c:v>
                </c:pt>
                <c:pt idx="72">
                  <c:v>52.103000000000002</c:v>
                </c:pt>
                <c:pt idx="73">
                  <c:v>36.957000000000001</c:v>
                </c:pt>
                <c:pt idx="74">
                  <c:v>78.635000000000005</c:v>
                </c:pt>
                <c:pt idx="75">
                  <c:v>47.703000000000003</c:v>
                </c:pt>
                <c:pt idx="76">
                  <c:v>46.627000000000002</c:v>
                </c:pt>
                <c:pt idx="77">
                  <c:v>0</c:v>
                </c:pt>
                <c:pt idx="78">
                  <c:v>53.603999999999999</c:v>
                </c:pt>
                <c:pt idx="79">
                  <c:v>64.302000000000007</c:v>
                </c:pt>
                <c:pt idx="80">
                  <c:v>35.549999999999997</c:v>
                </c:pt>
                <c:pt idx="81">
                  <c:v>42.715000000000003</c:v>
                </c:pt>
                <c:pt idx="82">
                  <c:v>66.549000000000007</c:v>
                </c:pt>
                <c:pt idx="83">
                  <c:v>58.832999999999998</c:v>
                </c:pt>
                <c:pt idx="84">
                  <c:v>48.036999999999999</c:v>
                </c:pt>
                <c:pt idx="85">
                  <c:v>32.689</c:v>
                </c:pt>
                <c:pt idx="86">
                  <c:v>76.248000000000005</c:v>
                </c:pt>
                <c:pt idx="87">
                  <c:v>51.012999999999998</c:v>
                </c:pt>
                <c:pt idx="88">
                  <c:v>53.62</c:v>
                </c:pt>
                <c:pt idx="89">
                  <c:v>61.298000000000002</c:v>
                </c:pt>
                <c:pt idx="90">
                  <c:v>53.777999999999999</c:v>
                </c:pt>
              </c:numCache>
            </c:numRef>
          </c:yVal>
        </c:ser>
        <c:axId val="158070656"/>
        <c:axId val="15813427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'Q6'!$B$2:$B$92</c:f>
              <c:numCache>
                <c:formatCode>General</c:formatCode>
                <c:ptCount val="91"/>
                <c:pt idx="0">
                  <c:v>70.759</c:v>
                </c:pt>
                <c:pt idx="1">
                  <c:v>38.466999999999999</c:v>
                </c:pt>
                <c:pt idx="2">
                  <c:v>41.77</c:v>
                </c:pt>
                <c:pt idx="3">
                  <c:v>0</c:v>
                </c:pt>
                <c:pt idx="4">
                  <c:v>46.234000000000002</c:v>
                </c:pt>
                <c:pt idx="5">
                  <c:v>64.533000000000001</c:v>
                </c:pt>
                <c:pt idx="6">
                  <c:v>65.084000000000003</c:v>
                </c:pt>
                <c:pt idx="7">
                  <c:v>51.293999999999997</c:v>
                </c:pt>
                <c:pt idx="8">
                  <c:v>64.168999999999997</c:v>
                </c:pt>
                <c:pt idx="9">
                  <c:v>64.168999999999997</c:v>
                </c:pt>
                <c:pt idx="10">
                  <c:v>67.799000000000007</c:v>
                </c:pt>
                <c:pt idx="11">
                  <c:v>53.399000000000001</c:v>
                </c:pt>
                <c:pt idx="12">
                  <c:v>70.209000000000003</c:v>
                </c:pt>
                <c:pt idx="13">
                  <c:v>81.123999999999995</c:v>
                </c:pt>
                <c:pt idx="14">
                  <c:v>52.7</c:v>
                </c:pt>
                <c:pt idx="15">
                  <c:v>76.691000000000003</c:v>
                </c:pt>
                <c:pt idx="16">
                  <c:v>61.743000000000002</c:v>
                </c:pt>
                <c:pt idx="17">
                  <c:v>47.475000000000001</c:v>
                </c:pt>
                <c:pt idx="18">
                  <c:v>32.357999999999997</c:v>
                </c:pt>
                <c:pt idx="19">
                  <c:v>46.503999999999998</c:v>
                </c:pt>
                <c:pt idx="20">
                  <c:v>75.218999999999994</c:v>
                </c:pt>
                <c:pt idx="21">
                  <c:v>63.505000000000003</c:v>
                </c:pt>
                <c:pt idx="22">
                  <c:v>67.795000000000002</c:v>
                </c:pt>
                <c:pt idx="23">
                  <c:v>37.206000000000003</c:v>
                </c:pt>
                <c:pt idx="24">
                  <c:v>78.84</c:v>
                </c:pt>
                <c:pt idx="25">
                  <c:v>76.936999999999998</c:v>
                </c:pt>
                <c:pt idx="26">
                  <c:v>62.639000000000003</c:v>
                </c:pt>
                <c:pt idx="27">
                  <c:v>31.704000000000001</c:v>
                </c:pt>
                <c:pt idx="28">
                  <c:v>52.77</c:v>
                </c:pt>
                <c:pt idx="29">
                  <c:v>45.057000000000002</c:v>
                </c:pt>
                <c:pt idx="30">
                  <c:v>61.39</c:v>
                </c:pt>
                <c:pt idx="31">
                  <c:v>66.171000000000006</c:v>
                </c:pt>
                <c:pt idx="32">
                  <c:v>59.222000000000001</c:v>
                </c:pt>
                <c:pt idx="33">
                  <c:v>35.762999999999998</c:v>
                </c:pt>
                <c:pt idx="34">
                  <c:v>78.358999999999995</c:v>
                </c:pt>
                <c:pt idx="35">
                  <c:v>69.59</c:v>
                </c:pt>
                <c:pt idx="36">
                  <c:v>38.975000000000001</c:v>
                </c:pt>
                <c:pt idx="37">
                  <c:v>51.298000000000002</c:v>
                </c:pt>
                <c:pt idx="38">
                  <c:v>51.566000000000003</c:v>
                </c:pt>
                <c:pt idx="39">
                  <c:v>70.569999999999993</c:v>
                </c:pt>
                <c:pt idx="40">
                  <c:v>44.67</c:v>
                </c:pt>
                <c:pt idx="41">
                  <c:v>39.536000000000001</c:v>
                </c:pt>
                <c:pt idx="42">
                  <c:v>56.212000000000003</c:v>
                </c:pt>
                <c:pt idx="43">
                  <c:v>41.43</c:v>
                </c:pt>
                <c:pt idx="44">
                  <c:v>43.728999999999999</c:v>
                </c:pt>
                <c:pt idx="45">
                  <c:v>54.271000000000001</c:v>
                </c:pt>
                <c:pt idx="46">
                  <c:v>51.658000000000001</c:v>
                </c:pt>
                <c:pt idx="47">
                  <c:v>71.650000000000006</c:v>
                </c:pt>
                <c:pt idx="48">
                  <c:v>55.978999999999999</c:v>
                </c:pt>
                <c:pt idx="49">
                  <c:v>90.188999999999993</c:v>
                </c:pt>
                <c:pt idx="50">
                  <c:v>0</c:v>
                </c:pt>
                <c:pt idx="51">
                  <c:v>62.19</c:v>
                </c:pt>
                <c:pt idx="52">
                  <c:v>68.876999999999995</c:v>
                </c:pt>
                <c:pt idx="53">
                  <c:v>37.103999999999999</c:v>
                </c:pt>
                <c:pt idx="54">
                  <c:v>52.923999999999999</c:v>
                </c:pt>
                <c:pt idx="55">
                  <c:v>43.332999999999998</c:v>
                </c:pt>
                <c:pt idx="56">
                  <c:v>67.012</c:v>
                </c:pt>
                <c:pt idx="57">
                  <c:v>71.248999999999995</c:v>
                </c:pt>
                <c:pt idx="58">
                  <c:v>64.638000000000005</c:v>
                </c:pt>
                <c:pt idx="59">
                  <c:v>36.633000000000003</c:v>
                </c:pt>
                <c:pt idx="60">
                  <c:v>49.619</c:v>
                </c:pt>
                <c:pt idx="61">
                  <c:v>61.945999999999998</c:v>
                </c:pt>
                <c:pt idx="62">
                  <c:v>36.783000000000001</c:v>
                </c:pt>
                <c:pt idx="63">
                  <c:v>20.164999999999999</c:v>
                </c:pt>
                <c:pt idx="64">
                  <c:v>33.454999999999998</c:v>
                </c:pt>
                <c:pt idx="65">
                  <c:v>86.375</c:v>
                </c:pt>
                <c:pt idx="66">
                  <c:v>38.311</c:v>
                </c:pt>
                <c:pt idx="67">
                  <c:v>50.948</c:v>
                </c:pt>
                <c:pt idx="68">
                  <c:v>77.081000000000003</c:v>
                </c:pt>
                <c:pt idx="69">
                  <c:v>83.168000000000006</c:v>
                </c:pt>
                <c:pt idx="70">
                  <c:v>55.395000000000003</c:v>
                </c:pt>
                <c:pt idx="71">
                  <c:v>52.015000000000001</c:v>
                </c:pt>
                <c:pt idx="72">
                  <c:v>52.35</c:v>
                </c:pt>
                <c:pt idx="73">
                  <c:v>32.482999999999997</c:v>
                </c:pt>
                <c:pt idx="74">
                  <c:v>78.843000000000004</c:v>
                </c:pt>
                <c:pt idx="75">
                  <c:v>47.978999999999999</c:v>
                </c:pt>
                <c:pt idx="76">
                  <c:v>47.067999999999998</c:v>
                </c:pt>
                <c:pt idx="77">
                  <c:v>0</c:v>
                </c:pt>
                <c:pt idx="78">
                  <c:v>55.53</c:v>
                </c:pt>
                <c:pt idx="79">
                  <c:v>63.676000000000002</c:v>
                </c:pt>
                <c:pt idx="80">
                  <c:v>36.932000000000002</c:v>
                </c:pt>
                <c:pt idx="81">
                  <c:v>43.472999999999999</c:v>
                </c:pt>
                <c:pt idx="82">
                  <c:v>67.17</c:v>
                </c:pt>
                <c:pt idx="83">
                  <c:v>59.375</c:v>
                </c:pt>
                <c:pt idx="84">
                  <c:v>46.933999999999997</c:v>
                </c:pt>
                <c:pt idx="85">
                  <c:v>34.033999999999999</c:v>
                </c:pt>
                <c:pt idx="86">
                  <c:v>76.744</c:v>
                </c:pt>
                <c:pt idx="87">
                  <c:v>52.15</c:v>
                </c:pt>
                <c:pt idx="88">
                  <c:v>55.168999999999997</c:v>
                </c:pt>
                <c:pt idx="89">
                  <c:v>61.097000000000001</c:v>
                </c:pt>
                <c:pt idx="90">
                  <c:v>55.271999999999998</c:v>
                </c:pt>
              </c:numCache>
            </c:numRef>
          </c:xVal>
          <c:yVal>
            <c:numRef>
              <c:f>'Q6'!$B$2:$B$92</c:f>
              <c:numCache>
                <c:formatCode>General</c:formatCode>
                <c:ptCount val="91"/>
                <c:pt idx="0">
                  <c:v>70.759</c:v>
                </c:pt>
                <c:pt idx="1">
                  <c:v>38.466999999999999</c:v>
                </c:pt>
                <c:pt idx="2">
                  <c:v>41.77</c:v>
                </c:pt>
                <c:pt idx="3">
                  <c:v>0</c:v>
                </c:pt>
                <c:pt idx="4">
                  <c:v>46.234000000000002</c:v>
                </c:pt>
                <c:pt idx="5">
                  <c:v>64.533000000000001</c:v>
                </c:pt>
                <c:pt idx="6">
                  <c:v>65.084000000000003</c:v>
                </c:pt>
                <c:pt idx="7">
                  <c:v>51.293999999999997</c:v>
                </c:pt>
                <c:pt idx="8">
                  <c:v>64.168999999999997</c:v>
                </c:pt>
                <c:pt idx="9">
                  <c:v>64.168999999999997</c:v>
                </c:pt>
                <c:pt idx="10">
                  <c:v>67.799000000000007</c:v>
                </c:pt>
                <c:pt idx="11">
                  <c:v>53.399000000000001</c:v>
                </c:pt>
                <c:pt idx="12">
                  <c:v>70.209000000000003</c:v>
                </c:pt>
                <c:pt idx="13">
                  <c:v>81.123999999999995</c:v>
                </c:pt>
                <c:pt idx="14">
                  <c:v>52.7</c:v>
                </c:pt>
                <c:pt idx="15">
                  <c:v>76.691000000000003</c:v>
                </c:pt>
                <c:pt idx="16">
                  <c:v>61.743000000000002</c:v>
                </c:pt>
                <c:pt idx="17">
                  <c:v>47.475000000000001</c:v>
                </c:pt>
                <c:pt idx="18">
                  <c:v>32.357999999999997</c:v>
                </c:pt>
                <c:pt idx="19">
                  <c:v>46.503999999999998</c:v>
                </c:pt>
                <c:pt idx="20">
                  <c:v>75.218999999999994</c:v>
                </c:pt>
                <c:pt idx="21">
                  <c:v>63.505000000000003</c:v>
                </c:pt>
                <c:pt idx="22">
                  <c:v>67.795000000000002</c:v>
                </c:pt>
                <c:pt idx="23">
                  <c:v>37.206000000000003</c:v>
                </c:pt>
                <c:pt idx="24">
                  <c:v>78.84</c:v>
                </c:pt>
                <c:pt idx="25">
                  <c:v>76.936999999999998</c:v>
                </c:pt>
                <c:pt idx="26">
                  <c:v>62.639000000000003</c:v>
                </c:pt>
                <c:pt idx="27">
                  <c:v>31.704000000000001</c:v>
                </c:pt>
                <c:pt idx="28">
                  <c:v>52.77</c:v>
                </c:pt>
                <c:pt idx="29">
                  <c:v>45.057000000000002</c:v>
                </c:pt>
                <c:pt idx="30">
                  <c:v>61.39</c:v>
                </c:pt>
                <c:pt idx="31">
                  <c:v>66.171000000000006</c:v>
                </c:pt>
                <c:pt idx="32">
                  <c:v>59.222000000000001</c:v>
                </c:pt>
                <c:pt idx="33">
                  <c:v>35.762999999999998</c:v>
                </c:pt>
                <c:pt idx="34">
                  <c:v>78.358999999999995</c:v>
                </c:pt>
                <c:pt idx="35">
                  <c:v>69.59</c:v>
                </c:pt>
                <c:pt idx="36">
                  <c:v>38.975000000000001</c:v>
                </c:pt>
                <c:pt idx="37">
                  <c:v>51.298000000000002</c:v>
                </c:pt>
                <c:pt idx="38">
                  <c:v>51.566000000000003</c:v>
                </c:pt>
                <c:pt idx="39">
                  <c:v>70.569999999999993</c:v>
                </c:pt>
                <c:pt idx="40">
                  <c:v>44.67</c:v>
                </c:pt>
                <c:pt idx="41">
                  <c:v>39.536000000000001</c:v>
                </c:pt>
                <c:pt idx="42">
                  <c:v>56.212000000000003</c:v>
                </c:pt>
                <c:pt idx="43">
                  <c:v>41.43</c:v>
                </c:pt>
                <c:pt idx="44">
                  <c:v>43.728999999999999</c:v>
                </c:pt>
                <c:pt idx="45">
                  <c:v>54.271000000000001</c:v>
                </c:pt>
                <c:pt idx="46">
                  <c:v>51.658000000000001</c:v>
                </c:pt>
                <c:pt idx="47">
                  <c:v>71.650000000000006</c:v>
                </c:pt>
                <c:pt idx="48">
                  <c:v>55.978999999999999</c:v>
                </c:pt>
                <c:pt idx="49">
                  <c:v>90.188999999999993</c:v>
                </c:pt>
                <c:pt idx="50">
                  <c:v>0</c:v>
                </c:pt>
                <c:pt idx="51">
                  <c:v>62.19</c:v>
                </c:pt>
                <c:pt idx="52">
                  <c:v>68.876999999999995</c:v>
                </c:pt>
                <c:pt idx="53">
                  <c:v>37.103999999999999</c:v>
                </c:pt>
                <c:pt idx="54">
                  <c:v>52.923999999999999</c:v>
                </c:pt>
                <c:pt idx="55">
                  <c:v>43.332999999999998</c:v>
                </c:pt>
                <c:pt idx="56">
                  <c:v>67.012</c:v>
                </c:pt>
                <c:pt idx="57">
                  <c:v>71.248999999999995</c:v>
                </c:pt>
                <c:pt idx="58">
                  <c:v>64.638000000000005</c:v>
                </c:pt>
                <c:pt idx="59">
                  <c:v>36.633000000000003</c:v>
                </c:pt>
                <c:pt idx="60">
                  <c:v>49.619</c:v>
                </c:pt>
                <c:pt idx="61">
                  <c:v>61.945999999999998</c:v>
                </c:pt>
                <c:pt idx="62">
                  <c:v>36.783000000000001</c:v>
                </c:pt>
                <c:pt idx="63">
                  <c:v>20.164999999999999</c:v>
                </c:pt>
                <c:pt idx="64">
                  <c:v>33.454999999999998</c:v>
                </c:pt>
                <c:pt idx="65">
                  <c:v>86.375</c:v>
                </c:pt>
                <c:pt idx="66">
                  <c:v>38.311</c:v>
                </c:pt>
                <c:pt idx="67">
                  <c:v>50.948</c:v>
                </c:pt>
                <c:pt idx="68">
                  <c:v>77.081000000000003</c:v>
                </c:pt>
                <c:pt idx="69">
                  <c:v>83.168000000000006</c:v>
                </c:pt>
                <c:pt idx="70">
                  <c:v>55.395000000000003</c:v>
                </c:pt>
                <c:pt idx="71">
                  <c:v>52.015000000000001</c:v>
                </c:pt>
                <c:pt idx="72">
                  <c:v>52.35</c:v>
                </c:pt>
                <c:pt idx="73">
                  <c:v>32.482999999999997</c:v>
                </c:pt>
                <c:pt idx="74">
                  <c:v>78.843000000000004</c:v>
                </c:pt>
                <c:pt idx="75">
                  <c:v>47.978999999999999</c:v>
                </c:pt>
                <c:pt idx="76">
                  <c:v>47.067999999999998</c:v>
                </c:pt>
                <c:pt idx="77">
                  <c:v>0</c:v>
                </c:pt>
                <c:pt idx="78">
                  <c:v>55.53</c:v>
                </c:pt>
                <c:pt idx="79">
                  <c:v>63.676000000000002</c:v>
                </c:pt>
                <c:pt idx="80">
                  <c:v>36.932000000000002</c:v>
                </c:pt>
                <c:pt idx="81">
                  <c:v>43.472999999999999</c:v>
                </c:pt>
                <c:pt idx="82">
                  <c:v>67.17</c:v>
                </c:pt>
                <c:pt idx="83">
                  <c:v>59.375</c:v>
                </c:pt>
                <c:pt idx="84">
                  <c:v>46.933999999999997</c:v>
                </c:pt>
                <c:pt idx="85">
                  <c:v>34.033999999999999</c:v>
                </c:pt>
                <c:pt idx="86">
                  <c:v>76.744</c:v>
                </c:pt>
                <c:pt idx="87">
                  <c:v>52.15</c:v>
                </c:pt>
                <c:pt idx="88">
                  <c:v>55.168999999999997</c:v>
                </c:pt>
                <c:pt idx="89">
                  <c:v>61.097000000000001</c:v>
                </c:pt>
                <c:pt idx="90">
                  <c:v>55.271999999999998</c:v>
                </c:pt>
              </c:numCache>
            </c:numRef>
          </c:yVal>
          <c:smooth val="1"/>
        </c:ser>
        <c:axId val="158070656"/>
        <c:axId val="158134272"/>
      </c:scatterChart>
      <c:valAx>
        <c:axId val="15807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58134272"/>
        <c:crosses val="autoZero"/>
        <c:crossBetween val="midCat"/>
      </c:valAx>
      <c:valAx>
        <c:axId val="1581342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2.7777777777777821E-2"/>
              <c:y val="0.14409157188684749"/>
            </c:manualLayout>
          </c:layout>
        </c:title>
        <c:numFmt formatCode="General" sourceLinked="1"/>
        <c:tickLblPos val="nextTo"/>
        <c:crossAx val="15807065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21"/>
          <c:y val="0.18962270341207343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xlarge(Q12)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'Q12'!$B$2:$B$92</c:f>
              <c:numCache>
                <c:formatCode>General</c:formatCode>
                <c:ptCount val="91"/>
                <c:pt idx="0">
                  <c:v>394.99200000000002</c:v>
                </c:pt>
                <c:pt idx="1">
                  <c:v>244.75399999999999</c:v>
                </c:pt>
                <c:pt idx="2">
                  <c:v>311.16000000000003</c:v>
                </c:pt>
                <c:pt idx="3">
                  <c:v>222.703</c:v>
                </c:pt>
                <c:pt idx="4">
                  <c:v>329.661</c:v>
                </c:pt>
                <c:pt idx="5">
                  <c:v>382.29300000000001</c:v>
                </c:pt>
                <c:pt idx="6">
                  <c:v>376.47800000000001</c:v>
                </c:pt>
                <c:pt idx="7">
                  <c:v>319.24299999999999</c:v>
                </c:pt>
                <c:pt idx="8">
                  <c:v>382.983</c:v>
                </c:pt>
                <c:pt idx="9">
                  <c:v>390.55</c:v>
                </c:pt>
                <c:pt idx="10">
                  <c:v>368.89800000000002</c:v>
                </c:pt>
                <c:pt idx="11">
                  <c:v>351.88200000000001</c:v>
                </c:pt>
                <c:pt idx="12">
                  <c:v>411.31200000000001</c:v>
                </c:pt>
                <c:pt idx="13">
                  <c:v>636.09799999999996</c:v>
                </c:pt>
                <c:pt idx="14">
                  <c:v>367.35399999999998</c:v>
                </c:pt>
                <c:pt idx="15">
                  <c:v>460.11</c:v>
                </c:pt>
                <c:pt idx="16">
                  <c:v>382.21800000000002</c:v>
                </c:pt>
                <c:pt idx="17">
                  <c:v>318.39400000000001</c:v>
                </c:pt>
                <c:pt idx="18">
                  <c:v>0</c:v>
                </c:pt>
                <c:pt idx="19">
                  <c:v>331.642</c:v>
                </c:pt>
                <c:pt idx="20">
                  <c:v>447.43200000000002</c:v>
                </c:pt>
                <c:pt idx="21">
                  <c:v>386.20100000000002</c:v>
                </c:pt>
                <c:pt idx="22">
                  <c:v>423.69</c:v>
                </c:pt>
                <c:pt idx="23">
                  <c:v>249.11099999999999</c:v>
                </c:pt>
                <c:pt idx="24">
                  <c:v>447.15899999999999</c:v>
                </c:pt>
                <c:pt idx="25">
                  <c:v>426.46899999999999</c:v>
                </c:pt>
                <c:pt idx="26">
                  <c:v>356.87599999999998</c:v>
                </c:pt>
                <c:pt idx="27">
                  <c:v>216.99</c:v>
                </c:pt>
                <c:pt idx="28">
                  <c:v>338.37299999999999</c:v>
                </c:pt>
                <c:pt idx="29">
                  <c:v>319.09800000000001</c:v>
                </c:pt>
                <c:pt idx="30">
                  <c:v>353.81900000000002</c:v>
                </c:pt>
                <c:pt idx="31">
                  <c:v>366.721</c:v>
                </c:pt>
                <c:pt idx="32">
                  <c:v>392.05399999999997</c:v>
                </c:pt>
                <c:pt idx="33">
                  <c:v>249.989</c:v>
                </c:pt>
                <c:pt idx="34">
                  <c:v>415.70600000000002</c:v>
                </c:pt>
                <c:pt idx="35">
                  <c:v>376.79300000000001</c:v>
                </c:pt>
                <c:pt idx="36">
                  <c:v>304.64</c:v>
                </c:pt>
                <c:pt idx="37">
                  <c:v>340.089</c:v>
                </c:pt>
                <c:pt idx="38">
                  <c:v>344.72399999999999</c:v>
                </c:pt>
                <c:pt idx="39">
                  <c:v>421.49799999999999</c:v>
                </c:pt>
                <c:pt idx="40">
                  <c:v>323.327</c:v>
                </c:pt>
                <c:pt idx="41">
                  <c:v>313.94600000000003</c:v>
                </c:pt>
                <c:pt idx="42">
                  <c:v>354.59</c:v>
                </c:pt>
                <c:pt idx="43">
                  <c:v>315.42200000000003</c:v>
                </c:pt>
                <c:pt idx="44">
                  <c:v>312.39800000000002</c:v>
                </c:pt>
                <c:pt idx="45">
                  <c:v>369.63900000000001</c:v>
                </c:pt>
                <c:pt idx="46">
                  <c:v>0</c:v>
                </c:pt>
                <c:pt idx="47">
                  <c:v>421.18200000000002</c:v>
                </c:pt>
                <c:pt idx="48">
                  <c:v>349.15</c:v>
                </c:pt>
                <c:pt idx="49">
                  <c:v>657.81899999999996</c:v>
                </c:pt>
                <c:pt idx="50">
                  <c:v>346.48099999999999</c:v>
                </c:pt>
                <c:pt idx="51">
                  <c:v>347.13099999999997</c:v>
                </c:pt>
                <c:pt idx="52">
                  <c:v>382.024</c:v>
                </c:pt>
                <c:pt idx="53">
                  <c:v>0</c:v>
                </c:pt>
                <c:pt idx="54">
                  <c:v>347.72300000000001</c:v>
                </c:pt>
                <c:pt idx="55">
                  <c:v>312.31</c:v>
                </c:pt>
                <c:pt idx="56">
                  <c:v>420.54500000000002</c:v>
                </c:pt>
                <c:pt idx="57">
                  <c:v>428.00099999999998</c:v>
                </c:pt>
                <c:pt idx="58">
                  <c:v>367.67399999999998</c:v>
                </c:pt>
                <c:pt idx="59">
                  <c:v>217.24199999999999</c:v>
                </c:pt>
                <c:pt idx="60">
                  <c:v>350.57600000000002</c:v>
                </c:pt>
                <c:pt idx="61">
                  <c:v>377.77100000000002</c:v>
                </c:pt>
                <c:pt idx="62">
                  <c:v>222.43299999999999</c:v>
                </c:pt>
                <c:pt idx="63">
                  <c:v>158.50399999999999</c:v>
                </c:pt>
                <c:pt idx="64">
                  <c:v>257.154</c:v>
                </c:pt>
                <c:pt idx="65">
                  <c:v>626.48400000000004</c:v>
                </c:pt>
                <c:pt idx="66">
                  <c:v>235.35400000000001</c:v>
                </c:pt>
                <c:pt idx="67">
                  <c:v>327.65100000000001</c:v>
                </c:pt>
                <c:pt idx="68">
                  <c:v>602.755</c:v>
                </c:pt>
                <c:pt idx="69">
                  <c:v>633.58399999999995</c:v>
                </c:pt>
                <c:pt idx="70">
                  <c:v>339.55700000000002</c:v>
                </c:pt>
                <c:pt idx="71">
                  <c:v>342.35399999999998</c:v>
                </c:pt>
                <c:pt idx="72">
                  <c:v>360.39100000000002</c:v>
                </c:pt>
                <c:pt idx="73">
                  <c:v>219.17</c:v>
                </c:pt>
                <c:pt idx="74">
                  <c:v>604.82000000000005</c:v>
                </c:pt>
                <c:pt idx="75">
                  <c:v>332.29899999999998</c:v>
                </c:pt>
                <c:pt idx="76">
                  <c:v>331.089</c:v>
                </c:pt>
                <c:pt idx="77">
                  <c:v>345.36700000000002</c:v>
                </c:pt>
                <c:pt idx="78">
                  <c:v>327.87200000000001</c:v>
                </c:pt>
                <c:pt idx="79">
                  <c:v>397.69299999999998</c:v>
                </c:pt>
                <c:pt idx="80">
                  <c:v>242.95699999999999</c:v>
                </c:pt>
                <c:pt idx="81">
                  <c:v>313.702</c:v>
                </c:pt>
                <c:pt idx="82">
                  <c:v>386.34300000000002</c:v>
                </c:pt>
                <c:pt idx="83">
                  <c:v>369.97800000000001</c:v>
                </c:pt>
                <c:pt idx="84">
                  <c:v>336.39100000000002</c:v>
                </c:pt>
                <c:pt idx="85">
                  <c:v>217.27799999999999</c:v>
                </c:pt>
                <c:pt idx="86">
                  <c:v>421.58699999999999</c:v>
                </c:pt>
                <c:pt idx="87">
                  <c:v>339.43799999999999</c:v>
                </c:pt>
                <c:pt idx="88">
                  <c:v>343.15</c:v>
                </c:pt>
                <c:pt idx="89">
                  <c:v>386.90800000000002</c:v>
                </c:pt>
                <c:pt idx="90">
                  <c:v>350.93099999999998</c:v>
                </c:pt>
              </c:numCache>
            </c:numRef>
          </c:xVal>
          <c:yVal>
            <c:numRef>
              <c:f>'Q12'!$F$2:$F$92</c:f>
              <c:numCache>
                <c:formatCode>General</c:formatCode>
                <c:ptCount val="91"/>
                <c:pt idx="0">
                  <c:v>409.09500000000003</c:v>
                </c:pt>
                <c:pt idx="1">
                  <c:v>274.03300000000002</c:v>
                </c:pt>
                <c:pt idx="2">
                  <c:v>298.988</c:v>
                </c:pt>
                <c:pt idx="3">
                  <c:v>261.517</c:v>
                </c:pt>
                <c:pt idx="4">
                  <c:v>332.81299999999999</c:v>
                </c:pt>
                <c:pt idx="5">
                  <c:v>400.70299999999997</c:v>
                </c:pt>
                <c:pt idx="6">
                  <c:v>368.26</c:v>
                </c:pt>
                <c:pt idx="7">
                  <c:v>305.83</c:v>
                </c:pt>
                <c:pt idx="8">
                  <c:v>396.59500000000003</c:v>
                </c:pt>
                <c:pt idx="9">
                  <c:v>415.98899999999998</c:v>
                </c:pt>
                <c:pt idx="10">
                  <c:v>393.18700000000001</c:v>
                </c:pt>
                <c:pt idx="11">
                  <c:v>335.94799999999998</c:v>
                </c:pt>
                <c:pt idx="12">
                  <c:v>418.41500000000002</c:v>
                </c:pt>
                <c:pt idx="13">
                  <c:v>494.98</c:v>
                </c:pt>
                <c:pt idx="14">
                  <c:v>376.69099999999997</c:v>
                </c:pt>
                <c:pt idx="15">
                  <c:v>467.42099999999999</c:v>
                </c:pt>
                <c:pt idx="16">
                  <c:v>381.18</c:v>
                </c:pt>
                <c:pt idx="17">
                  <c:v>291.34500000000003</c:v>
                </c:pt>
                <c:pt idx="18">
                  <c:v>0</c:v>
                </c:pt>
                <c:pt idx="19">
                  <c:v>323.52800000000002</c:v>
                </c:pt>
                <c:pt idx="20">
                  <c:v>459.86500000000001</c:v>
                </c:pt>
                <c:pt idx="21">
                  <c:v>415.327</c:v>
                </c:pt>
                <c:pt idx="22">
                  <c:v>435.92500000000001</c:v>
                </c:pt>
                <c:pt idx="23">
                  <c:v>279.82900000000001</c:v>
                </c:pt>
                <c:pt idx="24">
                  <c:v>452.21499999999997</c:v>
                </c:pt>
                <c:pt idx="25">
                  <c:v>461.11200000000002</c:v>
                </c:pt>
                <c:pt idx="26">
                  <c:v>368.06</c:v>
                </c:pt>
                <c:pt idx="27">
                  <c:v>257.29500000000002</c:v>
                </c:pt>
                <c:pt idx="28">
                  <c:v>309.02199999999999</c:v>
                </c:pt>
                <c:pt idx="29">
                  <c:v>283.00799999999998</c:v>
                </c:pt>
                <c:pt idx="30">
                  <c:v>355.91300000000001</c:v>
                </c:pt>
                <c:pt idx="31">
                  <c:v>378.28800000000001</c:v>
                </c:pt>
                <c:pt idx="32">
                  <c:v>416.34</c:v>
                </c:pt>
                <c:pt idx="33">
                  <c:v>275.86</c:v>
                </c:pt>
                <c:pt idx="34">
                  <c:v>457.46600000000001</c:v>
                </c:pt>
                <c:pt idx="35">
                  <c:v>389.47899999999998</c:v>
                </c:pt>
                <c:pt idx="36">
                  <c:v>270.55099999999999</c:v>
                </c:pt>
                <c:pt idx="37">
                  <c:v>337.30099999999999</c:v>
                </c:pt>
                <c:pt idx="38">
                  <c:v>347.65300000000002</c:v>
                </c:pt>
                <c:pt idx="39">
                  <c:v>439.87400000000002</c:v>
                </c:pt>
                <c:pt idx="40">
                  <c:v>308.02100000000002</c:v>
                </c:pt>
                <c:pt idx="41">
                  <c:v>287.85000000000002</c:v>
                </c:pt>
                <c:pt idx="42">
                  <c:v>353.642</c:v>
                </c:pt>
                <c:pt idx="43">
                  <c:v>315.084</c:v>
                </c:pt>
                <c:pt idx="44">
                  <c:v>292.84899999999999</c:v>
                </c:pt>
                <c:pt idx="45">
                  <c:v>368.23599999999999</c:v>
                </c:pt>
                <c:pt idx="46">
                  <c:v>0</c:v>
                </c:pt>
                <c:pt idx="47">
                  <c:v>444.80500000000001</c:v>
                </c:pt>
                <c:pt idx="48">
                  <c:v>355.38</c:v>
                </c:pt>
                <c:pt idx="49">
                  <c:v>484.483</c:v>
                </c:pt>
                <c:pt idx="50">
                  <c:v>354.74799999999999</c:v>
                </c:pt>
                <c:pt idx="51">
                  <c:v>355.072</c:v>
                </c:pt>
                <c:pt idx="52">
                  <c:v>378.279</c:v>
                </c:pt>
                <c:pt idx="53">
                  <c:v>0</c:v>
                </c:pt>
                <c:pt idx="54">
                  <c:v>363.22800000000001</c:v>
                </c:pt>
                <c:pt idx="55">
                  <c:v>308.84500000000003</c:v>
                </c:pt>
                <c:pt idx="56">
                  <c:v>435.35599999999999</c:v>
                </c:pt>
                <c:pt idx="57">
                  <c:v>432.32900000000001</c:v>
                </c:pt>
                <c:pt idx="58">
                  <c:v>381.96199999999999</c:v>
                </c:pt>
                <c:pt idx="59">
                  <c:v>237.84200000000001</c:v>
                </c:pt>
                <c:pt idx="60">
                  <c:v>359.45100000000002</c:v>
                </c:pt>
                <c:pt idx="61">
                  <c:v>368.54599999999999</c:v>
                </c:pt>
                <c:pt idx="62">
                  <c:v>243.65899999999999</c:v>
                </c:pt>
                <c:pt idx="63">
                  <c:v>195.74299999999999</c:v>
                </c:pt>
                <c:pt idx="64">
                  <c:v>282.03699999999998</c:v>
                </c:pt>
                <c:pt idx="65">
                  <c:v>485.91300000000001</c:v>
                </c:pt>
                <c:pt idx="66">
                  <c:v>272.83300000000003</c:v>
                </c:pt>
                <c:pt idx="67">
                  <c:v>305.49400000000003</c:v>
                </c:pt>
                <c:pt idx="68">
                  <c:v>474.85599999999999</c:v>
                </c:pt>
                <c:pt idx="69">
                  <c:v>486.56900000000002</c:v>
                </c:pt>
                <c:pt idx="70">
                  <c:v>331.7</c:v>
                </c:pt>
                <c:pt idx="71">
                  <c:v>327.13900000000001</c:v>
                </c:pt>
                <c:pt idx="72">
                  <c:v>350.47399999999999</c:v>
                </c:pt>
                <c:pt idx="73">
                  <c:v>253.21199999999999</c:v>
                </c:pt>
                <c:pt idx="74">
                  <c:v>440.899</c:v>
                </c:pt>
                <c:pt idx="75">
                  <c:v>317.80399999999997</c:v>
                </c:pt>
                <c:pt idx="76">
                  <c:v>332.80399999999997</c:v>
                </c:pt>
                <c:pt idx="77">
                  <c:v>330.791</c:v>
                </c:pt>
                <c:pt idx="78">
                  <c:v>332.09199999999998</c:v>
                </c:pt>
                <c:pt idx="79">
                  <c:v>423.26299999999998</c:v>
                </c:pt>
                <c:pt idx="80">
                  <c:v>251.59800000000001</c:v>
                </c:pt>
                <c:pt idx="81">
                  <c:v>294.45100000000002</c:v>
                </c:pt>
                <c:pt idx="82">
                  <c:v>391.19200000000001</c:v>
                </c:pt>
                <c:pt idx="83">
                  <c:v>375.39699999999999</c:v>
                </c:pt>
                <c:pt idx="84">
                  <c:v>341.25900000000001</c:v>
                </c:pt>
                <c:pt idx="85">
                  <c:v>240.49199999999999</c:v>
                </c:pt>
                <c:pt idx="86">
                  <c:v>449.71199999999999</c:v>
                </c:pt>
                <c:pt idx="87">
                  <c:v>350.387</c:v>
                </c:pt>
                <c:pt idx="88">
                  <c:v>335.21800000000002</c:v>
                </c:pt>
                <c:pt idx="89">
                  <c:v>382.048</c:v>
                </c:pt>
                <c:pt idx="90">
                  <c:v>339.85599999999999</c:v>
                </c:pt>
              </c:numCache>
            </c:numRef>
          </c:yVal>
        </c:ser>
        <c:axId val="161553792"/>
        <c:axId val="16155596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'Q12'!$B$2:$B$92</c:f>
              <c:numCache>
                <c:formatCode>General</c:formatCode>
                <c:ptCount val="91"/>
                <c:pt idx="0">
                  <c:v>394.99200000000002</c:v>
                </c:pt>
                <c:pt idx="1">
                  <c:v>244.75399999999999</c:v>
                </c:pt>
                <c:pt idx="2">
                  <c:v>311.16000000000003</c:v>
                </c:pt>
                <c:pt idx="3">
                  <c:v>222.703</c:v>
                </c:pt>
                <c:pt idx="4">
                  <c:v>329.661</c:v>
                </c:pt>
                <c:pt idx="5">
                  <c:v>382.29300000000001</c:v>
                </c:pt>
                <c:pt idx="6">
                  <c:v>376.47800000000001</c:v>
                </c:pt>
                <c:pt idx="7">
                  <c:v>319.24299999999999</c:v>
                </c:pt>
                <c:pt idx="8">
                  <c:v>382.983</c:v>
                </c:pt>
                <c:pt idx="9">
                  <c:v>390.55</c:v>
                </c:pt>
                <c:pt idx="10">
                  <c:v>368.89800000000002</c:v>
                </c:pt>
                <c:pt idx="11">
                  <c:v>351.88200000000001</c:v>
                </c:pt>
                <c:pt idx="12">
                  <c:v>411.31200000000001</c:v>
                </c:pt>
                <c:pt idx="13">
                  <c:v>636.09799999999996</c:v>
                </c:pt>
                <c:pt idx="14">
                  <c:v>367.35399999999998</c:v>
                </c:pt>
                <c:pt idx="15">
                  <c:v>460.11</c:v>
                </c:pt>
                <c:pt idx="16">
                  <c:v>382.21800000000002</c:v>
                </c:pt>
                <c:pt idx="17">
                  <c:v>318.39400000000001</c:v>
                </c:pt>
                <c:pt idx="18">
                  <c:v>0</c:v>
                </c:pt>
                <c:pt idx="19">
                  <c:v>331.642</c:v>
                </c:pt>
                <c:pt idx="20">
                  <c:v>447.43200000000002</c:v>
                </c:pt>
                <c:pt idx="21">
                  <c:v>386.20100000000002</c:v>
                </c:pt>
                <c:pt idx="22">
                  <c:v>423.69</c:v>
                </c:pt>
                <c:pt idx="23">
                  <c:v>249.11099999999999</c:v>
                </c:pt>
                <c:pt idx="24">
                  <c:v>447.15899999999999</c:v>
                </c:pt>
                <c:pt idx="25">
                  <c:v>426.46899999999999</c:v>
                </c:pt>
                <c:pt idx="26">
                  <c:v>356.87599999999998</c:v>
                </c:pt>
                <c:pt idx="27">
                  <c:v>216.99</c:v>
                </c:pt>
                <c:pt idx="28">
                  <c:v>338.37299999999999</c:v>
                </c:pt>
                <c:pt idx="29">
                  <c:v>319.09800000000001</c:v>
                </c:pt>
                <c:pt idx="30">
                  <c:v>353.81900000000002</c:v>
                </c:pt>
                <c:pt idx="31">
                  <c:v>366.721</c:v>
                </c:pt>
                <c:pt idx="32">
                  <c:v>392.05399999999997</c:v>
                </c:pt>
                <c:pt idx="33">
                  <c:v>249.989</c:v>
                </c:pt>
                <c:pt idx="34">
                  <c:v>415.70600000000002</c:v>
                </c:pt>
                <c:pt idx="35">
                  <c:v>376.79300000000001</c:v>
                </c:pt>
                <c:pt idx="36">
                  <c:v>304.64</c:v>
                </c:pt>
                <c:pt idx="37">
                  <c:v>340.089</c:v>
                </c:pt>
                <c:pt idx="38">
                  <c:v>344.72399999999999</c:v>
                </c:pt>
                <c:pt idx="39">
                  <c:v>421.49799999999999</c:v>
                </c:pt>
                <c:pt idx="40">
                  <c:v>323.327</c:v>
                </c:pt>
                <c:pt idx="41">
                  <c:v>313.94600000000003</c:v>
                </c:pt>
                <c:pt idx="42">
                  <c:v>354.59</c:v>
                </c:pt>
                <c:pt idx="43">
                  <c:v>315.42200000000003</c:v>
                </c:pt>
                <c:pt idx="44">
                  <c:v>312.39800000000002</c:v>
                </c:pt>
                <c:pt idx="45">
                  <c:v>369.63900000000001</c:v>
                </c:pt>
                <c:pt idx="46">
                  <c:v>0</c:v>
                </c:pt>
                <c:pt idx="47">
                  <c:v>421.18200000000002</c:v>
                </c:pt>
                <c:pt idx="48">
                  <c:v>349.15</c:v>
                </c:pt>
                <c:pt idx="49">
                  <c:v>657.81899999999996</c:v>
                </c:pt>
                <c:pt idx="50">
                  <c:v>346.48099999999999</c:v>
                </c:pt>
                <c:pt idx="51">
                  <c:v>347.13099999999997</c:v>
                </c:pt>
                <c:pt idx="52">
                  <c:v>382.024</c:v>
                </c:pt>
                <c:pt idx="53">
                  <c:v>0</c:v>
                </c:pt>
                <c:pt idx="54">
                  <c:v>347.72300000000001</c:v>
                </c:pt>
                <c:pt idx="55">
                  <c:v>312.31</c:v>
                </c:pt>
                <c:pt idx="56">
                  <c:v>420.54500000000002</c:v>
                </c:pt>
                <c:pt idx="57">
                  <c:v>428.00099999999998</c:v>
                </c:pt>
                <c:pt idx="58">
                  <c:v>367.67399999999998</c:v>
                </c:pt>
                <c:pt idx="59">
                  <c:v>217.24199999999999</c:v>
                </c:pt>
                <c:pt idx="60">
                  <c:v>350.57600000000002</c:v>
                </c:pt>
                <c:pt idx="61">
                  <c:v>377.77100000000002</c:v>
                </c:pt>
                <c:pt idx="62">
                  <c:v>222.43299999999999</c:v>
                </c:pt>
                <c:pt idx="63">
                  <c:v>158.50399999999999</c:v>
                </c:pt>
                <c:pt idx="64">
                  <c:v>257.154</c:v>
                </c:pt>
                <c:pt idx="65">
                  <c:v>626.48400000000004</c:v>
                </c:pt>
                <c:pt idx="66">
                  <c:v>235.35400000000001</c:v>
                </c:pt>
                <c:pt idx="67">
                  <c:v>327.65100000000001</c:v>
                </c:pt>
                <c:pt idx="68">
                  <c:v>602.755</c:v>
                </c:pt>
                <c:pt idx="69">
                  <c:v>633.58399999999995</c:v>
                </c:pt>
                <c:pt idx="70">
                  <c:v>339.55700000000002</c:v>
                </c:pt>
                <c:pt idx="71">
                  <c:v>342.35399999999998</c:v>
                </c:pt>
                <c:pt idx="72">
                  <c:v>360.39100000000002</c:v>
                </c:pt>
                <c:pt idx="73">
                  <c:v>219.17</c:v>
                </c:pt>
                <c:pt idx="74">
                  <c:v>604.82000000000005</c:v>
                </c:pt>
                <c:pt idx="75">
                  <c:v>332.29899999999998</c:v>
                </c:pt>
                <c:pt idx="76">
                  <c:v>331.089</c:v>
                </c:pt>
                <c:pt idx="77">
                  <c:v>345.36700000000002</c:v>
                </c:pt>
                <c:pt idx="78">
                  <c:v>327.87200000000001</c:v>
                </c:pt>
                <c:pt idx="79">
                  <c:v>397.69299999999998</c:v>
                </c:pt>
                <c:pt idx="80">
                  <c:v>242.95699999999999</c:v>
                </c:pt>
                <c:pt idx="81">
                  <c:v>313.702</c:v>
                </c:pt>
                <c:pt idx="82">
                  <c:v>386.34300000000002</c:v>
                </c:pt>
                <c:pt idx="83">
                  <c:v>369.97800000000001</c:v>
                </c:pt>
                <c:pt idx="84">
                  <c:v>336.39100000000002</c:v>
                </c:pt>
                <c:pt idx="85">
                  <c:v>217.27799999999999</c:v>
                </c:pt>
                <c:pt idx="86">
                  <c:v>421.58699999999999</c:v>
                </c:pt>
                <c:pt idx="87">
                  <c:v>339.43799999999999</c:v>
                </c:pt>
                <c:pt idx="88">
                  <c:v>343.15</c:v>
                </c:pt>
                <c:pt idx="89">
                  <c:v>386.90800000000002</c:v>
                </c:pt>
                <c:pt idx="90">
                  <c:v>350.93099999999998</c:v>
                </c:pt>
              </c:numCache>
            </c:numRef>
          </c:xVal>
          <c:yVal>
            <c:numRef>
              <c:f>'Q12'!$B$2:$B$92</c:f>
              <c:numCache>
                <c:formatCode>General</c:formatCode>
                <c:ptCount val="91"/>
                <c:pt idx="0">
                  <c:v>394.99200000000002</c:v>
                </c:pt>
                <c:pt idx="1">
                  <c:v>244.75399999999999</c:v>
                </c:pt>
                <c:pt idx="2">
                  <c:v>311.16000000000003</c:v>
                </c:pt>
                <c:pt idx="3">
                  <c:v>222.703</c:v>
                </c:pt>
                <c:pt idx="4">
                  <c:v>329.661</c:v>
                </c:pt>
                <c:pt idx="5">
                  <c:v>382.29300000000001</c:v>
                </c:pt>
                <c:pt idx="6">
                  <c:v>376.47800000000001</c:v>
                </c:pt>
                <c:pt idx="7">
                  <c:v>319.24299999999999</c:v>
                </c:pt>
                <c:pt idx="8">
                  <c:v>382.983</c:v>
                </c:pt>
                <c:pt idx="9">
                  <c:v>390.55</c:v>
                </c:pt>
                <c:pt idx="10">
                  <c:v>368.89800000000002</c:v>
                </c:pt>
                <c:pt idx="11">
                  <c:v>351.88200000000001</c:v>
                </c:pt>
                <c:pt idx="12">
                  <c:v>411.31200000000001</c:v>
                </c:pt>
                <c:pt idx="13">
                  <c:v>636.09799999999996</c:v>
                </c:pt>
                <c:pt idx="14">
                  <c:v>367.35399999999998</c:v>
                </c:pt>
                <c:pt idx="15">
                  <c:v>460.11</c:v>
                </c:pt>
                <c:pt idx="16">
                  <c:v>382.21800000000002</c:v>
                </c:pt>
                <c:pt idx="17">
                  <c:v>318.39400000000001</c:v>
                </c:pt>
                <c:pt idx="18">
                  <c:v>0</c:v>
                </c:pt>
                <c:pt idx="19">
                  <c:v>331.642</c:v>
                </c:pt>
                <c:pt idx="20">
                  <c:v>447.43200000000002</c:v>
                </c:pt>
                <c:pt idx="21">
                  <c:v>386.20100000000002</c:v>
                </c:pt>
                <c:pt idx="22">
                  <c:v>423.69</c:v>
                </c:pt>
                <c:pt idx="23">
                  <c:v>249.11099999999999</c:v>
                </c:pt>
                <c:pt idx="24">
                  <c:v>447.15899999999999</c:v>
                </c:pt>
                <c:pt idx="25">
                  <c:v>426.46899999999999</c:v>
                </c:pt>
                <c:pt idx="26">
                  <c:v>356.87599999999998</c:v>
                </c:pt>
                <c:pt idx="27">
                  <c:v>216.99</c:v>
                </c:pt>
                <c:pt idx="28">
                  <c:v>338.37299999999999</c:v>
                </c:pt>
                <c:pt idx="29">
                  <c:v>319.09800000000001</c:v>
                </c:pt>
                <c:pt idx="30">
                  <c:v>353.81900000000002</c:v>
                </c:pt>
                <c:pt idx="31">
                  <c:v>366.721</c:v>
                </c:pt>
                <c:pt idx="32">
                  <c:v>392.05399999999997</c:v>
                </c:pt>
                <c:pt idx="33">
                  <c:v>249.989</c:v>
                </c:pt>
                <c:pt idx="34">
                  <c:v>415.70600000000002</c:v>
                </c:pt>
                <c:pt idx="35">
                  <c:v>376.79300000000001</c:v>
                </c:pt>
                <c:pt idx="36">
                  <c:v>304.64</c:v>
                </c:pt>
                <c:pt idx="37">
                  <c:v>340.089</c:v>
                </c:pt>
                <c:pt idx="38">
                  <c:v>344.72399999999999</c:v>
                </c:pt>
                <c:pt idx="39">
                  <c:v>421.49799999999999</c:v>
                </c:pt>
                <c:pt idx="40">
                  <c:v>323.327</c:v>
                </c:pt>
                <c:pt idx="41">
                  <c:v>313.94600000000003</c:v>
                </c:pt>
                <c:pt idx="42">
                  <c:v>354.59</c:v>
                </c:pt>
                <c:pt idx="43">
                  <c:v>315.42200000000003</c:v>
                </c:pt>
                <c:pt idx="44">
                  <c:v>312.39800000000002</c:v>
                </c:pt>
                <c:pt idx="45">
                  <c:v>369.63900000000001</c:v>
                </c:pt>
                <c:pt idx="46">
                  <c:v>0</c:v>
                </c:pt>
                <c:pt idx="47">
                  <c:v>421.18200000000002</c:v>
                </c:pt>
                <c:pt idx="48">
                  <c:v>349.15</c:v>
                </c:pt>
                <c:pt idx="49">
                  <c:v>657.81899999999996</c:v>
                </c:pt>
                <c:pt idx="50">
                  <c:v>346.48099999999999</c:v>
                </c:pt>
                <c:pt idx="51">
                  <c:v>347.13099999999997</c:v>
                </c:pt>
                <c:pt idx="52">
                  <c:v>382.024</c:v>
                </c:pt>
                <c:pt idx="53">
                  <c:v>0</c:v>
                </c:pt>
                <c:pt idx="54">
                  <c:v>347.72300000000001</c:v>
                </c:pt>
                <c:pt idx="55">
                  <c:v>312.31</c:v>
                </c:pt>
                <c:pt idx="56">
                  <c:v>420.54500000000002</c:v>
                </c:pt>
                <c:pt idx="57">
                  <c:v>428.00099999999998</c:v>
                </c:pt>
                <c:pt idx="58">
                  <c:v>367.67399999999998</c:v>
                </c:pt>
                <c:pt idx="59">
                  <c:v>217.24199999999999</c:v>
                </c:pt>
                <c:pt idx="60">
                  <c:v>350.57600000000002</c:v>
                </c:pt>
                <c:pt idx="61">
                  <c:v>377.77100000000002</c:v>
                </c:pt>
                <c:pt idx="62">
                  <c:v>222.43299999999999</c:v>
                </c:pt>
                <c:pt idx="63">
                  <c:v>158.50399999999999</c:v>
                </c:pt>
                <c:pt idx="64">
                  <c:v>257.154</c:v>
                </c:pt>
                <c:pt idx="65">
                  <c:v>626.48400000000004</c:v>
                </c:pt>
                <c:pt idx="66">
                  <c:v>235.35400000000001</c:v>
                </c:pt>
                <c:pt idx="67">
                  <c:v>327.65100000000001</c:v>
                </c:pt>
                <c:pt idx="68">
                  <c:v>602.755</c:v>
                </c:pt>
                <c:pt idx="69">
                  <c:v>633.58399999999995</c:v>
                </c:pt>
                <c:pt idx="70">
                  <c:v>339.55700000000002</c:v>
                </c:pt>
                <c:pt idx="71">
                  <c:v>342.35399999999998</c:v>
                </c:pt>
                <c:pt idx="72">
                  <c:v>360.39100000000002</c:v>
                </c:pt>
                <c:pt idx="73">
                  <c:v>219.17</c:v>
                </c:pt>
                <c:pt idx="74">
                  <c:v>604.82000000000005</c:v>
                </c:pt>
                <c:pt idx="75">
                  <c:v>332.29899999999998</c:v>
                </c:pt>
                <c:pt idx="76">
                  <c:v>331.089</c:v>
                </c:pt>
                <c:pt idx="77">
                  <c:v>345.36700000000002</c:v>
                </c:pt>
                <c:pt idx="78">
                  <c:v>327.87200000000001</c:v>
                </c:pt>
                <c:pt idx="79">
                  <c:v>397.69299999999998</c:v>
                </c:pt>
                <c:pt idx="80">
                  <c:v>242.95699999999999</c:v>
                </c:pt>
                <c:pt idx="81">
                  <c:v>313.702</c:v>
                </c:pt>
                <c:pt idx="82">
                  <c:v>386.34300000000002</c:v>
                </c:pt>
                <c:pt idx="83">
                  <c:v>369.97800000000001</c:v>
                </c:pt>
                <c:pt idx="84">
                  <c:v>336.39100000000002</c:v>
                </c:pt>
                <c:pt idx="85">
                  <c:v>217.27799999999999</c:v>
                </c:pt>
                <c:pt idx="86">
                  <c:v>421.58699999999999</c:v>
                </c:pt>
                <c:pt idx="87">
                  <c:v>339.43799999999999</c:v>
                </c:pt>
                <c:pt idx="88">
                  <c:v>343.15</c:v>
                </c:pt>
                <c:pt idx="89">
                  <c:v>386.90800000000002</c:v>
                </c:pt>
                <c:pt idx="90">
                  <c:v>350.93099999999998</c:v>
                </c:pt>
              </c:numCache>
            </c:numRef>
          </c:yVal>
          <c:smooth val="1"/>
        </c:ser>
        <c:axId val="161553792"/>
        <c:axId val="161555968"/>
      </c:scatterChart>
      <c:valAx>
        <c:axId val="161553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61555968"/>
        <c:crosses val="autoZero"/>
        <c:crossBetween val="midCat"/>
      </c:valAx>
      <c:valAx>
        <c:axId val="16155596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2.7777777777777842E-2"/>
              <c:y val="0.14409157188684749"/>
            </c:manualLayout>
          </c:layout>
        </c:title>
        <c:numFmt formatCode="General" sourceLinked="1"/>
        <c:tickLblPos val="nextTo"/>
        <c:crossAx val="16155379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1"/>
          <c:y val="0.18962270341207343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'Q12(clusters)'!$I$1</c:f>
              <c:strCache>
                <c:ptCount val="1"/>
                <c:pt idx="0">
                  <c:v>Q12</c:v>
                </c:pt>
              </c:strCache>
            </c:strRef>
          </c:tx>
          <c:val>
            <c:numRef>
              <c:f>'Q12(clusters)'!$I$2:$I$89</c:f>
              <c:numCache>
                <c:formatCode>General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126.901</c:v>
                </c:pt>
                <c:pt idx="5">
                  <c:v>165.97499999999999</c:v>
                </c:pt>
                <c:pt idx="6">
                  <c:v>207.06200000000001</c:v>
                </c:pt>
                <c:pt idx="7">
                  <c:v>210.21799999999999</c:v>
                </c:pt>
                <c:pt idx="8">
                  <c:v>217.03100000000001</c:v>
                </c:pt>
                <c:pt idx="9">
                  <c:v>221.06299999999999</c:v>
                </c:pt>
                <c:pt idx="10">
                  <c:v>221.36</c:v>
                </c:pt>
                <c:pt idx="11">
                  <c:v>222.726</c:v>
                </c:pt>
                <c:pt idx="13">
                  <c:v>302.71499999999997</c:v>
                </c:pt>
                <c:pt idx="14">
                  <c:v>304.63200000000001</c:v>
                </c:pt>
                <c:pt idx="15">
                  <c:v>307.86</c:v>
                </c:pt>
                <c:pt idx="16">
                  <c:v>309.16500000000002</c:v>
                </c:pt>
                <c:pt idx="17">
                  <c:v>311.89800000000002</c:v>
                </c:pt>
                <c:pt idx="18">
                  <c:v>313.14100000000002</c:v>
                </c:pt>
                <c:pt idx="19">
                  <c:v>316.33699999999999</c:v>
                </c:pt>
                <c:pt idx="20">
                  <c:v>318.05900000000003</c:v>
                </c:pt>
                <c:pt idx="21">
                  <c:v>320.19499999999999</c:v>
                </c:pt>
                <c:pt idx="22">
                  <c:v>322.63900000000001</c:v>
                </c:pt>
                <c:pt idx="23">
                  <c:v>324.55500000000001</c:v>
                </c:pt>
                <c:pt idx="24">
                  <c:v>327.303</c:v>
                </c:pt>
                <c:pt idx="25">
                  <c:v>328.37299999999999</c:v>
                </c:pt>
                <c:pt idx="26">
                  <c:v>328.70600000000002</c:v>
                </c:pt>
                <c:pt idx="27">
                  <c:v>328.91899999999998</c:v>
                </c:pt>
                <c:pt idx="28">
                  <c:v>329.20600000000002</c:v>
                </c:pt>
                <c:pt idx="29">
                  <c:v>329.339</c:v>
                </c:pt>
                <c:pt idx="30">
                  <c:v>329.82299999999998</c:v>
                </c:pt>
                <c:pt idx="31">
                  <c:v>330.50400000000002</c:v>
                </c:pt>
                <c:pt idx="32">
                  <c:v>334.83800000000002</c:v>
                </c:pt>
                <c:pt idx="33">
                  <c:v>335.38499999999999</c:v>
                </c:pt>
                <c:pt idx="34">
                  <c:v>337.51499999999999</c:v>
                </c:pt>
                <c:pt idx="35">
                  <c:v>341.40100000000001</c:v>
                </c:pt>
                <c:pt idx="36">
                  <c:v>341.53800000000001</c:v>
                </c:pt>
                <c:pt idx="37">
                  <c:v>343.22399999999999</c:v>
                </c:pt>
                <c:pt idx="38">
                  <c:v>344.96199999999999</c:v>
                </c:pt>
                <c:pt idx="39">
                  <c:v>345.32799999999997</c:v>
                </c:pt>
                <c:pt idx="40">
                  <c:v>349.07400000000001</c:v>
                </c:pt>
                <c:pt idx="41">
                  <c:v>349.28899999999999</c:v>
                </c:pt>
                <c:pt idx="42">
                  <c:v>350.60399999999998</c:v>
                </c:pt>
                <c:pt idx="43">
                  <c:v>350.76600000000002</c:v>
                </c:pt>
                <c:pt idx="44">
                  <c:v>351.11599999999999</c:v>
                </c:pt>
                <c:pt idx="45">
                  <c:v>352.45499999999998</c:v>
                </c:pt>
                <c:pt idx="46">
                  <c:v>353.12299999999999</c:v>
                </c:pt>
                <c:pt idx="47">
                  <c:v>353.74</c:v>
                </c:pt>
                <c:pt idx="48">
                  <c:v>355.33199999999999</c:v>
                </c:pt>
                <c:pt idx="49">
                  <c:v>356.03300000000002</c:v>
                </c:pt>
                <c:pt idx="50">
                  <c:v>357.3</c:v>
                </c:pt>
                <c:pt idx="51">
                  <c:v>358.12700000000001</c:v>
                </c:pt>
                <c:pt idx="52">
                  <c:v>362.17700000000002</c:v>
                </c:pt>
                <c:pt idx="53">
                  <c:v>363.31299999999999</c:v>
                </c:pt>
                <c:pt idx="54">
                  <c:v>364.25900000000001</c:v>
                </c:pt>
                <c:pt idx="55">
                  <c:v>364.72699999999998</c:v>
                </c:pt>
                <c:pt idx="56">
                  <c:v>365.13900000000001</c:v>
                </c:pt>
                <c:pt idx="57">
                  <c:v>369.78100000000001</c:v>
                </c:pt>
                <c:pt idx="58">
                  <c:v>375.834</c:v>
                </c:pt>
                <c:pt idx="59">
                  <c:v>376.85199999999998</c:v>
                </c:pt>
                <c:pt idx="60">
                  <c:v>376.92700000000002</c:v>
                </c:pt>
                <c:pt idx="61">
                  <c:v>379.96199999999999</c:v>
                </c:pt>
                <c:pt idx="62">
                  <c:v>380.36599999999999</c:v>
                </c:pt>
                <c:pt idx="63">
                  <c:v>384.35300000000001</c:v>
                </c:pt>
                <c:pt idx="64">
                  <c:v>385.61900000000003</c:v>
                </c:pt>
                <c:pt idx="65">
                  <c:v>388.54500000000002</c:v>
                </c:pt>
                <c:pt idx="66">
                  <c:v>394.67599999999999</c:v>
                </c:pt>
                <c:pt idx="67">
                  <c:v>396.70600000000002</c:v>
                </c:pt>
                <c:pt idx="68">
                  <c:v>396.79700000000003</c:v>
                </c:pt>
                <c:pt idx="69">
                  <c:v>397.27</c:v>
                </c:pt>
                <c:pt idx="70">
                  <c:v>399.12599999999998</c:v>
                </c:pt>
                <c:pt idx="71">
                  <c:v>399.58800000000002</c:v>
                </c:pt>
                <c:pt idx="72">
                  <c:v>401.90600000000001</c:v>
                </c:pt>
                <c:pt idx="73">
                  <c:v>402.91199999999998</c:v>
                </c:pt>
                <c:pt idx="74">
                  <c:v>403.25200000000001</c:v>
                </c:pt>
                <c:pt idx="75">
                  <c:v>410.53</c:v>
                </c:pt>
                <c:pt idx="76">
                  <c:v>412.84500000000003</c:v>
                </c:pt>
                <c:pt idx="77">
                  <c:v>414.49900000000002</c:v>
                </c:pt>
                <c:pt idx="78">
                  <c:v>437.60500000000002</c:v>
                </c:pt>
                <c:pt idx="79">
                  <c:v>437.68900000000002</c:v>
                </c:pt>
                <c:pt idx="80">
                  <c:v>442.06099999999998</c:v>
                </c:pt>
                <c:pt idx="81">
                  <c:v>468.94799999999998</c:v>
                </c:pt>
                <c:pt idx="82">
                  <c:v>478.11</c:v>
                </c:pt>
                <c:pt idx="84">
                  <c:v>606.05600000000004</c:v>
                </c:pt>
                <c:pt idx="85">
                  <c:v>642.22400000000005</c:v>
                </c:pt>
                <c:pt idx="86">
                  <c:v>650.12099999999998</c:v>
                </c:pt>
                <c:pt idx="87">
                  <c:v>652.49</c:v>
                </c:pt>
              </c:numCache>
            </c:numRef>
          </c:val>
        </c:ser>
        <c:marker val="1"/>
        <c:axId val="138938240"/>
        <c:axId val="138939776"/>
      </c:lineChart>
      <c:catAx>
        <c:axId val="138938240"/>
        <c:scaling>
          <c:orientation val="minMax"/>
        </c:scaling>
        <c:axPos val="b"/>
        <c:tickLblPos val="nextTo"/>
        <c:crossAx val="138939776"/>
        <c:crosses val="autoZero"/>
        <c:auto val="1"/>
        <c:lblAlgn val="ctr"/>
        <c:lblOffset val="100"/>
      </c:catAx>
      <c:valAx>
        <c:axId val="138939776"/>
        <c:scaling>
          <c:orientation val="minMax"/>
        </c:scaling>
        <c:axPos val="l"/>
        <c:majorGridlines/>
        <c:numFmt formatCode="General" sourceLinked="1"/>
        <c:tickLblPos val="nextTo"/>
        <c:crossAx val="138938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'Q12(bands)'!$I$1</c:f>
              <c:strCache>
                <c:ptCount val="1"/>
                <c:pt idx="0">
                  <c:v>Q12</c:v>
                </c:pt>
              </c:strCache>
            </c:strRef>
          </c:tx>
          <c:val>
            <c:numRef>
              <c:f>'Q12(bands)'!$I$2:$I$95</c:f>
              <c:numCache>
                <c:formatCode>General</c:formatCode>
                <c:ptCount val="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158.50399999999999</c:v>
                </c:pt>
                <c:pt idx="5">
                  <c:v>216.99</c:v>
                </c:pt>
                <c:pt idx="6">
                  <c:v>217.24199999999999</c:v>
                </c:pt>
                <c:pt idx="7">
                  <c:v>217.27799999999999</c:v>
                </c:pt>
                <c:pt idx="8">
                  <c:v>219.17</c:v>
                </c:pt>
                <c:pt idx="9">
                  <c:v>222.43299999999999</c:v>
                </c:pt>
                <c:pt idx="10">
                  <c:v>222.703</c:v>
                </c:pt>
                <c:pt idx="11">
                  <c:v>235.35400000000001</c:v>
                </c:pt>
                <c:pt idx="12">
                  <c:v>242.95699999999999</c:v>
                </c:pt>
                <c:pt idx="13">
                  <c:v>244.75399999999999</c:v>
                </c:pt>
                <c:pt idx="14">
                  <c:v>249.11099999999999</c:v>
                </c:pt>
                <c:pt idx="15">
                  <c:v>249.989</c:v>
                </c:pt>
                <c:pt idx="16">
                  <c:v>257.154</c:v>
                </c:pt>
                <c:pt idx="18">
                  <c:v>304.64</c:v>
                </c:pt>
                <c:pt idx="19">
                  <c:v>311.16000000000003</c:v>
                </c:pt>
                <c:pt idx="20">
                  <c:v>312.31</c:v>
                </c:pt>
                <c:pt idx="21">
                  <c:v>312.39800000000002</c:v>
                </c:pt>
                <c:pt idx="22">
                  <c:v>313.702</c:v>
                </c:pt>
                <c:pt idx="23">
                  <c:v>313.94600000000003</c:v>
                </c:pt>
                <c:pt idx="24">
                  <c:v>315.42200000000003</c:v>
                </c:pt>
                <c:pt idx="25">
                  <c:v>318.39400000000001</c:v>
                </c:pt>
                <c:pt idx="26">
                  <c:v>319.09800000000001</c:v>
                </c:pt>
                <c:pt idx="27">
                  <c:v>319.24299999999999</c:v>
                </c:pt>
                <c:pt idx="28">
                  <c:v>323.327</c:v>
                </c:pt>
                <c:pt idx="29">
                  <c:v>327.65100000000001</c:v>
                </c:pt>
                <c:pt idx="30">
                  <c:v>327.87200000000001</c:v>
                </c:pt>
                <c:pt idx="31">
                  <c:v>329.661</c:v>
                </c:pt>
                <c:pt idx="32">
                  <c:v>331.089</c:v>
                </c:pt>
                <c:pt idx="33">
                  <c:v>331.642</c:v>
                </c:pt>
                <c:pt idx="34">
                  <c:v>332.29899999999998</c:v>
                </c:pt>
                <c:pt idx="35">
                  <c:v>336.39100000000002</c:v>
                </c:pt>
                <c:pt idx="36">
                  <c:v>338.37299999999999</c:v>
                </c:pt>
                <c:pt idx="37">
                  <c:v>339.43799999999999</c:v>
                </c:pt>
                <c:pt idx="38">
                  <c:v>339.55700000000002</c:v>
                </c:pt>
                <c:pt idx="39">
                  <c:v>340.089</c:v>
                </c:pt>
                <c:pt idx="40">
                  <c:v>342.35399999999998</c:v>
                </c:pt>
                <c:pt idx="41">
                  <c:v>343.15</c:v>
                </c:pt>
                <c:pt idx="42">
                  <c:v>344.72399999999999</c:v>
                </c:pt>
                <c:pt idx="43">
                  <c:v>345.36700000000002</c:v>
                </c:pt>
                <c:pt idx="44">
                  <c:v>346.48099999999999</c:v>
                </c:pt>
                <c:pt idx="45">
                  <c:v>347.13099999999997</c:v>
                </c:pt>
                <c:pt idx="46">
                  <c:v>347.72300000000001</c:v>
                </c:pt>
                <c:pt idx="47">
                  <c:v>349.15</c:v>
                </c:pt>
                <c:pt idx="48">
                  <c:v>350.57600000000002</c:v>
                </c:pt>
                <c:pt idx="49">
                  <c:v>350.93099999999998</c:v>
                </c:pt>
                <c:pt idx="50">
                  <c:v>351.88200000000001</c:v>
                </c:pt>
                <c:pt idx="51">
                  <c:v>353.81900000000002</c:v>
                </c:pt>
                <c:pt idx="52">
                  <c:v>354.59</c:v>
                </c:pt>
                <c:pt idx="53">
                  <c:v>356.87599999999998</c:v>
                </c:pt>
                <c:pt idx="54">
                  <c:v>360.39100000000002</c:v>
                </c:pt>
                <c:pt idx="55">
                  <c:v>366.721</c:v>
                </c:pt>
                <c:pt idx="56">
                  <c:v>367.35399999999998</c:v>
                </c:pt>
                <c:pt idx="57">
                  <c:v>367.67399999999998</c:v>
                </c:pt>
                <c:pt idx="58">
                  <c:v>368.89800000000002</c:v>
                </c:pt>
                <c:pt idx="59">
                  <c:v>369.63900000000001</c:v>
                </c:pt>
                <c:pt idx="60">
                  <c:v>369.97800000000001</c:v>
                </c:pt>
                <c:pt idx="61">
                  <c:v>376.47800000000001</c:v>
                </c:pt>
                <c:pt idx="62">
                  <c:v>376.79300000000001</c:v>
                </c:pt>
                <c:pt idx="63">
                  <c:v>377.77100000000002</c:v>
                </c:pt>
                <c:pt idx="64">
                  <c:v>382.024</c:v>
                </c:pt>
                <c:pt idx="65">
                  <c:v>382.21800000000002</c:v>
                </c:pt>
                <c:pt idx="66">
                  <c:v>382.29300000000001</c:v>
                </c:pt>
                <c:pt idx="67">
                  <c:v>382.983</c:v>
                </c:pt>
                <c:pt idx="68">
                  <c:v>386.20100000000002</c:v>
                </c:pt>
                <c:pt idx="69">
                  <c:v>386.34300000000002</c:v>
                </c:pt>
                <c:pt idx="70">
                  <c:v>386.90800000000002</c:v>
                </c:pt>
                <c:pt idx="71">
                  <c:v>390.55</c:v>
                </c:pt>
                <c:pt idx="72">
                  <c:v>392.05399999999997</c:v>
                </c:pt>
                <c:pt idx="73">
                  <c:v>394.99200000000002</c:v>
                </c:pt>
                <c:pt idx="74">
                  <c:v>397.69299999999998</c:v>
                </c:pt>
                <c:pt idx="75">
                  <c:v>411.31200000000001</c:v>
                </c:pt>
                <c:pt idx="76">
                  <c:v>415.70600000000002</c:v>
                </c:pt>
                <c:pt idx="77">
                  <c:v>420.54500000000002</c:v>
                </c:pt>
                <c:pt idx="78">
                  <c:v>421.18200000000002</c:v>
                </c:pt>
                <c:pt idx="79">
                  <c:v>421.49799999999999</c:v>
                </c:pt>
                <c:pt idx="80">
                  <c:v>421.58699999999999</c:v>
                </c:pt>
                <c:pt idx="81">
                  <c:v>423.69</c:v>
                </c:pt>
                <c:pt idx="82">
                  <c:v>426.46899999999999</c:v>
                </c:pt>
                <c:pt idx="83">
                  <c:v>428.00099999999998</c:v>
                </c:pt>
                <c:pt idx="84">
                  <c:v>447.15899999999999</c:v>
                </c:pt>
                <c:pt idx="85">
                  <c:v>447.43200000000002</c:v>
                </c:pt>
                <c:pt idx="86">
                  <c:v>460.11</c:v>
                </c:pt>
                <c:pt idx="88">
                  <c:v>602.755</c:v>
                </c:pt>
                <c:pt idx="89">
                  <c:v>604.82000000000005</c:v>
                </c:pt>
                <c:pt idx="90">
                  <c:v>626.48400000000004</c:v>
                </c:pt>
                <c:pt idx="91">
                  <c:v>633.58399999999995</c:v>
                </c:pt>
                <c:pt idx="92">
                  <c:v>636.09799999999996</c:v>
                </c:pt>
                <c:pt idx="93">
                  <c:v>657.81899999999996</c:v>
                </c:pt>
              </c:numCache>
            </c:numRef>
          </c:val>
        </c:ser>
        <c:marker val="1"/>
        <c:axId val="157142016"/>
        <c:axId val="158069888"/>
      </c:lineChart>
      <c:catAx>
        <c:axId val="157142016"/>
        <c:scaling>
          <c:orientation val="minMax"/>
        </c:scaling>
        <c:axPos val="b"/>
        <c:tickLblPos val="nextTo"/>
        <c:crossAx val="158069888"/>
        <c:crosses val="autoZero"/>
        <c:auto val="1"/>
        <c:lblAlgn val="ctr"/>
        <c:lblOffset val="100"/>
      </c:catAx>
      <c:valAx>
        <c:axId val="158069888"/>
        <c:scaling>
          <c:orientation val="minMax"/>
        </c:scaling>
        <c:axPos val="l"/>
        <c:majorGridlines/>
        <c:numFmt formatCode="General" sourceLinked="1"/>
        <c:tickLblPos val="nextTo"/>
        <c:crossAx val="157142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xlarge(Q21)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'Q21'!$B$2:$B$92</c:f>
              <c:numCache>
                <c:formatCode>General</c:formatCode>
                <c:ptCount val="91"/>
                <c:pt idx="0">
                  <c:v>778.93600000000004</c:v>
                </c:pt>
                <c:pt idx="1">
                  <c:v>388.803</c:v>
                </c:pt>
                <c:pt idx="2">
                  <c:v>601.38099999999997</c:v>
                </c:pt>
                <c:pt idx="3">
                  <c:v>343.87299999999999</c:v>
                </c:pt>
                <c:pt idx="4">
                  <c:v>632.21600000000001</c:v>
                </c:pt>
                <c:pt idx="5">
                  <c:v>738.03899999999999</c:v>
                </c:pt>
                <c:pt idx="6">
                  <c:v>741.98500000000001</c:v>
                </c:pt>
                <c:pt idx="7">
                  <c:v>621.4</c:v>
                </c:pt>
                <c:pt idx="8">
                  <c:v>742.64200000000005</c:v>
                </c:pt>
                <c:pt idx="9">
                  <c:v>752.33</c:v>
                </c:pt>
                <c:pt idx="10">
                  <c:v>719.50099999999998</c:v>
                </c:pt>
                <c:pt idx="11">
                  <c:v>694.82899999999995</c:v>
                </c:pt>
                <c:pt idx="12">
                  <c:v>803.45799999999997</c:v>
                </c:pt>
                <c:pt idx="13">
                  <c:v>800.03300000000002</c:v>
                </c:pt>
                <c:pt idx="14">
                  <c:v>711.00900000000001</c:v>
                </c:pt>
                <c:pt idx="15">
                  <c:v>887.30600000000004</c:v>
                </c:pt>
                <c:pt idx="16">
                  <c:v>739.08799999999997</c:v>
                </c:pt>
                <c:pt idx="17">
                  <c:v>624.83000000000004</c:v>
                </c:pt>
                <c:pt idx="18">
                  <c:v>320.60399999999998</c:v>
                </c:pt>
                <c:pt idx="19">
                  <c:v>643.58900000000006</c:v>
                </c:pt>
                <c:pt idx="20">
                  <c:v>871.51400000000001</c:v>
                </c:pt>
                <c:pt idx="21">
                  <c:v>743.79399999999998</c:v>
                </c:pt>
                <c:pt idx="22">
                  <c:v>828.03899999999999</c:v>
                </c:pt>
                <c:pt idx="23">
                  <c:v>396.64600000000002</c:v>
                </c:pt>
                <c:pt idx="24">
                  <c:v>780.10699999999997</c:v>
                </c:pt>
                <c:pt idx="25">
                  <c:v>826.65800000000002</c:v>
                </c:pt>
                <c:pt idx="26">
                  <c:v>704.86500000000001</c:v>
                </c:pt>
                <c:pt idx="27">
                  <c:v>338.33</c:v>
                </c:pt>
                <c:pt idx="28">
                  <c:v>659.577</c:v>
                </c:pt>
                <c:pt idx="29">
                  <c:v>0</c:v>
                </c:pt>
                <c:pt idx="30">
                  <c:v>697.65</c:v>
                </c:pt>
                <c:pt idx="31">
                  <c:v>713.01499999999999</c:v>
                </c:pt>
                <c:pt idx="32">
                  <c:v>758.90899999999999</c:v>
                </c:pt>
                <c:pt idx="33">
                  <c:v>422.916</c:v>
                </c:pt>
                <c:pt idx="34">
                  <c:v>790.08399999999995</c:v>
                </c:pt>
                <c:pt idx="35">
                  <c:v>735.05200000000002</c:v>
                </c:pt>
                <c:pt idx="36">
                  <c:v>346.86900000000003</c:v>
                </c:pt>
                <c:pt idx="37">
                  <c:v>664.62400000000002</c:v>
                </c:pt>
                <c:pt idx="38">
                  <c:v>681.23500000000001</c:v>
                </c:pt>
                <c:pt idx="39">
                  <c:v>826.01</c:v>
                </c:pt>
                <c:pt idx="40">
                  <c:v>636.93700000000001</c:v>
                </c:pt>
                <c:pt idx="41">
                  <c:v>437.08600000000001</c:v>
                </c:pt>
                <c:pt idx="42">
                  <c:v>699.83299999999997</c:v>
                </c:pt>
                <c:pt idx="43">
                  <c:v>430.06</c:v>
                </c:pt>
                <c:pt idx="44">
                  <c:v>0</c:v>
                </c:pt>
                <c:pt idx="45">
                  <c:v>714.16800000000001</c:v>
                </c:pt>
                <c:pt idx="46">
                  <c:v>626.476</c:v>
                </c:pt>
                <c:pt idx="47">
                  <c:v>822.58399999999995</c:v>
                </c:pt>
                <c:pt idx="48">
                  <c:v>671.23400000000004</c:v>
                </c:pt>
                <c:pt idx="49">
                  <c:v>790.30899999999997</c:v>
                </c:pt>
                <c:pt idx="50">
                  <c:v>672.81100000000004</c:v>
                </c:pt>
                <c:pt idx="51">
                  <c:v>684.91</c:v>
                </c:pt>
                <c:pt idx="52">
                  <c:v>757.14700000000005</c:v>
                </c:pt>
                <c:pt idx="53">
                  <c:v>357.70699999999999</c:v>
                </c:pt>
                <c:pt idx="54">
                  <c:v>669.24300000000005</c:v>
                </c:pt>
                <c:pt idx="55">
                  <c:v>601.87699999999995</c:v>
                </c:pt>
                <c:pt idx="56">
                  <c:v>822.78700000000003</c:v>
                </c:pt>
                <c:pt idx="57">
                  <c:v>837.38599999999997</c:v>
                </c:pt>
                <c:pt idx="58">
                  <c:v>726.13099999999997</c:v>
                </c:pt>
                <c:pt idx="59">
                  <c:v>335.041</c:v>
                </c:pt>
                <c:pt idx="60">
                  <c:v>685.44899999999996</c:v>
                </c:pt>
                <c:pt idx="61">
                  <c:v>743.61500000000001</c:v>
                </c:pt>
                <c:pt idx="62">
                  <c:v>348.42200000000003</c:v>
                </c:pt>
                <c:pt idx="63">
                  <c:v>309.072</c:v>
                </c:pt>
                <c:pt idx="64">
                  <c:v>425.101</c:v>
                </c:pt>
                <c:pt idx="65">
                  <c:v>738.45100000000002</c:v>
                </c:pt>
                <c:pt idx="66">
                  <c:v>366.15100000000001</c:v>
                </c:pt>
                <c:pt idx="67">
                  <c:v>642.55399999999997</c:v>
                </c:pt>
                <c:pt idx="68">
                  <c:v>748.30399999999997</c:v>
                </c:pt>
                <c:pt idx="69">
                  <c:v>768.47500000000002</c:v>
                </c:pt>
                <c:pt idx="70">
                  <c:v>658.74300000000005</c:v>
                </c:pt>
                <c:pt idx="71">
                  <c:v>665.5</c:v>
                </c:pt>
                <c:pt idx="72">
                  <c:v>710.721</c:v>
                </c:pt>
                <c:pt idx="73">
                  <c:v>348.339</c:v>
                </c:pt>
                <c:pt idx="74">
                  <c:v>698.803</c:v>
                </c:pt>
                <c:pt idx="75">
                  <c:v>656.46600000000001</c:v>
                </c:pt>
                <c:pt idx="76">
                  <c:v>639.95500000000004</c:v>
                </c:pt>
                <c:pt idx="77">
                  <c:v>678.24199999999996</c:v>
                </c:pt>
                <c:pt idx="78">
                  <c:v>643.66899999999998</c:v>
                </c:pt>
                <c:pt idx="79">
                  <c:v>775.90200000000004</c:v>
                </c:pt>
                <c:pt idx="80">
                  <c:v>403.78399999999999</c:v>
                </c:pt>
                <c:pt idx="81">
                  <c:v>612.20799999999997</c:v>
                </c:pt>
                <c:pt idx="82">
                  <c:v>753.25300000000004</c:v>
                </c:pt>
                <c:pt idx="83">
                  <c:v>712.93600000000004</c:v>
                </c:pt>
                <c:pt idx="84">
                  <c:v>662.505</c:v>
                </c:pt>
                <c:pt idx="85">
                  <c:v>337.88600000000002</c:v>
                </c:pt>
                <c:pt idx="86">
                  <c:v>822.58199999999999</c:v>
                </c:pt>
                <c:pt idx="87">
                  <c:v>655.98900000000003</c:v>
                </c:pt>
                <c:pt idx="88">
                  <c:v>657.23500000000001</c:v>
                </c:pt>
                <c:pt idx="89">
                  <c:v>760.29899999999998</c:v>
                </c:pt>
                <c:pt idx="90">
                  <c:v>689.74599999999998</c:v>
                </c:pt>
              </c:numCache>
            </c:numRef>
          </c:xVal>
          <c:yVal>
            <c:numRef>
              <c:f>'Q21'!$F$2:$F$92</c:f>
              <c:numCache>
                <c:formatCode>General</c:formatCode>
                <c:ptCount val="91"/>
                <c:pt idx="0">
                  <c:v>796.81</c:v>
                </c:pt>
                <c:pt idx="1">
                  <c:v>513.29</c:v>
                </c:pt>
                <c:pt idx="2">
                  <c:v>564.99800000000005</c:v>
                </c:pt>
                <c:pt idx="3">
                  <c:v>489.51900000000001</c:v>
                </c:pt>
                <c:pt idx="4">
                  <c:v>630.74199999999996</c:v>
                </c:pt>
                <c:pt idx="5">
                  <c:v>769.25599999999997</c:v>
                </c:pt>
                <c:pt idx="6">
                  <c:v>710.34299999999996</c:v>
                </c:pt>
                <c:pt idx="7">
                  <c:v>590.91399999999999</c:v>
                </c:pt>
                <c:pt idx="8">
                  <c:v>763.85299999999995</c:v>
                </c:pt>
                <c:pt idx="9">
                  <c:v>805.28099999999995</c:v>
                </c:pt>
                <c:pt idx="10">
                  <c:v>765.99900000000002</c:v>
                </c:pt>
                <c:pt idx="11">
                  <c:v>638.05999999999995</c:v>
                </c:pt>
                <c:pt idx="12">
                  <c:v>805.4</c:v>
                </c:pt>
                <c:pt idx="13">
                  <c:v>973.34</c:v>
                </c:pt>
                <c:pt idx="14">
                  <c:v>710.58100000000002</c:v>
                </c:pt>
                <c:pt idx="15">
                  <c:v>904.87400000000002</c:v>
                </c:pt>
                <c:pt idx="16">
                  <c:v>728</c:v>
                </c:pt>
                <c:pt idx="17">
                  <c:v>552.15800000000002</c:v>
                </c:pt>
                <c:pt idx="18">
                  <c:v>367.52199999999999</c:v>
                </c:pt>
                <c:pt idx="19">
                  <c:v>605.70000000000005</c:v>
                </c:pt>
                <c:pt idx="20">
                  <c:v>886.27800000000002</c:v>
                </c:pt>
                <c:pt idx="21">
                  <c:v>798.64499999999998</c:v>
                </c:pt>
                <c:pt idx="22">
                  <c:v>843.11400000000003</c:v>
                </c:pt>
                <c:pt idx="23">
                  <c:v>514.755</c:v>
                </c:pt>
                <c:pt idx="24">
                  <c:v>886.97699999999998</c:v>
                </c:pt>
                <c:pt idx="25">
                  <c:v>896.005</c:v>
                </c:pt>
                <c:pt idx="26">
                  <c:v>719.673</c:v>
                </c:pt>
                <c:pt idx="27">
                  <c:v>484.72</c:v>
                </c:pt>
                <c:pt idx="28">
                  <c:v>581.87599999999998</c:v>
                </c:pt>
                <c:pt idx="29">
                  <c:v>0</c:v>
                </c:pt>
                <c:pt idx="30">
                  <c:v>689.44600000000003</c:v>
                </c:pt>
                <c:pt idx="31">
                  <c:v>728.52499999999998</c:v>
                </c:pt>
                <c:pt idx="32">
                  <c:v>796.58600000000001</c:v>
                </c:pt>
                <c:pt idx="33">
                  <c:v>518.60900000000004</c:v>
                </c:pt>
                <c:pt idx="34">
                  <c:v>894.01300000000003</c:v>
                </c:pt>
                <c:pt idx="35">
                  <c:v>754.19100000000003</c:v>
                </c:pt>
                <c:pt idx="36">
                  <c:v>504.18200000000002</c:v>
                </c:pt>
                <c:pt idx="37">
                  <c:v>643.04399999999998</c:v>
                </c:pt>
                <c:pt idx="38">
                  <c:v>673.50800000000004</c:v>
                </c:pt>
                <c:pt idx="39">
                  <c:v>856.76599999999996</c:v>
                </c:pt>
                <c:pt idx="40">
                  <c:v>581.69299999999998</c:v>
                </c:pt>
                <c:pt idx="41">
                  <c:v>547.19600000000003</c:v>
                </c:pt>
                <c:pt idx="42">
                  <c:v>683.58900000000006</c:v>
                </c:pt>
                <c:pt idx="43">
                  <c:v>591.33000000000004</c:v>
                </c:pt>
                <c:pt idx="44">
                  <c:v>0</c:v>
                </c:pt>
                <c:pt idx="45">
                  <c:v>695.27700000000004</c:v>
                </c:pt>
                <c:pt idx="46">
                  <c:v>543.14</c:v>
                </c:pt>
                <c:pt idx="47">
                  <c:v>867.82600000000002</c:v>
                </c:pt>
                <c:pt idx="48">
                  <c:v>677.221</c:v>
                </c:pt>
                <c:pt idx="49">
                  <c:v>946.87599999999998</c:v>
                </c:pt>
                <c:pt idx="50">
                  <c:v>666.36599999999999</c:v>
                </c:pt>
                <c:pt idx="51">
                  <c:v>688.58699999999999</c:v>
                </c:pt>
                <c:pt idx="52">
                  <c:v>740.601</c:v>
                </c:pt>
                <c:pt idx="53">
                  <c:v>450.27699999999999</c:v>
                </c:pt>
                <c:pt idx="54">
                  <c:v>696.21799999999996</c:v>
                </c:pt>
                <c:pt idx="55">
                  <c:v>583.42999999999995</c:v>
                </c:pt>
                <c:pt idx="56">
                  <c:v>845.95799999999997</c:v>
                </c:pt>
                <c:pt idx="57">
                  <c:v>837.4</c:v>
                </c:pt>
                <c:pt idx="58">
                  <c:v>746.70500000000004</c:v>
                </c:pt>
                <c:pt idx="59">
                  <c:v>441.17700000000002</c:v>
                </c:pt>
                <c:pt idx="60">
                  <c:v>680.45600000000002</c:v>
                </c:pt>
                <c:pt idx="61">
                  <c:v>707.69</c:v>
                </c:pt>
                <c:pt idx="62">
                  <c:v>451.92</c:v>
                </c:pt>
                <c:pt idx="63">
                  <c:v>345.44200000000001</c:v>
                </c:pt>
                <c:pt idx="64">
                  <c:v>521.06100000000004</c:v>
                </c:pt>
                <c:pt idx="65">
                  <c:v>948.25800000000004</c:v>
                </c:pt>
                <c:pt idx="66">
                  <c:v>513.75199999999995</c:v>
                </c:pt>
                <c:pt idx="67">
                  <c:v>576.53399999999999</c:v>
                </c:pt>
                <c:pt idx="68">
                  <c:v>922.33699999999999</c:v>
                </c:pt>
                <c:pt idx="69">
                  <c:v>950.71900000000005</c:v>
                </c:pt>
                <c:pt idx="70">
                  <c:v>632.57799999999997</c:v>
                </c:pt>
                <c:pt idx="71">
                  <c:v>619.04200000000003</c:v>
                </c:pt>
                <c:pt idx="72">
                  <c:v>666.52599999999995</c:v>
                </c:pt>
                <c:pt idx="73">
                  <c:v>475.04300000000001</c:v>
                </c:pt>
                <c:pt idx="74">
                  <c:v>860.654</c:v>
                </c:pt>
                <c:pt idx="75">
                  <c:v>606.55899999999997</c:v>
                </c:pt>
                <c:pt idx="76">
                  <c:v>623.64800000000002</c:v>
                </c:pt>
                <c:pt idx="77">
                  <c:v>629.73199999999997</c:v>
                </c:pt>
                <c:pt idx="78">
                  <c:v>644.73599999999999</c:v>
                </c:pt>
                <c:pt idx="79">
                  <c:v>817.81299999999999</c:v>
                </c:pt>
                <c:pt idx="80">
                  <c:v>467.00599999999997</c:v>
                </c:pt>
                <c:pt idx="81">
                  <c:v>559.36599999999999</c:v>
                </c:pt>
                <c:pt idx="82">
                  <c:v>754.35199999999998</c:v>
                </c:pt>
                <c:pt idx="83">
                  <c:v>716.12199999999996</c:v>
                </c:pt>
                <c:pt idx="84">
                  <c:v>648.32399999999996</c:v>
                </c:pt>
                <c:pt idx="85">
                  <c:v>448.65199999999999</c:v>
                </c:pt>
                <c:pt idx="86">
                  <c:v>874.72400000000005</c:v>
                </c:pt>
                <c:pt idx="87">
                  <c:v>675.08299999999997</c:v>
                </c:pt>
                <c:pt idx="88">
                  <c:v>633.08699999999999</c:v>
                </c:pt>
                <c:pt idx="89">
                  <c:v>735.75</c:v>
                </c:pt>
                <c:pt idx="90">
                  <c:v>648.13099999999997</c:v>
                </c:pt>
              </c:numCache>
            </c:numRef>
          </c:yVal>
        </c:ser>
        <c:axId val="161653888"/>
        <c:axId val="16165580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'Q21'!$B$2:$B$92</c:f>
              <c:numCache>
                <c:formatCode>General</c:formatCode>
                <c:ptCount val="91"/>
                <c:pt idx="0">
                  <c:v>778.93600000000004</c:v>
                </c:pt>
                <c:pt idx="1">
                  <c:v>388.803</c:v>
                </c:pt>
                <c:pt idx="2">
                  <c:v>601.38099999999997</c:v>
                </c:pt>
                <c:pt idx="3">
                  <c:v>343.87299999999999</c:v>
                </c:pt>
                <c:pt idx="4">
                  <c:v>632.21600000000001</c:v>
                </c:pt>
                <c:pt idx="5">
                  <c:v>738.03899999999999</c:v>
                </c:pt>
                <c:pt idx="6">
                  <c:v>741.98500000000001</c:v>
                </c:pt>
                <c:pt idx="7">
                  <c:v>621.4</c:v>
                </c:pt>
                <c:pt idx="8">
                  <c:v>742.64200000000005</c:v>
                </c:pt>
                <c:pt idx="9">
                  <c:v>752.33</c:v>
                </c:pt>
                <c:pt idx="10">
                  <c:v>719.50099999999998</c:v>
                </c:pt>
                <c:pt idx="11">
                  <c:v>694.82899999999995</c:v>
                </c:pt>
                <c:pt idx="12">
                  <c:v>803.45799999999997</c:v>
                </c:pt>
                <c:pt idx="13">
                  <c:v>800.03300000000002</c:v>
                </c:pt>
                <c:pt idx="14">
                  <c:v>711.00900000000001</c:v>
                </c:pt>
                <c:pt idx="15">
                  <c:v>887.30600000000004</c:v>
                </c:pt>
                <c:pt idx="16">
                  <c:v>739.08799999999997</c:v>
                </c:pt>
                <c:pt idx="17">
                  <c:v>624.83000000000004</c:v>
                </c:pt>
                <c:pt idx="18">
                  <c:v>320.60399999999998</c:v>
                </c:pt>
                <c:pt idx="19">
                  <c:v>643.58900000000006</c:v>
                </c:pt>
                <c:pt idx="20">
                  <c:v>871.51400000000001</c:v>
                </c:pt>
                <c:pt idx="21">
                  <c:v>743.79399999999998</c:v>
                </c:pt>
                <c:pt idx="22">
                  <c:v>828.03899999999999</c:v>
                </c:pt>
                <c:pt idx="23">
                  <c:v>396.64600000000002</c:v>
                </c:pt>
                <c:pt idx="24">
                  <c:v>780.10699999999997</c:v>
                </c:pt>
                <c:pt idx="25">
                  <c:v>826.65800000000002</c:v>
                </c:pt>
                <c:pt idx="26">
                  <c:v>704.86500000000001</c:v>
                </c:pt>
                <c:pt idx="27">
                  <c:v>338.33</c:v>
                </c:pt>
                <c:pt idx="28">
                  <c:v>659.577</c:v>
                </c:pt>
                <c:pt idx="29">
                  <c:v>0</c:v>
                </c:pt>
                <c:pt idx="30">
                  <c:v>697.65</c:v>
                </c:pt>
                <c:pt idx="31">
                  <c:v>713.01499999999999</c:v>
                </c:pt>
                <c:pt idx="32">
                  <c:v>758.90899999999999</c:v>
                </c:pt>
                <c:pt idx="33">
                  <c:v>422.916</c:v>
                </c:pt>
                <c:pt idx="34">
                  <c:v>790.08399999999995</c:v>
                </c:pt>
                <c:pt idx="35">
                  <c:v>735.05200000000002</c:v>
                </c:pt>
                <c:pt idx="36">
                  <c:v>346.86900000000003</c:v>
                </c:pt>
                <c:pt idx="37">
                  <c:v>664.62400000000002</c:v>
                </c:pt>
                <c:pt idx="38">
                  <c:v>681.23500000000001</c:v>
                </c:pt>
                <c:pt idx="39">
                  <c:v>826.01</c:v>
                </c:pt>
                <c:pt idx="40">
                  <c:v>636.93700000000001</c:v>
                </c:pt>
                <c:pt idx="41">
                  <c:v>437.08600000000001</c:v>
                </c:pt>
                <c:pt idx="42">
                  <c:v>699.83299999999997</c:v>
                </c:pt>
                <c:pt idx="43">
                  <c:v>430.06</c:v>
                </c:pt>
                <c:pt idx="44">
                  <c:v>0</c:v>
                </c:pt>
                <c:pt idx="45">
                  <c:v>714.16800000000001</c:v>
                </c:pt>
                <c:pt idx="46">
                  <c:v>626.476</c:v>
                </c:pt>
                <c:pt idx="47">
                  <c:v>822.58399999999995</c:v>
                </c:pt>
                <c:pt idx="48">
                  <c:v>671.23400000000004</c:v>
                </c:pt>
                <c:pt idx="49">
                  <c:v>790.30899999999997</c:v>
                </c:pt>
                <c:pt idx="50">
                  <c:v>672.81100000000004</c:v>
                </c:pt>
                <c:pt idx="51">
                  <c:v>684.91</c:v>
                </c:pt>
                <c:pt idx="52">
                  <c:v>757.14700000000005</c:v>
                </c:pt>
                <c:pt idx="53">
                  <c:v>357.70699999999999</c:v>
                </c:pt>
                <c:pt idx="54">
                  <c:v>669.24300000000005</c:v>
                </c:pt>
                <c:pt idx="55">
                  <c:v>601.87699999999995</c:v>
                </c:pt>
                <c:pt idx="56">
                  <c:v>822.78700000000003</c:v>
                </c:pt>
                <c:pt idx="57">
                  <c:v>837.38599999999997</c:v>
                </c:pt>
                <c:pt idx="58">
                  <c:v>726.13099999999997</c:v>
                </c:pt>
                <c:pt idx="59">
                  <c:v>335.041</c:v>
                </c:pt>
                <c:pt idx="60">
                  <c:v>685.44899999999996</c:v>
                </c:pt>
                <c:pt idx="61">
                  <c:v>743.61500000000001</c:v>
                </c:pt>
                <c:pt idx="62">
                  <c:v>348.42200000000003</c:v>
                </c:pt>
                <c:pt idx="63">
                  <c:v>309.072</c:v>
                </c:pt>
                <c:pt idx="64">
                  <c:v>425.101</c:v>
                </c:pt>
                <c:pt idx="65">
                  <c:v>738.45100000000002</c:v>
                </c:pt>
                <c:pt idx="66">
                  <c:v>366.15100000000001</c:v>
                </c:pt>
                <c:pt idx="67">
                  <c:v>642.55399999999997</c:v>
                </c:pt>
                <c:pt idx="68">
                  <c:v>748.30399999999997</c:v>
                </c:pt>
                <c:pt idx="69">
                  <c:v>768.47500000000002</c:v>
                </c:pt>
                <c:pt idx="70">
                  <c:v>658.74300000000005</c:v>
                </c:pt>
                <c:pt idx="71">
                  <c:v>665.5</c:v>
                </c:pt>
                <c:pt idx="72">
                  <c:v>710.721</c:v>
                </c:pt>
                <c:pt idx="73">
                  <c:v>348.339</c:v>
                </c:pt>
                <c:pt idx="74">
                  <c:v>698.803</c:v>
                </c:pt>
                <c:pt idx="75">
                  <c:v>656.46600000000001</c:v>
                </c:pt>
                <c:pt idx="76">
                  <c:v>639.95500000000004</c:v>
                </c:pt>
                <c:pt idx="77">
                  <c:v>678.24199999999996</c:v>
                </c:pt>
                <c:pt idx="78">
                  <c:v>643.66899999999998</c:v>
                </c:pt>
                <c:pt idx="79">
                  <c:v>775.90200000000004</c:v>
                </c:pt>
                <c:pt idx="80">
                  <c:v>403.78399999999999</c:v>
                </c:pt>
                <c:pt idx="81">
                  <c:v>612.20799999999997</c:v>
                </c:pt>
                <c:pt idx="82">
                  <c:v>753.25300000000004</c:v>
                </c:pt>
                <c:pt idx="83">
                  <c:v>712.93600000000004</c:v>
                </c:pt>
                <c:pt idx="84">
                  <c:v>662.505</c:v>
                </c:pt>
                <c:pt idx="85">
                  <c:v>337.88600000000002</c:v>
                </c:pt>
                <c:pt idx="86">
                  <c:v>822.58199999999999</c:v>
                </c:pt>
                <c:pt idx="87">
                  <c:v>655.98900000000003</c:v>
                </c:pt>
                <c:pt idx="88">
                  <c:v>657.23500000000001</c:v>
                </c:pt>
                <c:pt idx="89">
                  <c:v>760.29899999999998</c:v>
                </c:pt>
                <c:pt idx="90">
                  <c:v>689.74599999999998</c:v>
                </c:pt>
              </c:numCache>
            </c:numRef>
          </c:xVal>
          <c:yVal>
            <c:numRef>
              <c:f>'Q21'!$B$2:$B$92</c:f>
              <c:numCache>
                <c:formatCode>General</c:formatCode>
                <c:ptCount val="91"/>
                <c:pt idx="0">
                  <c:v>778.93600000000004</c:v>
                </c:pt>
                <c:pt idx="1">
                  <c:v>388.803</c:v>
                </c:pt>
                <c:pt idx="2">
                  <c:v>601.38099999999997</c:v>
                </c:pt>
                <c:pt idx="3">
                  <c:v>343.87299999999999</c:v>
                </c:pt>
                <c:pt idx="4">
                  <c:v>632.21600000000001</c:v>
                </c:pt>
                <c:pt idx="5">
                  <c:v>738.03899999999999</c:v>
                </c:pt>
                <c:pt idx="6">
                  <c:v>741.98500000000001</c:v>
                </c:pt>
                <c:pt idx="7">
                  <c:v>621.4</c:v>
                </c:pt>
                <c:pt idx="8">
                  <c:v>742.64200000000005</c:v>
                </c:pt>
                <c:pt idx="9">
                  <c:v>752.33</c:v>
                </c:pt>
                <c:pt idx="10">
                  <c:v>719.50099999999998</c:v>
                </c:pt>
                <c:pt idx="11">
                  <c:v>694.82899999999995</c:v>
                </c:pt>
                <c:pt idx="12">
                  <c:v>803.45799999999997</c:v>
                </c:pt>
                <c:pt idx="13">
                  <c:v>800.03300000000002</c:v>
                </c:pt>
                <c:pt idx="14">
                  <c:v>711.00900000000001</c:v>
                </c:pt>
                <c:pt idx="15">
                  <c:v>887.30600000000004</c:v>
                </c:pt>
                <c:pt idx="16">
                  <c:v>739.08799999999997</c:v>
                </c:pt>
                <c:pt idx="17">
                  <c:v>624.83000000000004</c:v>
                </c:pt>
                <c:pt idx="18">
                  <c:v>320.60399999999998</c:v>
                </c:pt>
                <c:pt idx="19">
                  <c:v>643.58900000000006</c:v>
                </c:pt>
                <c:pt idx="20">
                  <c:v>871.51400000000001</c:v>
                </c:pt>
                <c:pt idx="21">
                  <c:v>743.79399999999998</c:v>
                </c:pt>
                <c:pt idx="22">
                  <c:v>828.03899999999999</c:v>
                </c:pt>
                <c:pt idx="23">
                  <c:v>396.64600000000002</c:v>
                </c:pt>
                <c:pt idx="24">
                  <c:v>780.10699999999997</c:v>
                </c:pt>
                <c:pt idx="25">
                  <c:v>826.65800000000002</c:v>
                </c:pt>
                <c:pt idx="26">
                  <c:v>704.86500000000001</c:v>
                </c:pt>
                <c:pt idx="27">
                  <c:v>338.33</c:v>
                </c:pt>
                <c:pt idx="28">
                  <c:v>659.577</c:v>
                </c:pt>
                <c:pt idx="29">
                  <c:v>0</c:v>
                </c:pt>
                <c:pt idx="30">
                  <c:v>697.65</c:v>
                </c:pt>
                <c:pt idx="31">
                  <c:v>713.01499999999999</c:v>
                </c:pt>
                <c:pt idx="32">
                  <c:v>758.90899999999999</c:v>
                </c:pt>
                <c:pt idx="33">
                  <c:v>422.916</c:v>
                </c:pt>
                <c:pt idx="34">
                  <c:v>790.08399999999995</c:v>
                </c:pt>
                <c:pt idx="35">
                  <c:v>735.05200000000002</c:v>
                </c:pt>
                <c:pt idx="36">
                  <c:v>346.86900000000003</c:v>
                </c:pt>
                <c:pt idx="37">
                  <c:v>664.62400000000002</c:v>
                </c:pt>
                <c:pt idx="38">
                  <c:v>681.23500000000001</c:v>
                </c:pt>
                <c:pt idx="39">
                  <c:v>826.01</c:v>
                </c:pt>
                <c:pt idx="40">
                  <c:v>636.93700000000001</c:v>
                </c:pt>
                <c:pt idx="41">
                  <c:v>437.08600000000001</c:v>
                </c:pt>
                <c:pt idx="42">
                  <c:v>699.83299999999997</c:v>
                </c:pt>
                <c:pt idx="43">
                  <c:v>430.06</c:v>
                </c:pt>
                <c:pt idx="44">
                  <c:v>0</c:v>
                </c:pt>
                <c:pt idx="45">
                  <c:v>714.16800000000001</c:v>
                </c:pt>
                <c:pt idx="46">
                  <c:v>626.476</c:v>
                </c:pt>
                <c:pt idx="47">
                  <c:v>822.58399999999995</c:v>
                </c:pt>
                <c:pt idx="48">
                  <c:v>671.23400000000004</c:v>
                </c:pt>
                <c:pt idx="49">
                  <c:v>790.30899999999997</c:v>
                </c:pt>
                <c:pt idx="50">
                  <c:v>672.81100000000004</c:v>
                </c:pt>
                <c:pt idx="51">
                  <c:v>684.91</c:v>
                </c:pt>
                <c:pt idx="52">
                  <c:v>757.14700000000005</c:v>
                </c:pt>
                <c:pt idx="53">
                  <c:v>357.70699999999999</c:v>
                </c:pt>
                <c:pt idx="54">
                  <c:v>669.24300000000005</c:v>
                </c:pt>
                <c:pt idx="55">
                  <c:v>601.87699999999995</c:v>
                </c:pt>
                <c:pt idx="56">
                  <c:v>822.78700000000003</c:v>
                </c:pt>
                <c:pt idx="57">
                  <c:v>837.38599999999997</c:v>
                </c:pt>
                <c:pt idx="58">
                  <c:v>726.13099999999997</c:v>
                </c:pt>
                <c:pt idx="59">
                  <c:v>335.041</c:v>
                </c:pt>
                <c:pt idx="60">
                  <c:v>685.44899999999996</c:v>
                </c:pt>
                <c:pt idx="61">
                  <c:v>743.61500000000001</c:v>
                </c:pt>
                <c:pt idx="62">
                  <c:v>348.42200000000003</c:v>
                </c:pt>
                <c:pt idx="63">
                  <c:v>309.072</c:v>
                </c:pt>
                <c:pt idx="64">
                  <c:v>425.101</c:v>
                </c:pt>
                <c:pt idx="65">
                  <c:v>738.45100000000002</c:v>
                </c:pt>
                <c:pt idx="66">
                  <c:v>366.15100000000001</c:v>
                </c:pt>
                <c:pt idx="67">
                  <c:v>642.55399999999997</c:v>
                </c:pt>
                <c:pt idx="68">
                  <c:v>748.30399999999997</c:v>
                </c:pt>
                <c:pt idx="69">
                  <c:v>768.47500000000002</c:v>
                </c:pt>
                <c:pt idx="70">
                  <c:v>658.74300000000005</c:v>
                </c:pt>
                <c:pt idx="71">
                  <c:v>665.5</c:v>
                </c:pt>
                <c:pt idx="72">
                  <c:v>710.721</c:v>
                </c:pt>
                <c:pt idx="73">
                  <c:v>348.339</c:v>
                </c:pt>
                <c:pt idx="74">
                  <c:v>698.803</c:v>
                </c:pt>
                <c:pt idx="75">
                  <c:v>656.46600000000001</c:v>
                </c:pt>
                <c:pt idx="76">
                  <c:v>639.95500000000004</c:v>
                </c:pt>
                <c:pt idx="77">
                  <c:v>678.24199999999996</c:v>
                </c:pt>
                <c:pt idx="78">
                  <c:v>643.66899999999998</c:v>
                </c:pt>
                <c:pt idx="79">
                  <c:v>775.90200000000004</c:v>
                </c:pt>
                <c:pt idx="80">
                  <c:v>403.78399999999999</c:v>
                </c:pt>
                <c:pt idx="81">
                  <c:v>612.20799999999997</c:v>
                </c:pt>
                <c:pt idx="82">
                  <c:v>753.25300000000004</c:v>
                </c:pt>
                <c:pt idx="83">
                  <c:v>712.93600000000004</c:v>
                </c:pt>
                <c:pt idx="84">
                  <c:v>662.505</c:v>
                </c:pt>
                <c:pt idx="85">
                  <c:v>337.88600000000002</c:v>
                </c:pt>
                <c:pt idx="86">
                  <c:v>822.58199999999999</c:v>
                </c:pt>
                <c:pt idx="87">
                  <c:v>655.98900000000003</c:v>
                </c:pt>
                <c:pt idx="88">
                  <c:v>657.23500000000001</c:v>
                </c:pt>
                <c:pt idx="89">
                  <c:v>760.29899999999998</c:v>
                </c:pt>
                <c:pt idx="90">
                  <c:v>689.74599999999998</c:v>
                </c:pt>
              </c:numCache>
            </c:numRef>
          </c:yVal>
          <c:smooth val="1"/>
        </c:ser>
        <c:axId val="161653888"/>
        <c:axId val="161655808"/>
      </c:scatterChart>
      <c:valAx>
        <c:axId val="161653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61655808"/>
        <c:crosses val="autoZero"/>
        <c:crossBetween val="midCat"/>
      </c:valAx>
      <c:valAx>
        <c:axId val="1616558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2.7777777777777863E-2"/>
              <c:y val="0.14409157188684749"/>
            </c:manualLayout>
          </c:layout>
        </c:title>
        <c:numFmt formatCode="General" sourceLinked="1"/>
        <c:tickLblPos val="nextTo"/>
        <c:crossAx val="16165388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599"/>
          <c:y val="0.18962270341207343"/>
          <c:w val="0.26976399825021885"/>
          <c:h val="8.3717191601050012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 (new-order)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xVal>
          <c:y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yVal>
          <c:smooth val="1"/>
        </c:ser>
        <c:axId val="161749632"/>
        <c:axId val="16180096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xVal>
          <c:yVal>
            <c:numRef>
              <c:f>'new-order'!$F$2:$F$92</c:f>
              <c:numCache>
                <c:formatCode>General</c:formatCode>
                <c:ptCount val="91"/>
                <c:pt idx="0">
                  <c:v>84.503</c:v>
                </c:pt>
                <c:pt idx="1">
                  <c:v>42.481000000000002</c:v>
                </c:pt>
                <c:pt idx="2">
                  <c:v>101.861</c:v>
                </c:pt>
                <c:pt idx="3">
                  <c:v>45.694000000000003</c:v>
                </c:pt>
                <c:pt idx="4">
                  <c:v>26.164000000000001</c:v>
                </c:pt>
                <c:pt idx="5">
                  <c:v>72.706999999999994</c:v>
                </c:pt>
                <c:pt idx="6">
                  <c:v>71.36</c:v>
                </c:pt>
                <c:pt idx="7">
                  <c:v>38.302999999999997</c:v>
                </c:pt>
                <c:pt idx="8">
                  <c:v>71.489999999999995</c:v>
                </c:pt>
                <c:pt idx="9">
                  <c:v>30.375</c:v>
                </c:pt>
                <c:pt idx="10">
                  <c:v>78.418000000000006</c:v>
                </c:pt>
                <c:pt idx="11">
                  <c:v>69.489000000000004</c:v>
                </c:pt>
                <c:pt idx="12">
                  <c:v>78.049000000000007</c:v>
                </c:pt>
                <c:pt idx="13">
                  <c:v>10.446999999999999</c:v>
                </c:pt>
                <c:pt idx="14">
                  <c:v>85.088999999999999</c:v>
                </c:pt>
                <c:pt idx="15">
                  <c:v>21.818000000000001</c:v>
                </c:pt>
                <c:pt idx="16">
                  <c:v>0</c:v>
                </c:pt>
                <c:pt idx="17">
                  <c:v>49.73</c:v>
                </c:pt>
                <c:pt idx="18">
                  <c:v>32.097000000000001</c:v>
                </c:pt>
                <c:pt idx="19">
                  <c:v>18.154</c:v>
                </c:pt>
                <c:pt idx="20">
                  <c:v>43.688000000000002</c:v>
                </c:pt>
                <c:pt idx="21">
                  <c:v>71.625</c:v>
                </c:pt>
                <c:pt idx="22">
                  <c:v>20.327999999999999</c:v>
                </c:pt>
                <c:pt idx="23">
                  <c:v>97.224000000000004</c:v>
                </c:pt>
                <c:pt idx="24">
                  <c:v>25.224</c:v>
                </c:pt>
                <c:pt idx="25">
                  <c:v>21.524000000000001</c:v>
                </c:pt>
                <c:pt idx="26">
                  <c:v>55.279000000000003</c:v>
                </c:pt>
                <c:pt idx="27">
                  <c:v>57.384999999999998</c:v>
                </c:pt>
                <c:pt idx="28">
                  <c:v>55.320999999999998</c:v>
                </c:pt>
                <c:pt idx="29">
                  <c:v>58.978999999999999</c:v>
                </c:pt>
                <c:pt idx="30">
                  <c:v>14.613</c:v>
                </c:pt>
                <c:pt idx="31">
                  <c:v>66.606999999999999</c:v>
                </c:pt>
                <c:pt idx="32">
                  <c:v>64.710999999999999</c:v>
                </c:pt>
                <c:pt idx="33">
                  <c:v>68.138999999999996</c:v>
                </c:pt>
                <c:pt idx="34">
                  <c:v>49.95</c:v>
                </c:pt>
                <c:pt idx="35">
                  <c:v>65.578000000000003</c:v>
                </c:pt>
                <c:pt idx="36">
                  <c:v>62.780999999999999</c:v>
                </c:pt>
                <c:pt idx="37">
                  <c:v>80.768000000000001</c:v>
                </c:pt>
                <c:pt idx="38">
                  <c:v>41.884999999999998</c:v>
                </c:pt>
                <c:pt idx="39">
                  <c:v>26.628</c:v>
                </c:pt>
                <c:pt idx="40">
                  <c:v>78.507999999999996</c:v>
                </c:pt>
                <c:pt idx="41">
                  <c:v>25.783999999999999</c:v>
                </c:pt>
                <c:pt idx="42">
                  <c:v>29.591000000000001</c:v>
                </c:pt>
                <c:pt idx="43">
                  <c:v>86.049000000000007</c:v>
                </c:pt>
                <c:pt idx="44">
                  <c:v>98.97</c:v>
                </c:pt>
                <c:pt idx="45">
                  <c:v>19.582000000000001</c:v>
                </c:pt>
                <c:pt idx="46">
                  <c:v>43.54</c:v>
                </c:pt>
                <c:pt idx="47">
                  <c:v>25.472999999999999</c:v>
                </c:pt>
                <c:pt idx="48">
                  <c:v>69.433999999999997</c:v>
                </c:pt>
                <c:pt idx="49">
                  <c:v>22.718</c:v>
                </c:pt>
                <c:pt idx="50">
                  <c:v>101.214</c:v>
                </c:pt>
                <c:pt idx="51">
                  <c:v>79.430000000000007</c:v>
                </c:pt>
                <c:pt idx="52">
                  <c:v>3.7080000000000002</c:v>
                </c:pt>
                <c:pt idx="53">
                  <c:v>59.954000000000001</c:v>
                </c:pt>
                <c:pt idx="54">
                  <c:v>56.715000000000003</c:v>
                </c:pt>
                <c:pt idx="55">
                  <c:v>0</c:v>
                </c:pt>
                <c:pt idx="56">
                  <c:v>16.181000000000001</c:v>
                </c:pt>
                <c:pt idx="57">
                  <c:v>45.487000000000002</c:v>
                </c:pt>
                <c:pt idx="58">
                  <c:v>56.779000000000003</c:v>
                </c:pt>
                <c:pt idx="59">
                  <c:v>74.584000000000003</c:v>
                </c:pt>
                <c:pt idx="60">
                  <c:v>99.677000000000007</c:v>
                </c:pt>
                <c:pt idx="61">
                  <c:v>49.13</c:v>
                </c:pt>
                <c:pt idx="62">
                  <c:v>67.594999999999999</c:v>
                </c:pt>
                <c:pt idx="63">
                  <c:v>50.68</c:v>
                </c:pt>
                <c:pt idx="64">
                  <c:v>0</c:v>
                </c:pt>
                <c:pt idx="65">
                  <c:v>60.536999999999999</c:v>
                </c:pt>
                <c:pt idx="66">
                  <c:v>15.862</c:v>
                </c:pt>
                <c:pt idx="67">
                  <c:v>57.133000000000003</c:v>
                </c:pt>
                <c:pt idx="68">
                  <c:v>27.736999999999998</c:v>
                </c:pt>
                <c:pt idx="69">
                  <c:v>40.631</c:v>
                </c:pt>
                <c:pt idx="70">
                  <c:v>11.693</c:v>
                </c:pt>
                <c:pt idx="71">
                  <c:v>62.598999999999997</c:v>
                </c:pt>
                <c:pt idx="72">
                  <c:v>73.403000000000006</c:v>
                </c:pt>
                <c:pt idx="73">
                  <c:v>91.668000000000006</c:v>
                </c:pt>
                <c:pt idx="74">
                  <c:v>34.277000000000001</c:v>
                </c:pt>
                <c:pt idx="75">
                  <c:v>72.822999999999993</c:v>
                </c:pt>
                <c:pt idx="76">
                  <c:v>62.155999999999999</c:v>
                </c:pt>
                <c:pt idx="77">
                  <c:v>10.092000000000001</c:v>
                </c:pt>
                <c:pt idx="78">
                  <c:v>37.905999999999999</c:v>
                </c:pt>
                <c:pt idx="79">
                  <c:v>89.822000000000003</c:v>
                </c:pt>
                <c:pt idx="80">
                  <c:v>49.05</c:v>
                </c:pt>
                <c:pt idx="81">
                  <c:v>0</c:v>
                </c:pt>
                <c:pt idx="82">
                  <c:v>14.795</c:v>
                </c:pt>
                <c:pt idx="83">
                  <c:v>46.5</c:v>
                </c:pt>
                <c:pt idx="84">
                  <c:v>92.786000000000001</c:v>
                </c:pt>
                <c:pt idx="85">
                  <c:v>55.720999999999997</c:v>
                </c:pt>
                <c:pt idx="86">
                  <c:v>82.51</c:v>
                </c:pt>
                <c:pt idx="87">
                  <c:v>35.814999999999998</c:v>
                </c:pt>
                <c:pt idx="88">
                  <c:v>65.218000000000004</c:v>
                </c:pt>
                <c:pt idx="89">
                  <c:v>14.792999999999999</c:v>
                </c:pt>
                <c:pt idx="90">
                  <c:v>14.643000000000001</c:v>
                </c:pt>
              </c:numCache>
            </c:numRef>
          </c:yVal>
        </c:ser>
        <c:axId val="161749632"/>
        <c:axId val="161800960"/>
      </c:scatterChart>
      <c:valAx>
        <c:axId val="161749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61800960"/>
        <c:crosses val="autoZero"/>
        <c:crossBetween val="midCat"/>
      </c:valAx>
      <c:valAx>
        <c:axId val="1618009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6.9444444444444475E-2"/>
              <c:y val="0.20407954214056576"/>
            </c:manualLayout>
          </c:layout>
        </c:title>
        <c:numFmt formatCode="General" sourceLinked="1"/>
        <c:tickLblPos val="nextTo"/>
        <c:crossAx val="16174963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023600174978127"/>
          <c:y val="0.62480788859725878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 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xVal>
          <c:y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yVal>
          <c:smooth val="1"/>
        </c:ser>
        <c:axId val="152707456"/>
        <c:axId val="15270937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'new-order'!$B$2:$B$92</c:f>
              <c:numCache>
                <c:formatCode>General</c:formatCode>
                <c:ptCount val="91"/>
                <c:pt idx="0">
                  <c:v>74.372</c:v>
                </c:pt>
                <c:pt idx="1">
                  <c:v>40.026000000000003</c:v>
                </c:pt>
                <c:pt idx="2">
                  <c:v>98.438999999999993</c:v>
                </c:pt>
                <c:pt idx="3">
                  <c:v>42.390999999999998</c:v>
                </c:pt>
                <c:pt idx="4">
                  <c:v>25.280999999999999</c:v>
                </c:pt>
                <c:pt idx="5">
                  <c:v>76.59</c:v>
                </c:pt>
                <c:pt idx="6">
                  <c:v>68.88</c:v>
                </c:pt>
                <c:pt idx="7">
                  <c:v>37.683</c:v>
                </c:pt>
                <c:pt idx="8">
                  <c:v>73.149000000000001</c:v>
                </c:pt>
                <c:pt idx="9">
                  <c:v>31.387</c:v>
                </c:pt>
                <c:pt idx="10">
                  <c:v>81.376999999999995</c:v>
                </c:pt>
                <c:pt idx="11">
                  <c:v>71.548000000000002</c:v>
                </c:pt>
                <c:pt idx="12">
                  <c:v>72.382999999999996</c:v>
                </c:pt>
                <c:pt idx="13">
                  <c:v>13.368</c:v>
                </c:pt>
                <c:pt idx="14">
                  <c:v>84.07</c:v>
                </c:pt>
                <c:pt idx="15">
                  <c:v>25.204000000000001</c:v>
                </c:pt>
                <c:pt idx="16">
                  <c:v>0</c:v>
                </c:pt>
                <c:pt idx="17">
                  <c:v>48.865000000000002</c:v>
                </c:pt>
                <c:pt idx="18">
                  <c:v>7.7939999999999996</c:v>
                </c:pt>
                <c:pt idx="19">
                  <c:v>9.9269999999999996</c:v>
                </c:pt>
                <c:pt idx="20">
                  <c:v>47.66</c:v>
                </c:pt>
                <c:pt idx="21">
                  <c:v>71.747</c:v>
                </c:pt>
                <c:pt idx="22">
                  <c:v>22.597000000000001</c:v>
                </c:pt>
                <c:pt idx="23">
                  <c:v>101.121</c:v>
                </c:pt>
                <c:pt idx="24">
                  <c:v>30.382000000000001</c:v>
                </c:pt>
                <c:pt idx="25">
                  <c:v>23.645</c:v>
                </c:pt>
                <c:pt idx="26">
                  <c:v>56.814999999999998</c:v>
                </c:pt>
                <c:pt idx="27">
                  <c:v>33.948</c:v>
                </c:pt>
                <c:pt idx="28">
                  <c:v>56.588999999999999</c:v>
                </c:pt>
                <c:pt idx="29">
                  <c:v>59.875</c:v>
                </c:pt>
                <c:pt idx="30">
                  <c:v>14.502000000000001</c:v>
                </c:pt>
                <c:pt idx="31">
                  <c:v>63.564999999999998</c:v>
                </c:pt>
                <c:pt idx="32">
                  <c:v>66.48</c:v>
                </c:pt>
                <c:pt idx="33">
                  <c:v>68.155000000000001</c:v>
                </c:pt>
                <c:pt idx="34">
                  <c:v>54.043999999999997</c:v>
                </c:pt>
                <c:pt idx="35">
                  <c:v>65.528000000000006</c:v>
                </c:pt>
                <c:pt idx="36">
                  <c:v>58.386000000000003</c:v>
                </c:pt>
                <c:pt idx="37">
                  <c:v>85.894999999999996</c:v>
                </c:pt>
                <c:pt idx="38">
                  <c:v>38.722999999999999</c:v>
                </c:pt>
                <c:pt idx="39">
                  <c:v>28.712</c:v>
                </c:pt>
                <c:pt idx="40">
                  <c:v>50</c:v>
                </c:pt>
                <c:pt idx="41">
                  <c:v>19.934999999999999</c:v>
                </c:pt>
                <c:pt idx="42">
                  <c:v>33.771999999999998</c:v>
                </c:pt>
                <c:pt idx="43">
                  <c:v>72.061999999999998</c:v>
                </c:pt>
                <c:pt idx="44">
                  <c:v>95.828999999999994</c:v>
                </c:pt>
                <c:pt idx="45">
                  <c:v>21.855</c:v>
                </c:pt>
                <c:pt idx="46">
                  <c:v>40.758000000000003</c:v>
                </c:pt>
                <c:pt idx="47">
                  <c:v>25.771000000000001</c:v>
                </c:pt>
                <c:pt idx="48">
                  <c:v>75.119</c:v>
                </c:pt>
                <c:pt idx="49">
                  <c:v>30.202999999999999</c:v>
                </c:pt>
                <c:pt idx="50">
                  <c:v>101.371</c:v>
                </c:pt>
                <c:pt idx="51">
                  <c:v>75.637</c:v>
                </c:pt>
                <c:pt idx="52">
                  <c:v>4.585</c:v>
                </c:pt>
                <c:pt idx="53">
                  <c:v>63.581000000000003</c:v>
                </c:pt>
                <c:pt idx="54">
                  <c:v>54.506999999999998</c:v>
                </c:pt>
                <c:pt idx="55">
                  <c:v>0</c:v>
                </c:pt>
                <c:pt idx="56">
                  <c:v>8.1359999999999992</c:v>
                </c:pt>
                <c:pt idx="57">
                  <c:v>45.655000000000001</c:v>
                </c:pt>
                <c:pt idx="58">
                  <c:v>47.911999999999999</c:v>
                </c:pt>
                <c:pt idx="59">
                  <c:v>62.113</c:v>
                </c:pt>
                <c:pt idx="60">
                  <c:v>90.921999999999997</c:v>
                </c:pt>
                <c:pt idx="61">
                  <c:v>44.805</c:v>
                </c:pt>
                <c:pt idx="62">
                  <c:v>70.747</c:v>
                </c:pt>
                <c:pt idx="63">
                  <c:v>60.320999999999998</c:v>
                </c:pt>
                <c:pt idx="64">
                  <c:v>0</c:v>
                </c:pt>
                <c:pt idx="65">
                  <c:v>59.731999999999999</c:v>
                </c:pt>
                <c:pt idx="66">
                  <c:v>8.077</c:v>
                </c:pt>
                <c:pt idx="67">
                  <c:v>58.566000000000003</c:v>
                </c:pt>
                <c:pt idx="68">
                  <c:v>30.582999999999998</c:v>
                </c:pt>
                <c:pt idx="69">
                  <c:v>43.65</c:v>
                </c:pt>
                <c:pt idx="70">
                  <c:v>7.8170000000000002</c:v>
                </c:pt>
                <c:pt idx="71">
                  <c:v>64.841999999999999</c:v>
                </c:pt>
                <c:pt idx="72">
                  <c:v>70.081999999999994</c:v>
                </c:pt>
                <c:pt idx="73">
                  <c:v>80.424999999999997</c:v>
                </c:pt>
                <c:pt idx="74">
                  <c:v>36.218000000000004</c:v>
                </c:pt>
                <c:pt idx="75">
                  <c:v>72.768000000000001</c:v>
                </c:pt>
                <c:pt idx="76">
                  <c:v>63.442999999999998</c:v>
                </c:pt>
                <c:pt idx="77">
                  <c:v>7.6849999999999996</c:v>
                </c:pt>
                <c:pt idx="78">
                  <c:v>35.642000000000003</c:v>
                </c:pt>
                <c:pt idx="79">
                  <c:v>84.566000000000003</c:v>
                </c:pt>
                <c:pt idx="80">
                  <c:v>52.280999999999999</c:v>
                </c:pt>
                <c:pt idx="81">
                  <c:v>0</c:v>
                </c:pt>
                <c:pt idx="82">
                  <c:v>18.353000000000002</c:v>
                </c:pt>
                <c:pt idx="83">
                  <c:v>48.093000000000004</c:v>
                </c:pt>
                <c:pt idx="84">
                  <c:v>68.340999999999994</c:v>
                </c:pt>
                <c:pt idx="85">
                  <c:v>62.637999999999998</c:v>
                </c:pt>
                <c:pt idx="86">
                  <c:v>76.453999999999994</c:v>
                </c:pt>
                <c:pt idx="87">
                  <c:v>40.173999999999999</c:v>
                </c:pt>
                <c:pt idx="88">
                  <c:v>70.866</c:v>
                </c:pt>
                <c:pt idx="89">
                  <c:v>15.275</c:v>
                </c:pt>
                <c:pt idx="90">
                  <c:v>15.202999999999999</c:v>
                </c:pt>
              </c:numCache>
            </c:numRef>
          </c:xVal>
          <c:yVal>
            <c:numRef>
              <c:f>'new-order'!$F$2:$F$92</c:f>
              <c:numCache>
                <c:formatCode>General</c:formatCode>
                <c:ptCount val="91"/>
                <c:pt idx="0">
                  <c:v>84.503</c:v>
                </c:pt>
                <c:pt idx="1">
                  <c:v>42.481000000000002</c:v>
                </c:pt>
                <c:pt idx="2">
                  <c:v>101.861</c:v>
                </c:pt>
                <c:pt idx="3">
                  <c:v>45.694000000000003</c:v>
                </c:pt>
                <c:pt idx="4">
                  <c:v>26.164000000000001</c:v>
                </c:pt>
                <c:pt idx="5">
                  <c:v>72.706999999999994</c:v>
                </c:pt>
                <c:pt idx="6">
                  <c:v>71.36</c:v>
                </c:pt>
                <c:pt idx="7">
                  <c:v>38.302999999999997</c:v>
                </c:pt>
                <c:pt idx="8">
                  <c:v>71.489999999999995</c:v>
                </c:pt>
                <c:pt idx="9">
                  <c:v>30.375</c:v>
                </c:pt>
                <c:pt idx="10">
                  <c:v>78.418000000000006</c:v>
                </c:pt>
                <c:pt idx="11">
                  <c:v>69.489000000000004</c:v>
                </c:pt>
                <c:pt idx="12">
                  <c:v>78.049000000000007</c:v>
                </c:pt>
                <c:pt idx="13">
                  <c:v>10.446999999999999</c:v>
                </c:pt>
                <c:pt idx="14">
                  <c:v>85.088999999999999</c:v>
                </c:pt>
                <c:pt idx="15">
                  <c:v>21.818000000000001</c:v>
                </c:pt>
                <c:pt idx="16">
                  <c:v>0</c:v>
                </c:pt>
                <c:pt idx="17">
                  <c:v>49.73</c:v>
                </c:pt>
                <c:pt idx="18">
                  <c:v>32.097000000000001</c:v>
                </c:pt>
                <c:pt idx="19">
                  <c:v>18.154</c:v>
                </c:pt>
                <c:pt idx="20">
                  <c:v>43.688000000000002</c:v>
                </c:pt>
                <c:pt idx="21">
                  <c:v>71.625</c:v>
                </c:pt>
                <c:pt idx="22">
                  <c:v>20.327999999999999</c:v>
                </c:pt>
                <c:pt idx="23">
                  <c:v>97.224000000000004</c:v>
                </c:pt>
                <c:pt idx="24">
                  <c:v>25.224</c:v>
                </c:pt>
                <c:pt idx="25">
                  <c:v>21.524000000000001</c:v>
                </c:pt>
                <c:pt idx="26">
                  <c:v>55.279000000000003</c:v>
                </c:pt>
                <c:pt idx="27">
                  <c:v>57.384999999999998</c:v>
                </c:pt>
                <c:pt idx="28">
                  <c:v>55.320999999999998</c:v>
                </c:pt>
                <c:pt idx="29">
                  <c:v>58.978999999999999</c:v>
                </c:pt>
                <c:pt idx="30">
                  <c:v>14.613</c:v>
                </c:pt>
                <c:pt idx="31">
                  <c:v>66.606999999999999</c:v>
                </c:pt>
                <c:pt idx="32">
                  <c:v>64.710999999999999</c:v>
                </c:pt>
                <c:pt idx="33">
                  <c:v>68.138999999999996</c:v>
                </c:pt>
                <c:pt idx="34">
                  <c:v>49.95</c:v>
                </c:pt>
                <c:pt idx="35">
                  <c:v>65.578000000000003</c:v>
                </c:pt>
                <c:pt idx="36">
                  <c:v>62.780999999999999</c:v>
                </c:pt>
                <c:pt idx="37">
                  <c:v>80.768000000000001</c:v>
                </c:pt>
                <c:pt idx="38">
                  <c:v>41.884999999999998</c:v>
                </c:pt>
                <c:pt idx="39">
                  <c:v>26.628</c:v>
                </c:pt>
                <c:pt idx="40">
                  <c:v>78.507999999999996</c:v>
                </c:pt>
                <c:pt idx="41">
                  <c:v>25.783999999999999</c:v>
                </c:pt>
                <c:pt idx="42">
                  <c:v>29.591000000000001</c:v>
                </c:pt>
                <c:pt idx="43">
                  <c:v>86.049000000000007</c:v>
                </c:pt>
                <c:pt idx="44">
                  <c:v>98.97</c:v>
                </c:pt>
                <c:pt idx="45">
                  <c:v>19.582000000000001</c:v>
                </c:pt>
                <c:pt idx="46">
                  <c:v>43.54</c:v>
                </c:pt>
                <c:pt idx="47">
                  <c:v>25.472999999999999</c:v>
                </c:pt>
                <c:pt idx="48">
                  <c:v>69.433999999999997</c:v>
                </c:pt>
                <c:pt idx="49">
                  <c:v>22.718</c:v>
                </c:pt>
                <c:pt idx="50">
                  <c:v>101.214</c:v>
                </c:pt>
                <c:pt idx="51">
                  <c:v>79.430000000000007</c:v>
                </c:pt>
                <c:pt idx="52">
                  <c:v>3.7080000000000002</c:v>
                </c:pt>
                <c:pt idx="53">
                  <c:v>59.954000000000001</c:v>
                </c:pt>
                <c:pt idx="54">
                  <c:v>56.715000000000003</c:v>
                </c:pt>
                <c:pt idx="55">
                  <c:v>0</c:v>
                </c:pt>
                <c:pt idx="56">
                  <c:v>16.181000000000001</c:v>
                </c:pt>
                <c:pt idx="57">
                  <c:v>45.487000000000002</c:v>
                </c:pt>
                <c:pt idx="58">
                  <c:v>56.779000000000003</c:v>
                </c:pt>
                <c:pt idx="59">
                  <c:v>74.584000000000003</c:v>
                </c:pt>
                <c:pt idx="60">
                  <c:v>99.677000000000007</c:v>
                </c:pt>
                <c:pt idx="61">
                  <c:v>49.13</c:v>
                </c:pt>
                <c:pt idx="62">
                  <c:v>67.594999999999999</c:v>
                </c:pt>
                <c:pt idx="63">
                  <c:v>50.68</c:v>
                </c:pt>
                <c:pt idx="64">
                  <c:v>0</c:v>
                </c:pt>
                <c:pt idx="65">
                  <c:v>60.536999999999999</c:v>
                </c:pt>
                <c:pt idx="66">
                  <c:v>15.862</c:v>
                </c:pt>
                <c:pt idx="67">
                  <c:v>57.133000000000003</c:v>
                </c:pt>
                <c:pt idx="68">
                  <c:v>27.736999999999998</c:v>
                </c:pt>
                <c:pt idx="69">
                  <c:v>40.631</c:v>
                </c:pt>
                <c:pt idx="70">
                  <c:v>11.693</c:v>
                </c:pt>
                <c:pt idx="71">
                  <c:v>62.598999999999997</c:v>
                </c:pt>
                <c:pt idx="72">
                  <c:v>73.403000000000006</c:v>
                </c:pt>
                <c:pt idx="73">
                  <c:v>91.668000000000006</c:v>
                </c:pt>
                <c:pt idx="74">
                  <c:v>34.277000000000001</c:v>
                </c:pt>
                <c:pt idx="75">
                  <c:v>72.822999999999993</c:v>
                </c:pt>
                <c:pt idx="76">
                  <c:v>62.155999999999999</c:v>
                </c:pt>
                <c:pt idx="77">
                  <c:v>10.092000000000001</c:v>
                </c:pt>
                <c:pt idx="78">
                  <c:v>37.905999999999999</c:v>
                </c:pt>
                <c:pt idx="79">
                  <c:v>89.822000000000003</c:v>
                </c:pt>
                <c:pt idx="80">
                  <c:v>49.05</c:v>
                </c:pt>
                <c:pt idx="81">
                  <c:v>0</c:v>
                </c:pt>
                <c:pt idx="82">
                  <c:v>14.795</c:v>
                </c:pt>
                <c:pt idx="83">
                  <c:v>46.5</c:v>
                </c:pt>
                <c:pt idx="84">
                  <c:v>92.786000000000001</c:v>
                </c:pt>
                <c:pt idx="85">
                  <c:v>55.720999999999997</c:v>
                </c:pt>
                <c:pt idx="86">
                  <c:v>82.51</c:v>
                </c:pt>
                <c:pt idx="87">
                  <c:v>35.814999999999998</c:v>
                </c:pt>
                <c:pt idx="88">
                  <c:v>65.218000000000004</c:v>
                </c:pt>
                <c:pt idx="89">
                  <c:v>14.792999999999999</c:v>
                </c:pt>
                <c:pt idx="90">
                  <c:v>14.643000000000001</c:v>
                </c:pt>
              </c:numCache>
            </c:numRef>
          </c:yVal>
        </c:ser>
        <c:axId val="152707456"/>
        <c:axId val="152709376"/>
      </c:scatterChart>
      <c:valAx>
        <c:axId val="152707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2709376"/>
        <c:crosses val="autoZero"/>
        <c:crossBetween val="midCat"/>
      </c:valAx>
      <c:valAx>
        <c:axId val="1527093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6.9444444444444503E-2"/>
              <c:y val="0.20407954214056576"/>
            </c:manualLayout>
          </c:layout>
        </c:title>
        <c:numFmt formatCode="General" sourceLinked="1"/>
        <c:tickLblPos val="nextTo"/>
        <c:crossAx val="15270745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023600174978127"/>
          <c:y val="0.62480788859725878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 (trade-order)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'trade-order'!$B$2:$B$92</c:f>
              <c:numCache>
                <c:formatCode>General</c:formatCode>
                <c:ptCount val="91"/>
                <c:pt idx="0">
                  <c:v>0.77</c:v>
                </c:pt>
                <c:pt idx="1">
                  <c:v>0.248</c:v>
                </c:pt>
                <c:pt idx="2">
                  <c:v>0.25900000000000001</c:v>
                </c:pt>
                <c:pt idx="3">
                  <c:v>1.4079999999999999</c:v>
                </c:pt>
                <c:pt idx="4">
                  <c:v>0.13100000000000001</c:v>
                </c:pt>
                <c:pt idx="5">
                  <c:v>1.1200000000000001</c:v>
                </c:pt>
                <c:pt idx="6">
                  <c:v>151.01300000000001</c:v>
                </c:pt>
                <c:pt idx="7">
                  <c:v>1.417</c:v>
                </c:pt>
                <c:pt idx="8">
                  <c:v>14.031000000000001</c:v>
                </c:pt>
                <c:pt idx="9">
                  <c:v>0.32</c:v>
                </c:pt>
                <c:pt idx="10">
                  <c:v>7.0999999999999994E-2</c:v>
                </c:pt>
                <c:pt idx="11">
                  <c:v>1.2969999999999999</c:v>
                </c:pt>
                <c:pt idx="12">
                  <c:v>0.498</c:v>
                </c:pt>
                <c:pt idx="13">
                  <c:v>0.33500000000000002</c:v>
                </c:pt>
                <c:pt idx="14">
                  <c:v>0.74399999999999999</c:v>
                </c:pt>
                <c:pt idx="15">
                  <c:v>0.221</c:v>
                </c:pt>
                <c:pt idx="16">
                  <c:v>1.4870000000000001</c:v>
                </c:pt>
                <c:pt idx="17">
                  <c:v>0.60099999999999998</c:v>
                </c:pt>
                <c:pt idx="18">
                  <c:v>398.00400000000002</c:v>
                </c:pt>
                <c:pt idx="19">
                  <c:v>0.379</c:v>
                </c:pt>
                <c:pt idx="20">
                  <c:v>1.6319999999999999</c:v>
                </c:pt>
                <c:pt idx="21">
                  <c:v>1.5549999999999999</c:v>
                </c:pt>
                <c:pt idx="22">
                  <c:v>1.0980000000000001</c:v>
                </c:pt>
                <c:pt idx="23">
                  <c:v>1.8280000000000001</c:v>
                </c:pt>
                <c:pt idx="24">
                  <c:v>0.72299999999999998</c:v>
                </c:pt>
                <c:pt idx="25">
                  <c:v>0.875</c:v>
                </c:pt>
                <c:pt idx="26">
                  <c:v>1.159</c:v>
                </c:pt>
                <c:pt idx="27">
                  <c:v>169.80099999999999</c:v>
                </c:pt>
                <c:pt idx="28">
                  <c:v>0.82</c:v>
                </c:pt>
                <c:pt idx="29">
                  <c:v>1.738</c:v>
                </c:pt>
                <c:pt idx="30">
                  <c:v>2.62</c:v>
                </c:pt>
                <c:pt idx="31">
                  <c:v>0.63900000000000001</c:v>
                </c:pt>
                <c:pt idx="32">
                  <c:v>1.774</c:v>
                </c:pt>
                <c:pt idx="33">
                  <c:v>0.55400000000000005</c:v>
                </c:pt>
                <c:pt idx="34">
                  <c:v>0.61499999999999999</c:v>
                </c:pt>
                <c:pt idx="35">
                  <c:v>0.498</c:v>
                </c:pt>
                <c:pt idx="36">
                  <c:v>1.29</c:v>
                </c:pt>
                <c:pt idx="37">
                  <c:v>0.48799999999999999</c:v>
                </c:pt>
                <c:pt idx="38">
                  <c:v>45.631999999999998</c:v>
                </c:pt>
                <c:pt idx="39">
                  <c:v>1.351</c:v>
                </c:pt>
                <c:pt idx="40">
                  <c:v>231.28100000000001</c:v>
                </c:pt>
                <c:pt idx="41">
                  <c:v>46.29</c:v>
                </c:pt>
                <c:pt idx="42">
                  <c:v>0.35699999999999998</c:v>
                </c:pt>
                <c:pt idx="43">
                  <c:v>2.5150000000000001</c:v>
                </c:pt>
                <c:pt idx="44">
                  <c:v>1.2290000000000001</c:v>
                </c:pt>
                <c:pt idx="45">
                  <c:v>0.65800000000000003</c:v>
                </c:pt>
                <c:pt idx="46">
                  <c:v>0.115</c:v>
                </c:pt>
                <c:pt idx="47">
                  <c:v>1.772</c:v>
                </c:pt>
                <c:pt idx="48">
                  <c:v>0.998</c:v>
                </c:pt>
                <c:pt idx="49">
                  <c:v>0.87</c:v>
                </c:pt>
                <c:pt idx="50">
                  <c:v>0</c:v>
                </c:pt>
                <c:pt idx="51">
                  <c:v>1.0840000000000001</c:v>
                </c:pt>
                <c:pt idx="52">
                  <c:v>249.99100000000001</c:v>
                </c:pt>
                <c:pt idx="53">
                  <c:v>0.29399999999999998</c:v>
                </c:pt>
                <c:pt idx="54">
                  <c:v>1.0269999999999999</c:v>
                </c:pt>
                <c:pt idx="55">
                  <c:v>0</c:v>
                </c:pt>
                <c:pt idx="56">
                  <c:v>0.92900000000000005</c:v>
                </c:pt>
                <c:pt idx="57">
                  <c:v>0.33300000000000002</c:v>
                </c:pt>
                <c:pt idx="58">
                  <c:v>126.498</c:v>
                </c:pt>
                <c:pt idx="59">
                  <c:v>1.752</c:v>
                </c:pt>
                <c:pt idx="60">
                  <c:v>1.823</c:v>
                </c:pt>
                <c:pt idx="61">
                  <c:v>0.43</c:v>
                </c:pt>
                <c:pt idx="62">
                  <c:v>2.0670000000000002</c:v>
                </c:pt>
                <c:pt idx="63">
                  <c:v>5.8959999999999999</c:v>
                </c:pt>
                <c:pt idx="64">
                  <c:v>178.39599999999999</c:v>
                </c:pt>
                <c:pt idx="65">
                  <c:v>1.1499999999999999</c:v>
                </c:pt>
                <c:pt idx="66">
                  <c:v>0.48</c:v>
                </c:pt>
                <c:pt idx="67">
                  <c:v>1.6180000000000001</c:v>
                </c:pt>
                <c:pt idx="68">
                  <c:v>0.84099999999999997</c:v>
                </c:pt>
                <c:pt idx="69">
                  <c:v>0.61199999999999999</c:v>
                </c:pt>
                <c:pt idx="70">
                  <c:v>1.413</c:v>
                </c:pt>
                <c:pt idx="71">
                  <c:v>0.53900000000000003</c:v>
                </c:pt>
                <c:pt idx="72">
                  <c:v>0.34599999999999997</c:v>
                </c:pt>
                <c:pt idx="73">
                  <c:v>1.0389999999999999</c:v>
                </c:pt>
                <c:pt idx="74">
                  <c:v>0.12</c:v>
                </c:pt>
                <c:pt idx="75">
                  <c:v>13.058</c:v>
                </c:pt>
                <c:pt idx="76">
                  <c:v>1.292</c:v>
                </c:pt>
                <c:pt idx="77">
                  <c:v>0.49</c:v>
                </c:pt>
                <c:pt idx="78">
                  <c:v>39.661000000000001</c:v>
                </c:pt>
                <c:pt idx="79">
                  <c:v>0.79500000000000004</c:v>
                </c:pt>
                <c:pt idx="80">
                  <c:v>4.3259999999999996</c:v>
                </c:pt>
                <c:pt idx="81">
                  <c:v>0.26500000000000001</c:v>
                </c:pt>
                <c:pt idx="82">
                  <c:v>0.72699999999999998</c:v>
                </c:pt>
                <c:pt idx="83">
                  <c:v>0.47199999999999998</c:v>
                </c:pt>
                <c:pt idx="84">
                  <c:v>150.62799999999999</c:v>
                </c:pt>
                <c:pt idx="85">
                  <c:v>0</c:v>
                </c:pt>
                <c:pt idx="86">
                  <c:v>0.38400000000000001</c:v>
                </c:pt>
                <c:pt idx="87">
                  <c:v>7.1349999999999998</c:v>
                </c:pt>
                <c:pt idx="88">
                  <c:v>0.10100000000000001</c:v>
                </c:pt>
                <c:pt idx="89">
                  <c:v>0.23499999999999999</c:v>
                </c:pt>
                <c:pt idx="90">
                  <c:v>1.228</c:v>
                </c:pt>
              </c:numCache>
            </c:numRef>
          </c:xVal>
          <c:yVal>
            <c:numRef>
              <c:f>'trade-order'!$B$2:$B$92</c:f>
              <c:numCache>
                <c:formatCode>General</c:formatCode>
                <c:ptCount val="91"/>
                <c:pt idx="0">
                  <c:v>0.77</c:v>
                </c:pt>
                <c:pt idx="1">
                  <c:v>0.248</c:v>
                </c:pt>
                <c:pt idx="2">
                  <c:v>0.25900000000000001</c:v>
                </c:pt>
                <c:pt idx="3">
                  <c:v>1.4079999999999999</c:v>
                </c:pt>
                <c:pt idx="4">
                  <c:v>0.13100000000000001</c:v>
                </c:pt>
                <c:pt idx="5">
                  <c:v>1.1200000000000001</c:v>
                </c:pt>
                <c:pt idx="6">
                  <c:v>151.01300000000001</c:v>
                </c:pt>
                <c:pt idx="7">
                  <c:v>1.417</c:v>
                </c:pt>
                <c:pt idx="8">
                  <c:v>14.031000000000001</c:v>
                </c:pt>
                <c:pt idx="9">
                  <c:v>0.32</c:v>
                </c:pt>
                <c:pt idx="10">
                  <c:v>7.0999999999999994E-2</c:v>
                </c:pt>
                <c:pt idx="11">
                  <c:v>1.2969999999999999</c:v>
                </c:pt>
                <c:pt idx="12">
                  <c:v>0.498</c:v>
                </c:pt>
                <c:pt idx="13">
                  <c:v>0.33500000000000002</c:v>
                </c:pt>
                <c:pt idx="14">
                  <c:v>0.74399999999999999</c:v>
                </c:pt>
                <c:pt idx="15">
                  <c:v>0.221</c:v>
                </c:pt>
                <c:pt idx="16">
                  <c:v>1.4870000000000001</c:v>
                </c:pt>
                <c:pt idx="17">
                  <c:v>0.60099999999999998</c:v>
                </c:pt>
                <c:pt idx="18">
                  <c:v>398.00400000000002</c:v>
                </c:pt>
                <c:pt idx="19">
                  <c:v>0.379</c:v>
                </c:pt>
                <c:pt idx="20">
                  <c:v>1.6319999999999999</c:v>
                </c:pt>
                <c:pt idx="21">
                  <c:v>1.5549999999999999</c:v>
                </c:pt>
                <c:pt idx="22">
                  <c:v>1.0980000000000001</c:v>
                </c:pt>
                <c:pt idx="23">
                  <c:v>1.8280000000000001</c:v>
                </c:pt>
                <c:pt idx="24">
                  <c:v>0.72299999999999998</c:v>
                </c:pt>
                <c:pt idx="25">
                  <c:v>0.875</c:v>
                </c:pt>
                <c:pt idx="26">
                  <c:v>1.159</c:v>
                </c:pt>
                <c:pt idx="27">
                  <c:v>169.80099999999999</c:v>
                </c:pt>
                <c:pt idx="28">
                  <c:v>0.82</c:v>
                </c:pt>
                <c:pt idx="29">
                  <c:v>1.738</c:v>
                </c:pt>
                <c:pt idx="30">
                  <c:v>2.62</c:v>
                </c:pt>
                <c:pt idx="31">
                  <c:v>0.63900000000000001</c:v>
                </c:pt>
                <c:pt idx="32">
                  <c:v>1.774</c:v>
                </c:pt>
                <c:pt idx="33">
                  <c:v>0.55400000000000005</c:v>
                </c:pt>
                <c:pt idx="34">
                  <c:v>0.61499999999999999</c:v>
                </c:pt>
                <c:pt idx="35">
                  <c:v>0.498</c:v>
                </c:pt>
                <c:pt idx="36">
                  <c:v>1.29</c:v>
                </c:pt>
                <c:pt idx="37">
                  <c:v>0.48799999999999999</c:v>
                </c:pt>
                <c:pt idx="38">
                  <c:v>45.631999999999998</c:v>
                </c:pt>
                <c:pt idx="39">
                  <c:v>1.351</c:v>
                </c:pt>
                <c:pt idx="40">
                  <c:v>231.28100000000001</c:v>
                </c:pt>
                <c:pt idx="41">
                  <c:v>46.29</c:v>
                </c:pt>
                <c:pt idx="42">
                  <c:v>0.35699999999999998</c:v>
                </c:pt>
                <c:pt idx="43">
                  <c:v>2.5150000000000001</c:v>
                </c:pt>
                <c:pt idx="44">
                  <c:v>1.2290000000000001</c:v>
                </c:pt>
                <c:pt idx="45">
                  <c:v>0.65800000000000003</c:v>
                </c:pt>
                <c:pt idx="46">
                  <c:v>0.115</c:v>
                </c:pt>
                <c:pt idx="47">
                  <c:v>1.772</c:v>
                </c:pt>
                <c:pt idx="48">
                  <c:v>0.998</c:v>
                </c:pt>
                <c:pt idx="49">
                  <c:v>0.87</c:v>
                </c:pt>
                <c:pt idx="50">
                  <c:v>0</c:v>
                </c:pt>
                <c:pt idx="51">
                  <c:v>1.0840000000000001</c:v>
                </c:pt>
                <c:pt idx="52">
                  <c:v>249.99100000000001</c:v>
                </c:pt>
                <c:pt idx="53">
                  <c:v>0.29399999999999998</c:v>
                </c:pt>
                <c:pt idx="54">
                  <c:v>1.0269999999999999</c:v>
                </c:pt>
                <c:pt idx="55">
                  <c:v>0</c:v>
                </c:pt>
                <c:pt idx="56">
                  <c:v>0.92900000000000005</c:v>
                </c:pt>
                <c:pt idx="57">
                  <c:v>0.33300000000000002</c:v>
                </c:pt>
                <c:pt idx="58">
                  <c:v>126.498</c:v>
                </c:pt>
                <c:pt idx="59">
                  <c:v>1.752</c:v>
                </c:pt>
                <c:pt idx="60">
                  <c:v>1.823</c:v>
                </c:pt>
                <c:pt idx="61">
                  <c:v>0.43</c:v>
                </c:pt>
                <c:pt idx="62">
                  <c:v>2.0670000000000002</c:v>
                </c:pt>
                <c:pt idx="63">
                  <c:v>5.8959999999999999</c:v>
                </c:pt>
                <c:pt idx="64">
                  <c:v>178.39599999999999</c:v>
                </c:pt>
                <c:pt idx="65">
                  <c:v>1.1499999999999999</c:v>
                </c:pt>
                <c:pt idx="66">
                  <c:v>0.48</c:v>
                </c:pt>
                <c:pt idx="67">
                  <c:v>1.6180000000000001</c:v>
                </c:pt>
                <c:pt idx="68">
                  <c:v>0.84099999999999997</c:v>
                </c:pt>
                <c:pt idx="69">
                  <c:v>0.61199999999999999</c:v>
                </c:pt>
                <c:pt idx="70">
                  <c:v>1.413</c:v>
                </c:pt>
                <c:pt idx="71">
                  <c:v>0.53900000000000003</c:v>
                </c:pt>
                <c:pt idx="72">
                  <c:v>0.34599999999999997</c:v>
                </c:pt>
                <c:pt idx="73">
                  <c:v>1.0389999999999999</c:v>
                </c:pt>
                <c:pt idx="74">
                  <c:v>0.12</c:v>
                </c:pt>
                <c:pt idx="75">
                  <c:v>13.058</c:v>
                </c:pt>
                <c:pt idx="76">
                  <c:v>1.292</c:v>
                </c:pt>
                <c:pt idx="77">
                  <c:v>0.49</c:v>
                </c:pt>
                <c:pt idx="78">
                  <c:v>39.661000000000001</c:v>
                </c:pt>
                <c:pt idx="79">
                  <c:v>0.79500000000000004</c:v>
                </c:pt>
                <c:pt idx="80">
                  <c:v>4.3259999999999996</c:v>
                </c:pt>
                <c:pt idx="81">
                  <c:v>0.26500000000000001</c:v>
                </c:pt>
                <c:pt idx="82">
                  <c:v>0.72699999999999998</c:v>
                </c:pt>
                <c:pt idx="83">
                  <c:v>0.47199999999999998</c:v>
                </c:pt>
                <c:pt idx="84">
                  <c:v>150.62799999999999</c:v>
                </c:pt>
                <c:pt idx="85">
                  <c:v>0</c:v>
                </c:pt>
                <c:pt idx="86">
                  <c:v>0.38400000000000001</c:v>
                </c:pt>
                <c:pt idx="87">
                  <c:v>7.1349999999999998</c:v>
                </c:pt>
                <c:pt idx="88">
                  <c:v>0.10100000000000001</c:v>
                </c:pt>
                <c:pt idx="89">
                  <c:v>0.23499999999999999</c:v>
                </c:pt>
                <c:pt idx="90">
                  <c:v>1.228</c:v>
                </c:pt>
              </c:numCache>
            </c:numRef>
          </c:yVal>
          <c:smooth val="1"/>
        </c:ser>
        <c:axId val="153126784"/>
        <c:axId val="15313715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'trade-order'!$B$2:$B$92</c:f>
              <c:numCache>
                <c:formatCode>General</c:formatCode>
                <c:ptCount val="91"/>
                <c:pt idx="0">
                  <c:v>0.77</c:v>
                </c:pt>
                <c:pt idx="1">
                  <c:v>0.248</c:v>
                </c:pt>
                <c:pt idx="2">
                  <c:v>0.25900000000000001</c:v>
                </c:pt>
                <c:pt idx="3">
                  <c:v>1.4079999999999999</c:v>
                </c:pt>
                <c:pt idx="4">
                  <c:v>0.13100000000000001</c:v>
                </c:pt>
                <c:pt idx="5">
                  <c:v>1.1200000000000001</c:v>
                </c:pt>
                <c:pt idx="6">
                  <c:v>151.01300000000001</c:v>
                </c:pt>
                <c:pt idx="7">
                  <c:v>1.417</c:v>
                </c:pt>
                <c:pt idx="8">
                  <c:v>14.031000000000001</c:v>
                </c:pt>
                <c:pt idx="9">
                  <c:v>0.32</c:v>
                </c:pt>
                <c:pt idx="10">
                  <c:v>7.0999999999999994E-2</c:v>
                </c:pt>
                <c:pt idx="11">
                  <c:v>1.2969999999999999</c:v>
                </c:pt>
                <c:pt idx="12">
                  <c:v>0.498</c:v>
                </c:pt>
                <c:pt idx="13">
                  <c:v>0.33500000000000002</c:v>
                </c:pt>
                <c:pt idx="14">
                  <c:v>0.74399999999999999</c:v>
                </c:pt>
                <c:pt idx="15">
                  <c:v>0.221</c:v>
                </c:pt>
                <c:pt idx="16">
                  <c:v>1.4870000000000001</c:v>
                </c:pt>
                <c:pt idx="17">
                  <c:v>0.60099999999999998</c:v>
                </c:pt>
                <c:pt idx="18">
                  <c:v>398.00400000000002</c:v>
                </c:pt>
                <c:pt idx="19">
                  <c:v>0.379</c:v>
                </c:pt>
                <c:pt idx="20">
                  <c:v>1.6319999999999999</c:v>
                </c:pt>
                <c:pt idx="21">
                  <c:v>1.5549999999999999</c:v>
                </c:pt>
                <c:pt idx="22">
                  <c:v>1.0980000000000001</c:v>
                </c:pt>
                <c:pt idx="23">
                  <c:v>1.8280000000000001</c:v>
                </c:pt>
                <c:pt idx="24">
                  <c:v>0.72299999999999998</c:v>
                </c:pt>
                <c:pt idx="25">
                  <c:v>0.875</c:v>
                </c:pt>
                <c:pt idx="26">
                  <c:v>1.159</c:v>
                </c:pt>
                <c:pt idx="27">
                  <c:v>169.80099999999999</c:v>
                </c:pt>
                <c:pt idx="28">
                  <c:v>0.82</c:v>
                </c:pt>
                <c:pt idx="29">
                  <c:v>1.738</c:v>
                </c:pt>
                <c:pt idx="30">
                  <c:v>2.62</c:v>
                </c:pt>
                <c:pt idx="31">
                  <c:v>0.63900000000000001</c:v>
                </c:pt>
                <c:pt idx="32">
                  <c:v>1.774</c:v>
                </c:pt>
                <c:pt idx="33">
                  <c:v>0.55400000000000005</c:v>
                </c:pt>
                <c:pt idx="34">
                  <c:v>0.61499999999999999</c:v>
                </c:pt>
                <c:pt idx="35">
                  <c:v>0.498</c:v>
                </c:pt>
                <c:pt idx="36">
                  <c:v>1.29</c:v>
                </c:pt>
                <c:pt idx="37">
                  <c:v>0.48799999999999999</c:v>
                </c:pt>
                <c:pt idx="38">
                  <c:v>45.631999999999998</c:v>
                </c:pt>
                <c:pt idx="39">
                  <c:v>1.351</c:v>
                </c:pt>
                <c:pt idx="40">
                  <c:v>231.28100000000001</c:v>
                </c:pt>
                <c:pt idx="41">
                  <c:v>46.29</c:v>
                </c:pt>
                <c:pt idx="42">
                  <c:v>0.35699999999999998</c:v>
                </c:pt>
                <c:pt idx="43">
                  <c:v>2.5150000000000001</c:v>
                </c:pt>
                <c:pt idx="44">
                  <c:v>1.2290000000000001</c:v>
                </c:pt>
                <c:pt idx="45">
                  <c:v>0.65800000000000003</c:v>
                </c:pt>
                <c:pt idx="46">
                  <c:v>0.115</c:v>
                </c:pt>
                <c:pt idx="47">
                  <c:v>1.772</c:v>
                </c:pt>
                <c:pt idx="48">
                  <c:v>0.998</c:v>
                </c:pt>
                <c:pt idx="49">
                  <c:v>0.87</c:v>
                </c:pt>
                <c:pt idx="50">
                  <c:v>0</c:v>
                </c:pt>
                <c:pt idx="51">
                  <c:v>1.0840000000000001</c:v>
                </c:pt>
                <c:pt idx="52">
                  <c:v>249.99100000000001</c:v>
                </c:pt>
                <c:pt idx="53">
                  <c:v>0.29399999999999998</c:v>
                </c:pt>
                <c:pt idx="54">
                  <c:v>1.0269999999999999</c:v>
                </c:pt>
                <c:pt idx="55">
                  <c:v>0</c:v>
                </c:pt>
                <c:pt idx="56">
                  <c:v>0.92900000000000005</c:v>
                </c:pt>
                <c:pt idx="57">
                  <c:v>0.33300000000000002</c:v>
                </c:pt>
                <c:pt idx="58">
                  <c:v>126.498</c:v>
                </c:pt>
                <c:pt idx="59">
                  <c:v>1.752</c:v>
                </c:pt>
                <c:pt idx="60">
                  <c:v>1.823</c:v>
                </c:pt>
                <c:pt idx="61">
                  <c:v>0.43</c:v>
                </c:pt>
                <c:pt idx="62">
                  <c:v>2.0670000000000002</c:v>
                </c:pt>
                <c:pt idx="63">
                  <c:v>5.8959999999999999</c:v>
                </c:pt>
                <c:pt idx="64">
                  <c:v>178.39599999999999</c:v>
                </c:pt>
                <c:pt idx="65">
                  <c:v>1.1499999999999999</c:v>
                </c:pt>
                <c:pt idx="66">
                  <c:v>0.48</c:v>
                </c:pt>
                <c:pt idx="67">
                  <c:v>1.6180000000000001</c:v>
                </c:pt>
                <c:pt idx="68">
                  <c:v>0.84099999999999997</c:v>
                </c:pt>
                <c:pt idx="69">
                  <c:v>0.61199999999999999</c:v>
                </c:pt>
                <c:pt idx="70">
                  <c:v>1.413</c:v>
                </c:pt>
                <c:pt idx="71">
                  <c:v>0.53900000000000003</c:v>
                </c:pt>
                <c:pt idx="72">
                  <c:v>0.34599999999999997</c:v>
                </c:pt>
                <c:pt idx="73">
                  <c:v>1.0389999999999999</c:v>
                </c:pt>
                <c:pt idx="74">
                  <c:v>0.12</c:v>
                </c:pt>
                <c:pt idx="75">
                  <c:v>13.058</c:v>
                </c:pt>
                <c:pt idx="76">
                  <c:v>1.292</c:v>
                </c:pt>
                <c:pt idx="77">
                  <c:v>0.49</c:v>
                </c:pt>
                <c:pt idx="78">
                  <c:v>39.661000000000001</c:v>
                </c:pt>
                <c:pt idx="79">
                  <c:v>0.79500000000000004</c:v>
                </c:pt>
                <c:pt idx="80">
                  <c:v>4.3259999999999996</c:v>
                </c:pt>
                <c:pt idx="81">
                  <c:v>0.26500000000000001</c:v>
                </c:pt>
                <c:pt idx="82">
                  <c:v>0.72699999999999998</c:v>
                </c:pt>
                <c:pt idx="83">
                  <c:v>0.47199999999999998</c:v>
                </c:pt>
                <c:pt idx="84">
                  <c:v>150.62799999999999</c:v>
                </c:pt>
                <c:pt idx="85">
                  <c:v>0</c:v>
                </c:pt>
                <c:pt idx="86">
                  <c:v>0.38400000000000001</c:v>
                </c:pt>
                <c:pt idx="87">
                  <c:v>7.1349999999999998</c:v>
                </c:pt>
                <c:pt idx="88">
                  <c:v>0.10100000000000001</c:v>
                </c:pt>
                <c:pt idx="89">
                  <c:v>0.23499999999999999</c:v>
                </c:pt>
                <c:pt idx="90">
                  <c:v>1.228</c:v>
                </c:pt>
              </c:numCache>
            </c:numRef>
          </c:xVal>
          <c:yVal>
            <c:numRef>
              <c:f>'trade-order'!$F$2:$F$92</c:f>
              <c:numCache>
                <c:formatCode>General</c:formatCode>
                <c:ptCount val="91"/>
                <c:pt idx="0">
                  <c:v>1.6020000000000001</c:v>
                </c:pt>
                <c:pt idx="1">
                  <c:v>1.714</c:v>
                </c:pt>
                <c:pt idx="2">
                  <c:v>0.25800000000000001</c:v>
                </c:pt>
                <c:pt idx="3">
                  <c:v>1.347</c:v>
                </c:pt>
                <c:pt idx="4">
                  <c:v>0.80400000000000005</c:v>
                </c:pt>
                <c:pt idx="5">
                  <c:v>1.855</c:v>
                </c:pt>
                <c:pt idx="6">
                  <c:v>2.3029999999999999</c:v>
                </c:pt>
                <c:pt idx="7">
                  <c:v>1.7</c:v>
                </c:pt>
                <c:pt idx="8">
                  <c:v>1.764</c:v>
                </c:pt>
                <c:pt idx="9">
                  <c:v>0.90700000000000003</c:v>
                </c:pt>
                <c:pt idx="10">
                  <c:v>9.2999999999999999E-2</c:v>
                </c:pt>
                <c:pt idx="11">
                  <c:v>1.919</c:v>
                </c:pt>
                <c:pt idx="12">
                  <c:v>0.309</c:v>
                </c:pt>
                <c:pt idx="13">
                  <c:v>0.78</c:v>
                </c:pt>
                <c:pt idx="14">
                  <c:v>1.077</c:v>
                </c:pt>
                <c:pt idx="15">
                  <c:v>0.32300000000000001</c:v>
                </c:pt>
                <c:pt idx="16">
                  <c:v>1.988</c:v>
                </c:pt>
                <c:pt idx="17">
                  <c:v>0.49399999999999999</c:v>
                </c:pt>
                <c:pt idx="18">
                  <c:v>3.4790000000000001</c:v>
                </c:pt>
                <c:pt idx="19">
                  <c:v>0.94599999999999995</c:v>
                </c:pt>
                <c:pt idx="20">
                  <c:v>2.593</c:v>
                </c:pt>
                <c:pt idx="21">
                  <c:v>2.27</c:v>
                </c:pt>
                <c:pt idx="22">
                  <c:v>1.8260000000000001</c:v>
                </c:pt>
                <c:pt idx="23">
                  <c:v>1.4219999999999999</c:v>
                </c:pt>
                <c:pt idx="24">
                  <c:v>1.3080000000000001</c:v>
                </c:pt>
                <c:pt idx="25">
                  <c:v>1.069</c:v>
                </c:pt>
                <c:pt idx="26">
                  <c:v>1.8540000000000001</c:v>
                </c:pt>
                <c:pt idx="27">
                  <c:v>2.4950000000000001</c:v>
                </c:pt>
                <c:pt idx="28">
                  <c:v>0.63500000000000001</c:v>
                </c:pt>
                <c:pt idx="29">
                  <c:v>2.0750000000000002</c:v>
                </c:pt>
                <c:pt idx="30">
                  <c:v>2.2069999999999999</c:v>
                </c:pt>
                <c:pt idx="31">
                  <c:v>0.443</c:v>
                </c:pt>
                <c:pt idx="32">
                  <c:v>2.4140000000000001</c:v>
                </c:pt>
                <c:pt idx="33">
                  <c:v>1.4550000000000001</c:v>
                </c:pt>
                <c:pt idx="34">
                  <c:v>0.57099999999999995</c:v>
                </c:pt>
                <c:pt idx="35">
                  <c:v>-3.3000000000000002E-2</c:v>
                </c:pt>
                <c:pt idx="36">
                  <c:v>0.8</c:v>
                </c:pt>
                <c:pt idx="37">
                  <c:v>0.495</c:v>
                </c:pt>
                <c:pt idx="38">
                  <c:v>1.9910000000000001</c:v>
                </c:pt>
                <c:pt idx="39">
                  <c:v>2.028</c:v>
                </c:pt>
                <c:pt idx="40">
                  <c:v>2.9750000000000001</c:v>
                </c:pt>
                <c:pt idx="41">
                  <c:v>2.169</c:v>
                </c:pt>
                <c:pt idx="42">
                  <c:v>0.82699999999999996</c:v>
                </c:pt>
                <c:pt idx="43">
                  <c:v>2.2090000000000001</c:v>
                </c:pt>
                <c:pt idx="44">
                  <c:v>0.74299999999999999</c:v>
                </c:pt>
                <c:pt idx="45">
                  <c:v>1.0529999999999999</c:v>
                </c:pt>
                <c:pt idx="46">
                  <c:v>6.4000000000000001E-2</c:v>
                </c:pt>
                <c:pt idx="47">
                  <c:v>2.3679999999999999</c:v>
                </c:pt>
                <c:pt idx="48">
                  <c:v>0.877</c:v>
                </c:pt>
                <c:pt idx="49">
                  <c:v>0.51500000000000001</c:v>
                </c:pt>
                <c:pt idx="50">
                  <c:v>0</c:v>
                </c:pt>
                <c:pt idx="51">
                  <c:v>1.2450000000000001</c:v>
                </c:pt>
                <c:pt idx="52">
                  <c:v>2.355</c:v>
                </c:pt>
                <c:pt idx="53">
                  <c:v>0.19500000000000001</c:v>
                </c:pt>
                <c:pt idx="54">
                  <c:v>1.8919999999999999</c:v>
                </c:pt>
                <c:pt idx="55">
                  <c:v>0</c:v>
                </c:pt>
                <c:pt idx="56">
                  <c:v>0.98299999999999998</c:v>
                </c:pt>
                <c:pt idx="57">
                  <c:v>-0.46899999999999997</c:v>
                </c:pt>
                <c:pt idx="58">
                  <c:v>2</c:v>
                </c:pt>
                <c:pt idx="59">
                  <c:v>1.51</c:v>
                </c:pt>
                <c:pt idx="60">
                  <c:v>2.2970000000000002</c:v>
                </c:pt>
                <c:pt idx="61">
                  <c:v>0.15</c:v>
                </c:pt>
                <c:pt idx="62">
                  <c:v>2.3010000000000002</c:v>
                </c:pt>
                <c:pt idx="63">
                  <c:v>3.3570000000000002</c:v>
                </c:pt>
                <c:pt idx="64">
                  <c:v>2.9449999999999998</c:v>
                </c:pt>
                <c:pt idx="65">
                  <c:v>1.1739999999999999</c:v>
                </c:pt>
                <c:pt idx="66">
                  <c:v>0.71099999999999997</c:v>
                </c:pt>
                <c:pt idx="67">
                  <c:v>1.7969999999999999</c:v>
                </c:pt>
                <c:pt idx="68">
                  <c:v>0.67500000000000004</c:v>
                </c:pt>
                <c:pt idx="69">
                  <c:v>1.119</c:v>
                </c:pt>
                <c:pt idx="70">
                  <c:v>1.5149999999999999</c:v>
                </c:pt>
                <c:pt idx="71">
                  <c:v>0.28799999999999998</c:v>
                </c:pt>
                <c:pt idx="72">
                  <c:v>0.625</c:v>
                </c:pt>
                <c:pt idx="73">
                  <c:v>1.397</c:v>
                </c:pt>
                <c:pt idx="74">
                  <c:v>-0.374</c:v>
                </c:pt>
                <c:pt idx="75">
                  <c:v>2.2320000000000002</c:v>
                </c:pt>
                <c:pt idx="76">
                  <c:v>2.0720000000000001</c:v>
                </c:pt>
                <c:pt idx="77">
                  <c:v>0.38700000000000001</c:v>
                </c:pt>
                <c:pt idx="78">
                  <c:v>1.665</c:v>
                </c:pt>
                <c:pt idx="79">
                  <c:v>1.5329999999999999</c:v>
                </c:pt>
                <c:pt idx="80">
                  <c:v>3.1890000000000001</c:v>
                </c:pt>
                <c:pt idx="81">
                  <c:v>1.002</c:v>
                </c:pt>
                <c:pt idx="82">
                  <c:v>1.05</c:v>
                </c:pt>
                <c:pt idx="83">
                  <c:v>0.82499999999999996</c:v>
                </c:pt>
                <c:pt idx="84">
                  <c:v>2.214</c:v>
                </c:pt>
                <c:pt idx="85">
                  <c:v>0</c:v>
                </c:pt>
                <c:pt idx="86">
                  <c:v>1.2210000000000001</c:v>
                </c:pt>
                <c:pt idx="87">
                  <c:v>1.2509999999999999</c:v>
                </c:pt>
                <c:pt idx="88">
                  <c:v>0.56699999999999995</c:v>
                </c:pt>
                <c:pt idx="89">
                  <c:v>1.619</c:v>
                </c:pt>
                <c:pt idx="90">
                  <c:v>1.9159999999999999</c:v>
                </c:pt>
              </c:numCache>
            </c:numRef>
          </c:yVal>
        </c:ser>
        <c:axId val="153126784"/>
        <c:axId val="153137152"/>
      </c:scatterChart>
      <c:valAx>
        <c:axId val="15312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3137152"/>
        <c:crosses val="autoZero"/>
        <c:crossBetween val="midCat"/>
      </c:valAx>
      <c:valAx>
        <c:axId val="1531371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6.9444444444444503E-2"/>
              <c:y val="0.20407954214056576"/>
            </c:manualLayout>
          </c:layout>
        </c:title>
        <c:numFmt formatCode="General" sourceLinked="1"/>
        <c:tickLblPos val="nextTo"/>
        <c:crossAx val="1531267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023600174978127"/>
          <c:y val="0.62480788859725878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17</xdr:col>
      <xdr:colOff>304800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coefficient=0.92</a:t>
          </a:r>
        </a:p>
        <a:p xmlns:a="http://schemas.openxmlformats.org/drawingml/2006/main">
          <a:r>
            <a:rPr lang="en-US" sz="1100"/>
            <a:t>mean %error= -6.94%</a:t>
          </a:r>
        </a:p>
        <a:p xmlns:a="http://schemas.openxmlformats.org/drawingml/2006/main">
          <a:r>
            <a:rPr lang="en-US" sz="1100"/>
            <a:t>median %error= -1.98%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0.20834</cdr:x>
      <cdr:y>0.13888</cdr:y>
    </cdr:from>
    <cdr:to>
      <cdr:x>0.59792</cdr:x>
      <cdr:y>0.37152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15" y="3809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 = -8.17%</a:t>
          </a:r>
        </a:p>
        <a:p xmlns:a="http://schemas.openxmlformats.org/drawingml/2006/main">
          <a:r>
            <a:rPr lang="en-US" sz="1100"/>
            <a:t>median %error= 0.02%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0.20834</cdr:x>
      <cdr:y>0.13888</cdr:y>
    </cdr:from>
    <cdr:to>
      <cdr:x>0.59792</cdr:x>
      <cdr:y>0.37152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15" y="3809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coefficient=0.96</a:t>
          </a:r>
        </a:p>
        <a:p xmlns:a="http://schemas.openxmlformats.org/drawingml/2006/main">
          <a:r>
            <a:rPr lang="en-US" sz="1100"/>
            <a:t>mean %error = -10.12%</a:t>
          </a:r>
        </a:p>
        <a:p xmlns:a="http://schemas.openxmlformats.org/drawingml/2006/main">
          <a:r>
            <a:rPr lang="en-US" sz="1100"/>
            <a:t>median %error= -1.39%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0.20834</cdr:x>
      <cdr:y>0.13888</cdr:y>
    </cdr:from>
    <cdr:to>
      <cdr:x>0.59792</cdr:x>
      <cdr:y>0.37152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15" y="3809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coefficient=0.49</a:t>
          </a:r>
        </a:p>
        <a:p xmlns:a="http://schemas.openxmlformats.org/drawingml/2006/main">
          <a:r>
            <a:rPr lang="en-US" sz="1100"/>
            <a:t>mean %error = -26.13%</a:t>
          </a:r>
        </a:p>
        <a:p xmlns:a="http://schemas.openxmlformats.org/drawingml/2006/main">
          <a:r>
            <a:rPr lang="en-US" sz="1100"/>
            <a:t>median %error= -5.81%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0.20834</cdr:x>
      <cdr:y>0.13888</cdr:y>
    </cdr:from>
    <cdr:to>
      <cdr:x>0.59792</cdr:x>
      <cdr:y>0.37152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15" y="3809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coefficient=0.86</a:t>
          </a:r>
        </a:p>
        <a:p xmlns:a="http://schemas.openxmlformats.org/drawingml/2006/main">
          <a:r>
            <a:rPr lang="en-US" sz="1100"/>
            <a:t>mean %error = -0.87%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coefficient=0.99</a:t>
          </a:r>
        </a:p>
        <a:p xmlns:a="http://schemas.openxmlformats.org/drawingml/2006/main">
          <a:r>
            <a:rPr lang="en-US" sz="1100"/>
            <a:t>mean %error= -3.00%</a:t>
          </a:r>
        </a:p>
        <a:p xmlns:a="http://schemas.openxmlformats.org/drawingml/2006/main">
          <a:r>
            <a:rPr lang="en-US" sz="1100"/>
            <a:t>median %error= -2.81%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coefficient=1</a:t>
          </a:r>
        </a:p>
        <a:p xmlns:a="http://schemas.openxmlformats.org/drawingml/2006/main">
          <a:r>
            <a:rPr lang="en-US" sz="1100"/>
            <a:t>mean %error= -0.11%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coefficient=0.93</a:t>
          </a:r>
        </a:p>
        <a:p xmlns:a="http://schemas.openxmlformats.org/drawingml/2006/main">
          <a:r>
            <a:rPr lang="en-US" sz="1100"/>
            <a:t>mean %error= -0.46%</a:t>
          </a:r>
        </a:p>
        <a:p xmlns:a="http://schemas.openxmlformats.org/drawingml/2006/main">
          <a:r>
            <a:rPr lang="en-US" sz="1100"/>
            <a:t>median %error= -1.26%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552450</xdr:colOff>
      <xdr:row>68</xdr:row>
      <xdr:rowOff>28574</xdr:rowOff>
    </xdr:from>
    <xdr:to>
      <xdr:col>23</xdr:col>
      <xdr:colOff>266700</xdr:colOff>
      <xdr:row>92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68</xdr:row>
      <xdr:rowOff>171449</xdr:rowOff>
    </xdr:from>
    <xdr:to>
      <xdr:col>24</xdr:col>
      <xdr:colOff>542925</xdr:colOff>
      <xdr:row>93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3"/>
  <sheetViews>
    <sheetView topLeftCell="A72" workbookViewId="0">
      <selection activeCell="D87" sqref="D87:D93"/>
    </sheetView>
  </sheetViews>
  <sheetFormatPr defaultRowHeight="15"/>
  <cols>
    <col min="2" max="2" width="17.85546875" customWidth="1"/>
    <col min="3" max="3" width="23.1406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41079.83321759259</v>
      </c>
      <c r="C2" s="1">
        <v>41079.842314814814</v>
      </c>
      <c r="D2">
        <f>(C2-B2)*24*60</f>
        <v>13.1000000028871</v>
      </c>
    </row>
    <row r="3" spans="1:4">
      <c r="A3">
        <v>4</v>
      </c>
      <c r="B3" s="1">
        <v>41079.851226851853</v>
      </c>
      <c r="C3" s="1">
        <v>41079.859780092593</v>
      </c>
      <c r="D3">
        <f>(C3-B3)*24*60</f>
        <v>12.316666664555669</v>
      </c>
    </row>
    <row r="4" spans="1:4">
      <c r="A4">
        <v>6</v>
      </c>
      <c r="B4" s="1">
        <v>41079.867800925924</v>
      </c>
      <c r="C4" s="1">
        <v>41079.875578703701</v>
      </c>
      <c r="D4">
        <f t="shared" ref="D4:D67" si="0">(C4-B4)*24*60</f>
        <v>11.199999998789281</v>
      </c>
    </row>
    <row r="5" spans="1:4">
      <c r="A5">
        <v>8</v>
      </c>
      <c r="B5" s="1">
        <v>41079.884722222225</v>
      </c>
      <c r="C5" s="1">
        <v>41079.893460648149</v>
      </c>
      <c r="D5">
        <f t="shared" si="0"/>
        <v>12.583333330694586</v>
      </c>
    </row>
    <row r="6" spans="1:4">
      <c r="A6">
        <v>10</v>
      </c>
      <c r="B6" s="1">
        <v>41079.903113425928</v>
      </c>
      <c r="C6" s="1">
        <v>41079.912442129629</v>
      </c>
      <c r="D6">
        <f t="shared" si="0"/>
        <v>13.433333330322057</v>
      </c>
    </row>
    <row r="7" spans="1:4">
      <c r="A7">
        <v>12</v>
      </c>
      <c r="B7" s="1">
        <v>41079.920138888891</v>
      </c>
      <c r="C7" s="1">
        <v>41079.927615740744</v>
      </c>
      <c r="D7">
        <f t="shared" si="0"/>
        <v>10.766666668932885</v>
      </c>
    </row>
    <row r="8" spans="1:4">
      <c r="A8">
        <v>14</v>
      </c>
      <c r="B8" s="1">
        <v>41079.936365740738</v>
      </c>
      <c r="C8" s="1">
        <v>41079.944791666669</v>
      </c>
      <c r="D8">
        <f t="shared" si="0"/>
        <v>12.13333334075287</v>
      </c>
    </row>
    <row r="9" spans="1:4">
      <c r="A9">
        <v>16</v>
      </c>
      <c r="B9" s="1">
        <v>41079.953946759262</v>
      </c>
      <c r="C9" s="1">
        <v>41079.962800925925</v>
      </c>
      <c r="D9">
        <f t="shared" si="0"/>
        <v>12.749999994412065</v>
      </c>
    </row>
    <row r="10" spans="1:4">
      <c r="A10">
        <v>18</v>
      </c>
      <c r="B10" s="1">
        <v>41079.972303240742</v>
      </c>
      <c r="C10" s="1">
        <v>41079.981365740743</v>
      </c>
      <c r="D10">
        <f t="shared" si="0"/>
        <v>13.050000001676381</v>
      </c>
    </row>
    <row r="11" spans="1:4">
      <c r="A11">
        <v>20</v>
      </c>
      <c r="B11" s="1">
        <v>41079.990729166668</v>
      </c>
      <c r="C11" s="1">
        <v>41080.000081018516</v>
      </c>
      <c r="D11">
        <f t="shared" si="0"/>
        <v>13.466666660970077</v>
      </c>
    </row>
    <row r="12" spans="1:4">
      <c r="A12">
        <v>22</v>
      </c>
      <c r="B12" s="1">
        <v>41080.007835648146</v>
      </c>
      <c r="C12" s="1">
        <v>41080.015289351853</v>
      </c>
      <c r="D12">
        <f t="shared" si="0"/>
        <v>10.733333338284865</v>
      </c>
    </row>
    <row r="13" spans="1:4">
      <c r="A13">
        <v>24</v>
      </c>
      <c r="B13" s="1">
        <v>41080.02380787037</v>
      </c>
      <c r="C13" s="1">
        <v>41080.03193287037</v>
      </c>
      <c r="D13">
        <f t="shared" si="0"/>
        <v>11.700000000419095</v>
      </c>
    </row>
    <row r="14" spans="1:4">
      <c r="A14">
        <v>26</v>
      </c>
      <c r="B14" s="1">
        <v>41080.041770833333</v>
      </c>
      <c r="C14" s="1">
        <v>41080.051423611112</v>
      </c>
      <c r="D14">
        <f t="shared" si="0"/>
        <v>13.900000001303852</v>
      </c>
    </row>
    <row r="15" spans="1:4">
      <c r="A15">
        <v>28</v>
      </c>
      <c r="B15" s="1">
        <v>41080.060740740744</v>
      </c>
      <c r="C15" s="1">
        <v>41080.069675925923</v>
      </c>
      <c r="D15">
        <f t="shared" si="0"/>
        <v>12.866666656918824</v>
      </c>
    </row>
    <row r="16" spans="1:4">
      <c r="A16">
        <v>30</v>
      </c>
      <c r="B16" s="1">
        <v>41080.078541666669</v>
      </c>
      <c r="C16" s="1">
        <v>41080.087094907409</v>
      </c>
      <c r="D16">
        <f t="shared" si="0"/>
        <v>12.316666664555669</v>
      </c>
    </row>
    <row r="17" spans="1:4">
      <c r="A17">
        <v>32</v>
      </c>
      <c r="B17" s="1">
        <v>41080.096828703703</v>
      </c>
      <c r="C17" s="1">
        <v>41080.106111111112</v>
      </c>
      <c r="D17">
        <f t="shared" si="0"/>
        <v>13.366666669026017</v>
      </c>
    </row>
    <row r="18" spans="1:4">
      <c r="A18">
        <v>34</v>
      </c>
      <c r="B18" s="1">
        <v>41080.115914351853</v>
      </c>
      <c r="C18" s="1">
        <v>41080.125439814816</v>
      </c>
      <c r="D18">
        <f t="shared" si="0"/>
        <v>13.716666667023674</v>
      </c>
    </row>
    <row r="19" spans="1:4">
      <c r="A19">
        <v>36</v>
      </c>
      <c r="B19" s="1">
        <v>41080.135185185187</v>
      </c>
      <c r="C19" s="1">
        <v>41080.144606481481</v>
      </c>
      <c r="D19">
        <f t="shared" si="0"/>
        <v>13.566666663391516</v>
      </c>
    </row>
    <row r="20" spans="1:4">
      <c r="A20">
        <v>38</v>
      </c>
      <c r="B20" s="1">
        <v>41080.155347222222</v>
      </c>
      <c r="C20" s="1">
        <v>41080.165613425925</v>
      </c>
      <c r="D20">
        <f t="shared" si="0"/>
        <v>14.783333331579342</v>
      </c>
    </row>
    <row r="21" spans="1:4">
      <c r="A21">
        <v>40</v>
      </c>
      <c r="B21" s="1">
        <v>41080.175555555557</v>
      </c>
      <c r="C21" s="1">
        <v>41080.185185185182</v>
      </c>
      <c r="D21">
        <f t="shared" si="0"/>
        <v>13.866666660178453</v>
      </c>
    </row>
    <row r="22" spans="1:4">
      <c r="A22">
        <v>42</v>
      </c>
      <c r="B22" s="1">
        <v>41080.193425925929</v>
      </c>
      <c r="C22" s="1">
        <v>41080.201331018521</v>
      </c>
      <c r="D22">
        <f t="shared" si="0"/>
        <v>11.383333333069459</v>
      </c>
    </row>
    <row r="23" spans="1:4">
      <c r="A23">
        <v>44</v>
      </c>
      <c r="B23" s="1">
        <v>41080.209849537037</v>
      </c>
      <c r="C23" s="1">
        <v>41080.217245370368</v>
      </c>
      <c r="D23">
        <f t="shared" si="0"/>
        <v>10.649999995948747</v>
      </c>
    </row>
    <row r="24" spans="1:4">
      <c r="A24">
        <v>46</v>
      </c>
      <c r="B24" s="1">
        <v>41080.227037037039</v>
      </c>
      <c r="C24" s="1">
        <v>41080.236435185187</v>
      </c>
      <c r="D24">
        <f t="shared" si="0"/>
        <v>13.533333332743496</v>
      </c>
    </row>
    <row r="25" spans="1:4">
      <c r="A25">
        <v>48</v>
      </c>
      <c r="B25" s="1">
        <v>41080.245428240742</v>
      </c>
      <c r="C25" s="1">
        <v>41080.254166666666</v>
      </c>
      <c r="D25">
        <f t="shared" si="0"/>
        <v>12.583333330694586</v>
      </c>
    </row>
    <row r="26" spans="1:4">
      <c r="A26">
        <v>50</v>
      </c>
      <c r="B26" s="1">
        <v>41080.262523148151</v>
      </c>
      <c r="C26" s="1">
        <v>41080.270439814813</v>
      </c>
      <c r="D26">
        <f t="shared" si="0"/>
        <v>11.399999993154779</v>
      </c>
    </row>
    <row r="27" spans="1:4">
      <c r="A27">
        <v>52</v>
      </c>
      <c r="B27" s="1">
        <v>41080.280069444445</v>
      </c>
      <c r="C27" s="1">
        <v>41080.289386574077</v>
      </c>
      <c r="D27">
        <f t="shared" si="0"/>
        <v>13.416666670236737</v>
      </c>
    </row>
    <row r="28" spans="1:4">
      <c r="A28">
        <v>54</v>
      </c>
      <c r="B28" s="1">
        <v>41080.298472222225</v>
      </c>
      <c r="C28" s="1">
        <v>41080.307187500002</v>
      </c>
      <c r="D28">
        <f t="shared" si="0"/>
        <v>12.550000000046566</v>
      </c>
    </row>
    <row r="29" spans="1:4">
      <c r="A29">
        <v>56</v>
      </c>
      <c r="B29" s="1">
        <v>41080.316967592589</v>
      </c>
      <c r="C29" s="1">
        <v>41080.326423611114</v>
      </c>
      <c r="D29">
        <f t="shared" si="0"/>
        <v>13.616666675079614</v>
      </c>
    </row>
    <row r="30" spans="1:4">
      <c r="A30">
        <v>58</v>
      </c>
      <c r="B30" s="1">
        <v>41080.334537037037</v>
      </c>
      <c r="C30" s="1">
        <v>41080.342314814814</v>
      </c>
      <c r="D30">
        <f t="shared" si="0"/>
        <v>11.199999998789281</v>
      </c>
    </row>
    <row r="31" spans="1:4">
      <c r="A31">
        <v>60</v>
      </c>
      <c r="B31" s="1">
        <v>41080.35056712963</v>
      </c>
      <c r="C31" s="1">
        <v>41080.358449074076</v>
      </c>
      <c r="D31">
        <f t="shared" si="0"/>
        <v>11.350000002421439</v>
      </c>
    </row>
    <row r="32" spans="1:4">
      <c r="A32">
        <v>62</v>
      </c>
      <c r="B32" s="1">
        <v>41080.36681712963</v>
      </c>
      <c r="C32" s="1">
        <v>41080.374826388892</v>
      </c>
      <c r="D32">
        <f t="shared" si="0"/>
        <v>11.533333336701617</v>
      </c>
    </row>
    <row r="33" spans="1:4">
      <c r="A33">
        <v>64</v>
      </c>
      <c r="B33" s="1">
        <v>41080.382789351854</v>
      </c>
      <c r="C33" s="1">
        <v>41080.390520833331</v>
      </c>
      <c r="D33">
        <f t="shared" si="0"/>
        <v>11.133333327015862</v>
      </c>
    </row>
    <row r="34" spans="1:4">
      <c r="A34">
        <v>66</v>
      </c>
      <c r="B34" s="1">
        <v>41080.398599537039</v>
      </c>
      <c r="C34" s="1">
        <v>41080.40625</v>
      </c>
      <c r="D34">
        <f t="shared" si="0"/>
        <v>11.016666664509103</v>
      </c>
    </row>
    <row r="35" spans="1:4">
      <c r="A35">
        <v>68</v>
      </c>
      <c r="B35" s="1">
        <v>41080.414583333331</v>
      </c>
      <c r="C35" s="1">
        <v>41080.422627314816</v>
      </c>
      <c r="D35">
        <f t="shared" si="0"/>
        <v>11.583333337912336</v>
      </c>
    </row>
    <row r="36" spans="1:4">
      <c r="A36">
        <v>70</v>
      </c>
      <c r="B36" s="1">
        <v>41080.431238425925</v>
      </c>
      <c r="C36" s="1">
        <v>41080.439479166664</v>
      </c>
      <c r="D36">
        <f t="shared" si="0"/>
        <v>11.866666664136574</v>
      </c>
    </row>
    <row r="37" spans="1:4">
      <c r="A37">
        <v>72</v>
      </c>
      <c r="B37" s="1">
        <v>41080.448240740741</v>
      </c>
      <c r="C37" s="1">
        <v>41080.456620370373</v>
      </c>
      <c r="D37">
        <f t="shared" si="0"/>
        <v>12.066666668979451</v>
      </c>
    </row>
    <row r="38" spans="1:4">
      <c r="A38">
        <v>74</v>
      </c>
      <c r="B38" s="1">
        <v>41080.464062500003</v>
      </c>
      <c r="C38" s="1">
        <v>41080.471307870372</v>
      </c>
      <c r="D38">
        <f t="shared" si="0"/>
        <v>10.433333331020549</v>
      </c>
    </row>
    <row r="39" spans="1:4">
      <c r="A39">
        <v>76</v>
      </c>
      <c r="B39" s="1">
        <v>41080.479745370372</v>
      </c>
      <c r="C39" s="1">
        <v>41080.487939814811</v>
      </c>
      <c r="D39">
        <f t="shared" si="0"/>
        <v>11.799999992363155</v>
      </c>
    </row>
    <row r="40" spans="1:4">
      <c r="A40">
        <v>78</v>
      </c>
      <c r="B40" s="1">
        <v>41080.495810185188</v>
      </c>
      <c r="C40" s="1">
        <v>41080.503379629627</v>
      </c>
      <c r="D40">
        <f t="shared" si="0"/>
        <v>10.899999991524965</v>
      </c>
    </row>
    <row r="41" spans="1:4">
      <c r="A41">
        <v>80</v>
      </c>
      <c r="B41" s="1">
        <v>41080.512245370373</v>
      </c>
      <c r="C41" s="1">
        <v>41080.520868055559</v>
      </c>
      <c r="D41">
        <f t="shared" si="0"/>
        <v>12.416666666977108</v>
      </c>
    </row>
    <row r="42" spans="1:4">
      <c r="A42">
        <v>82</v>
      </c>
      <c r="B42" s="1">
        <v>41080.529583333337</v>
      </c>
      <c r="C42" s="1">
        <v>41080.538032407407</v>
      </c>
      <c r="D42">
        <f t="shared" si="0"/>
        <v>12.166666660923511</v>
      </c>
    </row>
    <row r="43" spans="1:4">
      <c r="A43">
        <v>84</v>
      </c>
      <c r="B43" s="1">
        <v>41080.546678240738</v>
      </c>
      <c r="C43" s="1">
        <v>41080.555081018516</v>
      </c>
      <c r="D43">
        <f t="shared" si="0"/>
        <v>12.099999999627471</v>
      </c>
    </row>
    <row r="44" spans="1:4">
      <c r="A44">
        <v>86</v>
      </c>
      <c r="B44" s="1">
        <v>41080.563171296293</v>
      </c>
      <c r="C44" s="1">
        <v>41080.570914351854</v>
      </c>
      <c r="D44">
        <f t="shared" si="0"/>
        <v>11.15000000805594</v>
      </c>
    </row>
    <row r="45" spans="1:4">
      <c r="A45">
        <v>88</v>
      </c>
      <c r="B45" s="1">
        <v>41080.578738425924</v>
      </c>
      <c r="C45" s="1">
        <v>41080.586261574077</v>
      </c>
      <c r="D45">
        <f t="shared" si="0"/>
        <v>10.833333340706304</v>
      </c>
    </row>
    <row r="46" spans="1:4">
      <c r="A46">
        <v>90</v>
      </c>
      <c r="B46" s="1">
        <v>41080.597430555557</v>
      </c>
      <c r="C46" s="1">
        <v>41080.608310185184</v>
      </c>
      <c r="D46">
        <f t="shared" si="0"/>
        <v>15.666666661854833</v>
      </c>
    </row>
    <row r="47" spans="1:4">
      <c r="A47">
        <v>92</v>
      </c>
      <c r="B47" s="1">
        <v>41080.618321759262</v>
      </c>
      <c r="C47" s="1">
        <v>41080.627824074072</v>
      </c>
      <c r="D47">
        <f t="shared" si="0"/>
        <v>13.683333325898275</v>
      </c>
    </row>
    <row r="48" spans="1:4">
      <c r="A48">
        <v>94</v>
      </c>
      <c r="B48" s="1">
        <v>41080.636250000003</v>
      </c>
      <c r="C48" s="1">
        <v>41080.644363425927</v>
      </c>
      <c r="D48">
        <f t="shared" si="0"/>
        <v>11.683333329856396</v>
      </c>
    </row>
    <row r="49" spans="1:4">
      <c r="A49">
        <v>96</v>
      </c>
      <c r="B49" s="1">
        <v>41080.652986111112</v>
      </c>
      <c r="C49" s="1">
        <v>41080.66134259259</v>
      </c>
      <c r="D49">
        <f t="shared" si="0"/>
        <v>12.033333327854052</v>
      </c>
    </row>
    <row r="50" spans="1:4">
      <c r="A50">
        <v>98</v>
      </c>
      <c r="B50" s="1">
        <v>41080.669479166667</v>
      </c>
      <c r="C50" s="1">
        <v>41080.677395833336</v>
      </c>
      <c r="D50">
        <f t="shared" si="0"/>
        <v>11.400000003632158</v>
      </c>
    </row>
    <row r="51" spans="1:4">
      <c r="A51">
        <v>100</v>
      </c>
      <c r="B51" s="1">
        <v>41080.686064814814</v>
      </c>
      <c r="C51" s="1">
        <v>41080.694386574076</v>
      </c>
      <c r="D51">
        <f t="shared" si="0"/>
        <v>11.983333337120712</v>
      </c>
    </row>
    <row r="52" spans="1:4">
      <c r="A52">
        <v>102</v>
      </c>
      <c r="B52" s="1">
        <v>41080.704479166663</v>
      </c>
      <c r="C52" s="1">
        <v>41080.714224537034</v>
      </c>
      <c r="D52">
        <f t="shared" si="0"/>
        <v>14.03333333437331</v>
      </c>
    </row>
    <row r="53" spans="1:4">
      <c r="A53">
        <v>104</v>
      </c>
      <c r="B53" s="1">
        <v>41080.724224537036</v>
      </c>
      <c r="C53" s="1">
        <v>41080.733888888892</v>
      </c>
      <c r="D53">
        <f t="shared" si="0"/>
        <v>13.916666671866551</v>
      </c>
    </row>
    <row r="54" spans="1:4">
      <c r="A54">
        <v>106</v>
      </c>
      <c r="B54" s="1">
        <v>41080.742627314816</v>
      </c>
      <c r="C54" s="1">
        <v>41080.750949074078</v>
      </c>
      <c r="D54">
        <f t="shared" si="0"/>
        <v>11.983333337120712</v>
      </c>
    </row>
    <row r="55" spans="1:4">
      <c r="A55">
        <v>108</v>
      </c>
      <c r="B55" s="1">
        <v>41080.760451388887</v>
      </c>
      <c r="C55" s="1">
        <v>41080.769652777781</v>
      </c>
      <c r="D55">
        <f t="shared" si="0"/>
        <v>13.250000006519258</v>
      </c>
    </row>
    <row r="56" spans="1:4">
      <c r="A56">
        <v>110</v>
      </c>
      <c r="B56" s="1">
        <v>41080.778287037036</v>
      </c>
      <c r="C56" s="1">
        <v>41080.786527777775</v>
      </c>
      <c r="D56">
        <f t="shared" si="0"/>
        <v>11.866666664136574</v>
      </c>
    </row>
    <row r="57" spans="1:4">
      <c r="A57">
        <v>112</v>
      </c>
      <c r="B57" s="1">
        <v>41080.795057870368</v>
      </c>
      <c r="C57" s="1">
        <v>41080.803310185183</v>
      </c>
      <c r="D57">
        <f t="shared" si="0"/>
        <v>11.883333334699273</v>
      </c>
    </row>
    <row r="58" spans="1:4">
      <c r="A58">
        <v>114</v>
      </c>
      <c r="B58" s="1">
        <v>41080.812777777777</v>
      </c>
      <c r="C58" s="1">
        <v>41080.821851851855</v>
      </c>
      <c r="D58">
        <f t="shared" si="0"/>
        <v>13.06666667223908</v>
      </c>
    </row>
    <row r="59" spans="1:4">
      <c r="A59">
        <v>116</v>
      </c>
      <c r="B59" s="1">
        <v>41080.831307870372</v>
      </c>
      <c r="C59" s="1">
        <v>41080.840462962966</v>
      </c>
      <c r="D59">
        <f t="shared" si="0"/>
        <v>13.183333334745839</v>
      </c>
    </row>
    <row r="60" spans="1:4">
      <c r="A60">
        <v>118</v>
      </c>
      <c r="B60" s="1">
        <v>41080.84957175926</v>
      </c>
      <c r="C60" s="1">
        <v>41080.858449074076</v>
      </c>
      <c r="D60">
        <f t="shared" si="0"/>
        <v>12.783333335537463</v>
      </c>
    </row>
    <row r="61" spans="1:4">
      <c r="A61">
        <v>120</v>
      </c>
      <c r="B61" s="1">
        <v>41080.869120370371</v>
      </c>
      <c r="C61" s="1">
        <v>41080.87939814815</v>
      </c>
      <c r="D61">
        <f t="shared" si="0"/>
        <v>14.800000002142042</v>
      </c>
    </row>
    <row r="62" spans="1:4">
      <c r="A62">
        <v>122</v>
      </c>
      <c r="B62" s="1">
        <v>41080.888645833336</v>
      </c>
      <c r="C62" s="1">
        <v>41080.897581018522</v>
      </c>
      <c r="D62">
        <f t="shared" si="0"/>
        <v>12.866666667396203</v>
      </c>
    </row>
    <row r="63" spans="1:4">
      <c r="A63">
        <v>124</v>
      </c>
      <c r="B63" s="1">
        <v>41080.905694444446</v>
      </c>
      <c r="C63" s="1">
        <v>41080.913460648146</v>
      </c>
      <c r="D63">
        <f t="shared" si="0"/>
        <v>11.183333328226581</v>
      </c>
    </row>
    <row r="64" spans="1:4">
      <c r="A64">
        <v>126</v>
      </c>
      <c r="B64" s="1">
        <v>41080.9218287037</v>
      </c>
      <c r="C64" s="1">
        <v>41080.929965277777</v>
      </c>
      <c r="D64">
        <f t="shared" si="0"/>
        <v>11.716666670981795</v>
      </c>
    </row>
    <row r="65" spans="1:4">
      <c r="A65">
        <v>128</v>
      </c>
      <c r="B65" s="1">
        <v>41080.938634259262</v>
      </c>
      <c r="C65" s="1">
        <v>41080.946886574071</v>
      </c>
      <c r="D65">
        <f t="shared" si="0"/>
        <v>11.883333324221894</v>
      </c>
    </row>
    <row r="66" spans="1:4">
      <c r="A66">
        <v>130</v>
      </c>
      <c r="B66" s="1">
        <v>41080.955138888887</v>
      </c>
      <c r="C66" s="1">
        <v>41080.962997685187</v>
      </c>
      <c r="D66">
        <f t="shared" si="0"/>
        <v>11.316666671773419</v>
      </c>
    </row>
    <row r="67" spans="1:4">
      <c r="A67">
        <v>132</v>
      </c>
      <c r="B67" s="1">
        <v>41080.971412037034</v>
      </c>
      <c r="C67" s="1">
        <v>41080.979594907411</v>
      </c>
      <c r="D67">
        <f t="shared" si="0"/>
        <v>11.783333342755213</v>
      </c>
    </row>
    <row r="68" spans="1:4">
      <c r="A68">
        <v>134</v>
      </c>
      <c r="B68" s="1">
        <v>41080.987592592595</v>
      </c>
      <c r="C68" s="1">
        <v>41080.995335648149</v>
      </c>
      <c r="D68">
        <f t="shared" ref="D68:D86" si="1">(C68-B68)*24*60</f>
        <v>11.149999997578561</v>
      </c>
    </row>
    <row r="69" spans="1:4">
      <c r="A69">
        <v>136</v>
      </c>
      <c r="B69" s="1">
        <v>41081.004351851851</v>
      </c>
      <c r="C69" s="1">
        <v>41081.012928240743</v>
      </c>
      <c r="D69">
        <f t="shared" si="1"/>
        <v>12.350000005681068</v>
      </c>
    </row>
    <row r="70" spans="1:4">
      <c r="A70">
        <v>138</v>
      </c>
      <c r="B70" s="1">
        <v>41081.020879629628</v>
      </c>
      <c r="C70" s="1">
        <v>41081.028564814813</v>
      </c>
      <c r="D70">
        <f t="shared" si="1"/>
        <v>11.066666665719822</v>
      </c>
    </row>
    <row r="71" spans="1:4">
      <c r="A71">
        <v>140</v>
      </c>
      <c r="B71" s="1">
        <v>41081.036666666667</v>
      </c>
      <c r="C71" s="1">
        <v>41081.044398148151</v>
      </c>
      <c r="D71">
        <f t="shared" si="1"/>
        <v>11.133333337493241</v>
      </c>
    </row>
    <row r="72" spans="1:4">
      <c r="A72">
        <v>142</v>
      </c>
      <c r="B72" s="1">
        <v>41081.054201388892</v>
      </c>
      <c r="C72" s="1">
        <v>41081.063622685186</v>
      </c>
      <c r="D72">
        <f t="shared" si="1"/>
        <v>13.566666663391516</v>
      </c>
    </row>
    <row r="73" spans="1:4">
      <c r="A73">
        <v>144</v>
      </c>
      <c r="B73" s="1">
        <v>41081.07234953704</v>
      </c>
      <c r="C73" s="1">
        <v>41081.080775462964</v>
      </c>
      <c r="D73">
        <f t="shared" si="1"/>
        <v>12.133333330275491</v>
      </c>
    </row>
    <row r="74" spans="1:4">
      <c r="A74">
        <v>146</v>
      </c>
      <c r="B74" s="1">
        <v>41081.088472222225</v>
      </c>
      <c r="C74" s="1">
        <v>41081.09578703704</v>
      </c>
      <c r="D74">
        <f t="shared" si="1"/>
        <v>10.533333333441988</v>
      </c>
    </row>
    <row r="75" spans="1:4">
      <c r="A75">
        <v>148</v>
      </c>
      <c r="B75" s="1">
        <v>41081.104479166665</v>
      </c>
      <c r="C75" s="1">
        <v>41081.112847222219</v>
      </c>
      <c r="D75">
        <f t="shared" si="1"/>
        <v>12.049999998416752</v>
      </c>
    </row>
    <row r="76" spans="1:4">
      <c r="A76">
        <v>150</v>
      </c>
      <c r="B76" s="1">
        <v>41081.120393518519</v>
      </c>
      <c r="C76" s="1">
        <v>41081.128657407404</v>
      </c>
      <c r="D76">
        <f t="shared" si="1"/>
        <v>11.899999994784594</v>
      </c>
    </row>
    <row r="77" spans="1:4">
      <c r="A77">
        <v>152</v>
      </c>
      <c r="B77" s="1">
        <v>41081.138356481482</v>
      </c>
      <c r="C77" s="1">
        <v>41081.147777777776</v>
      </c>
      <c r="D77">
        <f t="shared" si="1"/>
        <v>13.566666663391516</v>
      </c>
    </row>
    <row r="78" spans="1:4">
      <c r="A78">
        <v>154</v>
      </c>
      <c r="B78" s="1">
        <v>41081.156736111108</v>
      </c>
      <c r="C78" s="1">
        <v>41081.165277777778</v>
      </c>
      <c r="D78">
        <f t="shared" si="1"/>
        <v>12.300000004470348</v>
      </c>
    </row>
    <row r="79" spans="1:4">
      <c r="A79">
        <v>156</v>
      </c>
      <c r="B79" s="1">
        <v>41081.173483796294</v>
      </c>
      <c r="C79" s="1">
        <v>41081.184108796297</v>
      </c>
      <c r="D79">
        <f t="shared" si="1"/>
        <v>15.300000003771856</v>
      </c>
    </row>
    <row r="80" spans="1:4">
      <c r="A80">
        <v>158</v>
      </c>
      <c r="B80" s="1">
        <v>41081.192094907405</v>
      </c>
      <c r="C80" s="1">
        <v>41081.199884259258</v>
      </c>
      <c r="D80">
        <f t="shared" si="1"/>
        <v>11.21666666935198</v>
      </c>
    </row>
    <row r="81" spans="1:5">
      <c r="A81">
        <v>160</v>
      </c>
      <c r="B81" s="1">
        <v>41081.208599537036</v>
      </c>
      <c r="C81" s="1">
        <v>41081.216886574075</v>
      </c>
      <c r="D81">
        <f t="shared" si="1"/>
        <v>11.933333335909992</v>
      </c>
    </row>
    <row r="82" spans="1:5">
      <c r="A82">
        <v>162</v>
      </c>
      <c r="B82" s="1">
        <v>41081.22760416667</v>
      </c>
      <c r="C82" s="1">
        <v>41081.237962962965</v>
      </c>
      <c r="D82">
        <f t="shared" si="1"/>
        <v>14.916666664648801</v>
      </c>
    </row>
    <row r="83" spans="1:5">
      <c r="A83">
        <v>164</v>
      </c>
      <c r="B83" s="1">
        <v>41081.24560185185</v>
      </c>
      <c r="C83" s="1">
        <v>41081.253009259257</v>
      </c>
      <c r="D83">
        <f t="shared" si="1"/>
        <v>10.666666666511446</v>
      </c>
    </row>
    <row r="84" spans="1:5">
      <c r="A84">
        <v>166</v>
      </c>
      <c r="B84" s="1">
        <v>41081.261446759258</v>
      </c>
      <c r="C84" s="1">
        <v>41081.269548611112</v>
      </c>
      <c r="D84">
        <f t="shared" si="1"/>
        <v>11.666666669771075</v>
      </c>
    </row>
    <row r="85" spans="1:5">
      <c r="A85">
        <v>168</v>
      </c>
      <c r="B85" s="1">
        <v>41081.277604166666</v>
      </c>
      <c r="C85" s="1">
        <v>41081.28533564815</v>
      </c>
      <c r="D85">
        <f t="shared" si="1"/>
        <v>11.133333337493241</v>
      </c>
    </row>
    <row r="86" spans="1:5">
      <c r="A86">
        <v>170</v>
      </c>
      <c r="B86" s="1">
        <v>41081.294328703705</v>
      </c>
      <c r="C86" s="1">
        <v>41081.303171296298</v>
      </c>
      <c r="D86">
        <f t="shared" si="1"/>
        <v>12.733333334326744</v>
      </c>
    </row>
    <row r="87" spans="1:5">
      <c r="D87" s="2">
        <f>SUM(D2:D86)/60</f>
        <v>17.459722222178243</v>
      </c>
      <c r="E87" t="s">
        <v>4</v>
      </c>
    </row>
    <row r="88" spans="1:5">
      <c r="D88" s="2">
        <f>MEDIAN(D2:D86)</f>
        <v>12.066666668979451</v>
      </c>
      <c r="E88" t="s">
        <v>5</v>
      </c>
    </row>
    <row r="89" spans="1:5">
      <c r="D89" s="2">
        <f>AVERAGE(D2:D86)</f>
        <v>12.324509803890525</v>
      </c>
      <c r="E89" t="s">
        <v>6</v>
      </c>
    </row>
    <row r="90" spans="1:5">
      <c r="D90" s="2">
        <f>STDEV(D2:D86)</f>
        <v>1.179062795243456</v>
      </c>
      <c r="E90" t="s">
        <v>7</v>
      </c>
    </row>
    <row r="91" spans="1:5">
      <c r="D91" s="2">
        <f>D90/D89</f>
        <v>9.5668129118714057E-2</v>
      </c>
      <c r="E91" t="s">
        <v>8</v>
      </c>
    </row>
    <row r="92" spans="1:5">
      <c r="D92" s="2">
        <f>MIN(D2:D86)</f>
        <v>10.433333331020549</v>
      </c>
      <c r="E92" t="s">
        <v>9</v>
      </c>
    </row>
    <row r="93" spans="1:5">
      <c r="D93" s="2">
        <f>MAX(D2:D86)</f>
        <v>15.666666661854833</v>
      </c>
      <c r="E93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89"/>
  <sheetViews>
    <sheetView workbookViewId="0">
      <selection activeCell="A85" sqref="A85"/>
    </sheetView>
  </sheetViews>
  <sheetFormatPr defaultRowHeight="15"/>
  <sheetData>
    <row r="1" spans="1:10">
      <c r="A1" t="s">
        <v>22</v>
      </c>
      <c r="B1" t="s">
        <v>21</v>
      </c>
      <c r="C1" t="s">
        <v>20</v>
      </c>
      <c r="D1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35</v>
      </c>
      <c r="J1" t="s">
        <v>41</v>
      </c>
    </row>
    <row r="2" spans="1:10">
      <c r="A2">
        <v>0</v>
      </c>
      <c r="B2">
        <v>4</v>
      </c>
      <c r="C2">
        <v>0</v>
      </c>
      <c r="D2">
        <v>6</v>
      </c>
      <c r="E2">
        <v>0</v>
      </c>
      <c r="F2">
        <v>9</v>
      </c>
      <c r="G2">
        <v>13</v>
      </c>
      <c r="H2">
        <v>12</v>
      </c>
      <c r="I2">
        <v>0</v>
      </c>
      <c r="J2" t="s">
        <v>42</v>
      </c>
    </row>
    <row r="3" spans="1:10">
      <c r="A3">
        <v>9</v>
      </c>
      <c r="B3">
        <v>7</v>
      </c>
      <c r="C3">
        <v>0</v>
      </c>
      <c r="D3">
        <v>0</v>
      </c>
      <c r="E3">
        <v>13</v>
      </c>
      <c r="F3">
        <v>11</v>
      </c>
      <c r="G3">
        <v>3</v>
      </c>
      <c r="H3">
        <v>2</v>
      </c>
      <c r="I3">
        <v>0</v>
      </c>
      <c r="J3" t="s">
        <v>42</v>
      </c>
    </row>
    <row r="4" spans="1:10">
      <c r="A4">
        <v>8</v>
      </c>
      <c r="B4">
        <v>7</v>
      </c>
      <c r="C4">
        <v>0</v>
      </c>
      <c r="D4">
        <v>9</v>
      </c>
      <c r="E4">
        <v>5</v>
      </c>
      <c r="F4">
        <v>8</v>
      </c>
      <c r="G4">
        <v>12</v>
      </c>
      <c r="H4">
        <v>8</v>
      </c>
      <c r="I4">
        <v>0</v>
      </c>
      <c r="J4" t="s">
        <v>42</v>
      </c>
    </row>
    <row r="6" spans="1:10">
      <c r="A6">
        <v>2</v>
      </c>
      <c r="B6">
        <v>4</v>
      </c>
      <c r="C6">
        <v>1</v>
      </c>
      <c r="D6">
        <v>0</v>
      </c>
      <c r="E6">
        <v>12</v>
      </c>
      <c r="F6">
        <v>2</v>
      </c>
      <c r="G6">
        <v>0</v>
      </c>
      <c r="H6">
        <v>1</v>
      </c>
      <c r="I6">
        <v>126.901</v>
      </c>
    </row>
    <row r="7" spans="1:10">
      <c r="A7">
        <v>1</v>
      </c>
      <c r="B7">
        <v>2</v>
      </c>
      <c r="C7">
        <v>3</v>
      </c>
      <c r="D7">
        <v>4</v>
      </c>
      <c r="E7">
        <v>7</v>
      </c>
      <c r="F7">
        <v>1</v>
      </c>
      <c r="G7">
        <v>11</v>
      </c>
      <c r="H7">
        <v>14</v>
      </c>
      <c r="I7">
        <v>165.97499999999999</v>
      </c>
    </row>
    <row r="8" spans="1:10">
      <c r="A8">
        <v>7</v>
      </c>
      <c r="B8">
        <v>6</v>
      </c>
      <c r="C8">
        <v>1</v>
      </c>
      <c r="D8">
        <v>1</v>
      </c>
      <c r="E8">
        <v>8</v>
      </c>
      <c r="F8">
        <v>4</v>
      </c>
      <c r="G8">
        <v>8</v>
      </c>
      <c r="H8">
        <v>9</v>
      </c>
      <c r="I8">
        <v>207.06200000000001</v>
      </c>
    </row>
    <row r="9" spans="1:10">
      <c r="A9">
        <v>2</v>
      </c>
      <c r="B9">
        <v>3</v>
      </c>
      <c r="C9">
        <v>3</v>
      </c>
      <c r="D9">
        <v>3</v>
      </c>
      <c r="E9">
        <v>7</v>
      </c>
      <c r="F9">
        <v>12</v>
      </c>
      <c r="G9">
        <v>13</v>
      </c>
      <c r="H9">
        <v>10</v>
      </c>
      <c r="I9">
        <v>210.21799999999999</v>
      </c>
    </row>
    <row r="10" spans="1:10">
      <c r="A10">
        <v>3</v>
      </c>
      <c r="B10">
        <v>8</v>
      </c>
      <c r="C10">
        <v>1</v>
      </c>
      <c r="D10">
        <v>4</v>
      </c>
      <c r="E10">
        <v>5</v>
      </c>
      <c r="F10">
        <v>7</v>
      </c>
      <c r="G10">
        <v>8</v>
      </c>
      <c r="H10">
        <v>6</v>
      </c>
      <c r="I10">
        <v>217.03100000000001</v>
      </c>
    </row>
    <row r="11" spans="1:10">
      <c r="A11">
        <v>3</v>
      </c>
      <c r="B11">
        <v>9</v>
      </c>
      <c r="C11">
        <v>2</v>
      </c>
      <c r="D11">
        <v>3</v>
      </c>
      <c r="E11">
        <v>10</v>
      </c>
      <c r="F11">
        <v>4</v>
      </c>
      <c r="G11">
        <v>8</v>
      </c>
      <c r="H11">
        <v>4</v>
      </c>
      <c r="I11">
        <v>221.06299999999999</v>
      </c>
    </row>
    <row r="12" spans="1:10">
      <c r="A12">
        <v>6</v>
      </c>
      <c r="B12">
        <v>4</v>
      </c>
      <c r="C12">
        <v>1</v>
      </c>
      <c r="D12">
        <v>5</v>
      </c>
      <c r="E12">
        <v>6</v>
      </c>
      <c r="F12">
        <v>8</v>
      </c>
      <c r="G12">
        <v>12</v>
      </c>
      <c r="H12">
        <v>5</v>
      </c>
      <c r="I12">
        <v>221.36</v>
      </c>
    </row>
    <row r="13" spans="1:10">
      <c r="A13">
        <v>1</v>
      </c>
      <c r="B13">
        <v>1</v>
      </c>
      <c r="C13">
        <v>3</v>
      </c>
      <c r="D13">
        <v>7</v>
      </c>
      <c r="E13">
        <v>5</v>
      </c>
      <c r="F13">
        <v>6</v>
      </c>
      <c r="G13">
        <v>10</v>
      </c>
      <c r="H13">
        <v>12</v>
      </c>
      <c r="I13">
        <v>222.726</v>
      </c>
    </row>
    <row r="15" spans="1:10">
      <c r="A15">
        <v>8</v>
      </c>
      <c r="B15">
        <v>7</v>
      </c>
      <c r="C15">
        <v>4</v>
      </c>
      <c r="D15">
        <v>2</v>
      </c>
      <c r="E15">
        <v>2</v>
      </c>
      <c r="F15">
        <v>11</v>
      </c>
      <c r="G15">
        <v>14</v>
      </c>
      <c r="H15">
        <v>8</v>
      </c>
      <c r="I15">
        <v>302.71499999999997</v>
      </c>
    </row>
    <row r="16" spans="1:10">
      <c r="A16">
        <v>0</v>
      </c>
      <c r="B16">
        <v>2</v>
      </c>
      <c r="C16">
        <v>13</v>
      </c>
      <c r="D16">
        <v>2</v>
      </c>
      <c r="E16">
        <v>8</v>
      </c>
      <c r="F16">
        <v>10</v>
      </c>
      <c r="G16">
        <v>13</v>
      </c>
      <c r="H16">
        <v>6</v>
      </c>
      <c r="I16">
        <v>304.63200000000001</v>
      </c>
    </row>
    <row r="17" spans="1:9">
      <c r="A17">
        <v>1</v>
      </c>
      <c r="B17">
        <v>12</v>
      </c>
      <c r="C17">
        <v>1</v>
      </c>
      <c r="D17">
        <v>4</v>
      </c>
      <c r="E17">
        <v>14</v>
      </c>
      <c r="F17">
        <v>6</v>
      </c>
      <c r="G17">
        <v>6</v>
      </c>
      <c r="H17">
        <v>3</v>
      </c>
      <c r="I17">
        <v>307.86</v>
      </c>
    </row>
    <row r="18" spans="1:9">
      <c r="A18">
        <v>10</v>
      </c>
      <c r="B18">
        <v>0</v>
      </c>
      <c r="C18">
        <v>4</v>
      </c>
      <c r="D18">
        <v>7</v>
      </c>
      <c r="E18">
        <v>7</v>
      </c>
      <c r="F18">
        <v>3</v>
      </c>
      <c r="G18">
        <v>6</v>
      </c>
      <c r="H18">
        <v>4</v>
      </c>
      <c r="I18">
        <v>309.16500000000002</v>
      </c>
    </row>
    <row r="19" spans="1:9">
      <c r="A19">
        <v>3</v>
      </c>
      <c r="B19">
        <v>3</v>
      </c>
      <c r="C19">
        <v>6</v>
      </c>
      <c r="D19">
        <v>7</v>
      </c>
      <c r="E19">
        <v>12</v>
      </c>
      <c r="F19">
        <v>6</v>
      </c>
      <c r="G19">
        <v>5</v>
      </c>
      <c r="H19">
        <v>3</v>
      </c>
      <c r="I19">
        <v>311.89800000000002</v>
      </c>
    </row>
    <row r="20" spans="1:9">
      <c r="A20">
        <v>9</v>
      </c>
      <c r="B20">
        <v>8</v>
      </c>
      <c r="C20">
        <v>3</v>
      </c>
      <c r="D20">
        <v>2</v>
      </c>
      <c r="E20">
        <v>9</v>
      </c>
      <c r="F20">
        <v>13</v>
      </c>
      <c r="G20">
        <v>12</v>
      </c>
      <c r="H20">
        <v>11</v>
      </c>
      <c r="I20">
        <v>313.14100000000002</v>
      </c>
    </row>
    <row r="21" spans="1:9">
      <c r="A21">
        <v>2</v>
      </c>
      <c r="B21">
        <v>2</v>
      </c>
      <c r="C21">
        <v>12</v>
      </c>
      <c r="D21">
        <v>3</v>
      </c>
      <c r="E21">
        <v>6</v>
      </c>
      <c r="F21">
        <v>4</v>
      </c>
      <c r="G21">
        <v>13</v>
      </c>
      <c r="H21">
        <v>0</v>
      </c>
      <c r="I21">
        <v>316.33699999999999</v>
      </c>
    </row>
    <row r="22" spans="1:9">
      <c r="A22">
        <v>5</v>
      </c>
      <c r="B22">
        <v>4</v>
      </c>
      <c r="C22">
        <v>1</v>
      </c>
      <c r="D22">
        <v>12</v>
      </c>
      <c r="E22">
        <v>4</v>
      </c>
      <c r="F22">
        <v>4</v>
      </c>
      <c r="G22">
        <v>5</v>
      </c>
      <c r="H22">
        <v>12</v>
      </c>
      <c r="I22">
        <v>318.05900000000003</v>
      </c>
    </row>
    <row r="23" spans="1:9">
      <c r="A23">
        <v>9</v>
      </c>
      <c r="B23">
        <v>1</v>
      </c>
      <c r="C23">
        <v>8</v>
      </c>
      <c r="D23">
        <v>3</v>
      </c>
      <c r="E23">
        <v>11</v>
      </c>
      <c r="F23">
        <v>10</v>
      </c>
      <c r="G23">
        <v>5</v>
      </c>
      <c r="H23">
        <v>3</v>
      </c>
      <c r="I23">
        <v>320.19499999999999</v>
      </c>
    </row>
    <row r="24" spans="1:9">
      <c r="A24">
        <v>2</v>
      </c>
      <c r="B24">
        <v>1</v>
      </c>
      <c r="C24">
        <v>4</v>
      </c>
      <c r="D24">
        <v>13</v>
      </c>
      <c r="E24">
        <v>8</v>
      </c>
      <c r="F24">
        <v>7</v>
      </c>
      <c r="G24">
        <v>7</v>
      </c>
      <c r="H24">
        <v>2</v>
      </c>
      <c r="I24">
        <v>322.63900000000001</v>
      </c>
    </row>
    <row r="25" spans="1:9">
      <c r="A25">
        <v>5</v>
      </c>
      <c r="B25">
        <v>14</v>
      </c>
      <c r="C25">
        <v>3</v>
      </c>
      <c r="D25">
        <v>3</v>
      </c>
      <c r="E25">
        <v>13</v>
      </c>
      <c r="F25">
        <v>10</v>
      </c>
      <c r="G25">
        <v>14</v>
      </c>
      <c r="H25">
        <v>13</v>
      </c>
      <c r="I25">
        <v>324.55500000000001</v>
      </c>
    </row>
    <row r="26" spans="1:9">
      <c r="A26">
        <v>14</v>
      </c>
      <c r="B26">
        <v>1</v>
      </c>
      <c r="C26">
        <v>1</v>
      </c>
      <c r="D26">
        <v>9</v>
      </c>
      <c r="E26">
        <v>13</v>
      </c>
      <c r="F26">
        <v>4</v>
      </c>
      <c r="G26">
        <v>1</v>
      </c>
      <c r="H26">
        <v>4</v>
      </c>
      <c r="I26">
        <v>327.303</v>
      </c>
    </row>
    <row r="27" spans="1:9">
      <c r="A27">
        <v>12</v>
      </c>
      <c r="B27">
        <v>11</v>
      </c>
      <c r="C27">
        <v>5</v>
      </c>
      <c r="D27">
        <v>1</v>
      </c>
      <c r="E27">
        <v>13</v>
      </c>
      <c r="F27">
        <v>2</v>
      </c>
      <c r="G27">
        <v>10</v>
      </c>
      <c r="H27">
        <v>12</v>
      </c>
      <c r="I27">
        <v>328.37299999999999</v>
      </c>
    </row>
    <row r="28" spans="1:9">
      <c r="A28">
        <v>13</v>
      </c>
      <c r="B28">
        <v>6</v>
      </c>
      <c r="C28">
        <v>8</v>
      </c>
      <c r="D28">
        <v>0</v>
      </c>
      <c r="E28">
        <v>3</v>
      </c>
      <c r="F28">
        <v>9</v>
      </c>
      <c r="G28">
        <v>8</v>
      </c>
      <c r="H28">
        <v>4</v>
      </c>
      <c r="I28">
        <v>328.70600000000002</v>
      </c>
    </row>
    <row r="29" spans="1:9">
      <c r="A29">
        <v>11</v>
      </c>
      <c r="B29">
        <v>10</v>
      </c>
      <c r="C29">
        <v>6</v>
      </c>
      <c r="D29">
        <v>1</v>
      </c>
      <c r="E29">
        <v>6</v>
      </c>
      <c r="F29">
        <v>8</v>
      </c>
      <c r="G29">
        <v>7</v>
      </c>
      <c r="H29">
        <v>2</v>
      </c>
      <c r="I29">
        <v>328.91899999999998</v>
      </c>
    </row>
    <row r="30" spans="1:9">
      <c r="A30">
        <v>7</v>
      </c>
      <c r="B30">
        <v>9</v>
      </c>
      <c r="C30">
        <v>10</v>
      </c>
      <c r="D30">
        <v>1</v>
      </c>
      <c r="E30">
        <v>3</v>
      </c>
      <c r="F30">
        <v>3</v>
      </c>
      <c r="G30">
        <v>7</v>
      </c>
      <c r="H30">
        <v>8</v>
      </c>
      <c r="I30">
        <v>329.20600000000002</v>
      </c>
    </row>
    <row r="31" spans="1:9">
      <c r="A31">
        <v>8</v>
      </c>
      <c r="B31">
        <v>12</v>
      </c>
      <c r="C31">
        <v>2</v>
      </c>
      <c r="D31">
        <v>7</v>
      </c>
      <c r="E31">
        <v>8</v>
      </c>
      <c r="F31">
        <v>5</v>
      </c>
      <c r="G31">
        <v>4</v>
      </c>
      <c r="H31">
        <v>2</v>
      </c>
      <c r="I31">
        <v>329.339</v>
      </c>
    </row>
    <row r="32" spans="1:9">
      <c r="A32">
        <v>9</v>
      </c>
      <c r="B32">
        <v>3</v>
      </c>
      <c r="C32">
        <v>8</v>
      </c>
      <c r="D32">
        <v>5</v>
      </c>
      <c r="E32">
        <v>7</v>
      </c>
      <c r="F32">
        <v>2</v>
      </c>
      <c r="G32">
        <v>11</v>
      </c>
      <c r="H32">
        <v>0</v>
      </c>
      <c r="I32">
        <v>329.82299999999998</v>
      </c>
    </row>
    <row r="33" spans="1:9">
      <c r="A33">
        <v>10</v>
      </c>
      <c r="B33">
        <v>7</v>
      </c>
      <c r="C33">
        <v>9</v>
      </c>
      <c r="D33">
        <v>1</v>
      </c>
      <c r="E33">
        <v>7</v>
      </c>
      <c r="F33">
        <v>2</v>
      </c>
      <c r="G33">
        <v>5</v>
      </c>
      <c r="H33">
        <v>12</v>
      </c>
      <c r="I33">
        <v>330.50400000000002</v>
      </c>
    </row>
    <row r="34" spans="1:9">
      <c r="A34">
        <v>10</v>
      </c>
      <c r="B34">
        <v>12</v>
      </c>
      <c r="C34">
        <v>2</v>
      </c>
      <c r="D34">
        <v>6</v>
      </c>
      <c r="E34">
        <v>8</v>
      </c>
      <c r="F34">
        <v>11</v>
      </c>
      <c r="G34">
        <v>11</v>
      </c>
      <c r="H34">
        <v>10</v>
      </c>
      <c r="I34">
        <v>334.83800000000002</v>
      </c>
    </row>
    <row r="35" spans="1:9">
      <c r="A35">
        <v>11</v>
      </c>
      <c r="B35">
        <v>12</v>
      </c>
      <c r="C35">
        <v>2</v>
      </c>
      <c r="D35">
        <v>6</v>
      </c>
      <c r="E35">
        <v>10</v>
      </c>
      <c r="F35">
        <v>9</v>
      </c>
      <c r="G35">
        <v>4</v>
      </c>
      <c r="H35">
        <v>5</v>
      </c>
      <c r="I35">
        <v>335.38499999999999</v>
      </c>
    </row>
    <row r="36" spans="1:9">
      <c r="A36">
        <v>4</v>
      </c>
      <c r="B36">
        <v>1</v>
      </c>
      <c r="C36">
        <v>10</v>
      </c>
      <c r="D36">
        <v>7</v>
      </c>
      <c r="E36">
        <v>8</v>
      </c>
      <c r="F36">
        <v>8</v>
      </c>
      <c r="G36">
        <v>6</v>
      </c>
      <c r="H36">
        <v>1</v>
      </c>
      <c r="I36">
        <v>337.51499999999999</v>
      </c>
    </row>
    <row r="37" spans="1:9">
      <c r="A37">
        <v>5</v>
      </c>
      <c r="B37">
        <v>5</v>
      </c>
      <c r="C37">
        <v>9</v>
      </c>
      <c r="D37">
        <v>5</v>
      </c>
      <c r="E37">
        <v>9</v>
      </c>
      <c r="F37">
        <v>13</v>
      </c>
      <c r="G37">
        <v>4</v>
      </c>
      <c r="H37">
        <v>1</v>
      </c>
      <c r="I37">
        <v>341.40100000000001</v>
      </c>
    </row>
    <row r="38" spans="1:9">
      <c r="A38">
        <v>6</v>
      </c>
      <c r="B38">
        <v>7</v>
      </c>
      <c r="C38">
        <v>2</v>
      </c>
      <c r="D38">
        <v>13</v>
      </c>
      <c r="E38">
        <v>2</v>
      </c>
      <c r="F38">
        <v>8</v>
      </c>
      <c r="G38">
        <v>10</v>
      </c>
      <c r="H38">
        <v>5</v>
      </c>
      <c r="I38">
        <v>341.53800000000001</v>
      </c>
    </row>
    <row r="39" spans="1:9">
      <c r="A39">
        <v>6</v>
      </c>
      <c r="B39">
        <v>9</v>
      </c>
      <c r="C39">
        <v>10</v>
      </c>
      <c r="D39">
        <v>1</v>
      </c>
      <c r="E39">
        <v>11</v>
      </c>
      <c r="F39">
        <v>9</v>
      </c>
      <c r="G39">
        <v>8</v>
      </c>
      <c r="H39">
        <v>7</v>
      </c>
      <c r="I39">
        <v>343.22399999999999</v>
      </c>
    </row>
    <row r="40" spans="1:9">
      <c r="A40">
        <v>11</v>
      </c>
      <c r="B40">
        <v>9</v>
      </c>
      <c r="C40">
        <v>8</v>
      </c>
      <c r="D40">
        <v>3</v>
      </c>
      <c r="E40">
        <v>5</v>
      </c>
      <c r="F40">
        <v>6</v>
      </c>
      <c r="G40">
        <v>12</v>
      </c>
      <c r="H40">
        <v>11</v>
      </c>
      <c r="I40">
        <v>344.96199999999999</v>
      </c>
    </row>
    <row r="41" spans="1:9">
      <c r="A41">
        <v>9</v>
      </c>
      <c r="B41">
        <v>13</v>
      </c>
      <c r="C41">
        <v>2</v>
      </c>
      <c r="D41">
        <v>8</v>
      </c>
      <c r="E41">
        <v>10</v>
      </c>
      <c r="F41">
        <v>6</v>
      </c>
      <c r="G41">
        <v>9</v>
      </c>
      <c r="H41">
        <v>3</v>
      </c>
      <c r="I41">
        <v>345.32799999999997</v>
      </c>
    </row>
    <row r="42" spans="1:9">
      <c r="A42">
        <v>3</v>
      </c>
      <c r="B42">
        <v>6</v>
      </c>
      <c r="C42">
        <v>12</v>
      </c>
      <c r="D42">
        <v>5</v>
      </c>
      <c r="E42">
        <v>5</v>
      </c>
      <c r="F42">
        <v>8</v>
      </c>
      <c r="G42">
        <v>12</v>
      </c>
      <c r="H42">
        <v>4</v>
      </c>
      <c r="I42">
        <v>349.07400000000001</v>
      </c>
    </row>
    <row r="43" spans="1:9">
      <c r="A43">
        <v>7</v>
      </c>
      <c r="B43">
        <v>6</v>
      </c>
      <c r="C43">
        <v>4</v>
      </c>
      <c r="D43">
        <v>11</v>
      </c>
      <c r="E43">
        <v>14</v>
      </c>
      <c r="F43">
        <v>2</v>
      </c>
      <c r="G43">
        <v>14</v>
      </c>
      <c r="H43">
        <v>2</v>
      </c>
      <c r="I43">
        <v>349.28899999999999</v>
      </c>
    </row>
    <row r="44" spans="1:9">
      <c r="A44">
        <v>3</v>
      </c>
      <c r="B44">
        <v>3</v>
      </c>
      <c r="C44">
        <v>9</v>
      </c>
      <c r="D44">
        <v>12</v>
      </c>
      <c r="E44">
        <v>2</v>
      </c>
      <c r="F44">
        <v>2</v>
      </c>
      <c r="G44">
        <v>1</v>
      </c>
      <c r="H44">
        <v>1</v>
      </c>
      <c r="I44">
        <v>350.60399999999998</v>
      </c>
    </row>
    <row r="45" spans="1:9">
      <c r="A45">
        <v>13</v>
      </c>
      <c r="B45">
        <v>11</v>
      </c>
      <c r="C45">
        <v>2</v>
      </c>
      <c r="D45">
        <v>8</v>
      </c>
      <c r="E45">
        <v>1</v>
      </c>
      <c r="F45">
        <v>6</v>
      </c>
      <c r="G45">
        <v>9</v>
      </c>
      <c r="H45">
        <v>1</v>
      </c>
      <c r="I45">
        <v>350.76600000000002</v>
      </c>
    </row>
    <row r="46" spans="1:9">
      <c r="A46">
        <v>13</v>
      </c>
      <c r="B46">
        <v>1</v>
      </c>
      <c r="C46">
        <v>13</v>
      </c>
      <c r="D46">
        <v>2</v>
      </c>
      <c r="E46">
        <v>1</v>
      </c>
      <c r="F46">
        <v>11</v>
      </c>
      <c r="G46">
        <v>14</v>
      </c>
      <c r="H46">
        <v>4</v>
      </c>
      <c r="I46">
        <v>351.11599999999999</v>
      </c>
    </row>
    <row r="47" spans="1:9">
      <c r="A47">
        <v>13</v>
      </c>
      <c r="B47">
        <v>4</v>
      </c>
      <c r="C47">
        <v>10</v>
      </c>
      <c r="D47">
        <v>4</v>
      </c>
      <c r="E47">
        <v>1</v>
      </c>
      <c r="F47">
        <v>7</v>
      </c>
      <c r="G47">
        <v>14</v>
      </c>
      <c r="H47">
        <v>14</v>
      </c>
      <c r="I47">
        <v>352.45499999999998</v>
      </c>
    </row>
    <row r="48" spans="1:9">
      <c r="A48">
        <v>10</v>
      </c>
      <c r="B48">
        <v>3</v>
      </c>
      <c r="C48">
        <v>9</v>
      </c>
      <c r="D48">
        <v>6</v>
      </c>
      <c r="E48">
        <v>2</v>
      </c>
      <c r="F48">
        <v>13</v>
      </c>
      <c r="G48">
        <v>8</v>
      </c>
      <c r="H48">
        <v>13</v>
      </c>
      <c r="I48">
        <v>353.12299999999999</v>
      </c>
    </row>
    <row r="49" spans="1:9">
      <c r="A49">
        <v>5</v>
      </c>
      <c r="B49">
        <v>4</v>
      </c>
      <c r="C49">
        <v>3</v>
      </c>
      <c r="D49">
        <v>13</v>
      </c>
      <c r="E49">
        <v>10</v>
      </c>
      <c r="F49">
        <v>14</v>
      </c>
      <c r="G49">
        <v>6</v>
      </c>
      <c r="H49">
        <v>14</v>
      </c>
      <c r="I49">
        <v>353.74</v>
      </c>
    </row>
    <row r="50" spans="1:9">
      <c r="A50">
        <v>7</v>
      </c>
      <c r="B50">
        <v>3</v>
      </c>
      <c r="C50">
        <v>14</v>
      </c>
      <c r="D50">
        <v>2</v>
      </c>
      <c r="E50">
        <v>6</v>
      </c>
      <c r="F50">
        <v>12</v>
      </c>
      <c r="G50">
        <v>4</v>
      </c>
      <c r="H50">
        <v>6</v>
      </c>
      <c r="I50">
        <v>355.33199999999999</v>
      </c>
    </row>
    <row r="51" spans="1:9">
      <c r="A51">
        <v>9</v>
      </c>
      <c r="B51">
        <v>8</v>
      </c>
      <c r="C51">
        <v>9</v>
      </c>
      <c r="D51">
        <v>4</v>
      </c>
      <c r="E51">
        <v>13</v>
      </c>
      <c r="F51">
        <v>2</v>
      </c>
      <c r="G51">
        <v>2</v>
      </c>
      <c r="H51">
        <v>13</v>
      </c>
      <c r="I51">
        <v>356.03300000000002</v>
      </c>
    </row>
    <row r="52" spans="1:9">
      <c r="A52">
        <v>12</v>
      </c>
      <c r="B52">
        <v>14</v>
      </c>
      <c r="C52">
        <v>1</v>
      </c>
      <c r="D52">
        <v>9</v>
      </c>
      <c r="E52">
        <v>2</v>
      </c>
      <c r="F52">
        <v>13</v>
      </c>
      <c r="G52">
        <v>7</v>
      </c>
      <c r="H52">
        <v>5</v>
      </c>
      <c r="I52">
        <v>357.3</v>
      </c>
    </row>
    <row r="53" spans="1:9">
      <c r="A53">
        <v>9</v>
      </c>
      <c r="B53">
        <v>10</v>
      </c>
      <c r="C53">
        <v>5</v>
      </c>
      <c r="D53">
        <v>9</v>
      </c>
      <c r="E53">
        <v>4</v>
      </c>
      <c r="F53">
        <v>3</v>
      </c>
      <c r="G53">
        <v>8</v>
      </c>
      <c r="H53">
        <v>10</v>
      </c>
      <c r="I53">
        <v>358.12700000000001</v>
      </c>
    </row>
    <row r="54" spans="1:9">
      <c r="A54">
        <v>6</v>
      </c>
      <c r="B54">
        <v>4</v>
      </c>
      <c r="C54">
        <v>6</v>
      </c>
      <c r="D54">
        <v>11</v>
      </c>
      <c r="E54">
        <v>11</v>
      </c>
      <c r="F54">
        <v>11</v>
      </c>
      <c r="G54">
        <v>1</v>
      </c>
      <c r="H54">
        <v>9</v>
      </c>
      <c r="I54">
        <v>362.17700000000002</v>
      </c>
    </row>
    <row r="55" spans="1:9">
      <c r="A55">
        <v>10</v>
      </c>
      <c r="B55">
        <v>9</v>
      </c>
      <c r="C55">
        <v>6</v>
      </c>
      <c r="D55">
        <v>8</v>
      </c>
      <c r="E55">
        <v>8</v>
      </c>
      <c r="F55">
        <v>7</v>
      </c>
      <c r="G55">
        <v>7</v>
      </c>
      <c r="H55">
        <v>7</v>
      </c>
      <c r="I55">
        <v>363.31299999999999</v>
      </c>
    </row>
    <row r="56" spans="1:9">
      <c r="A56">
        <v>2</v>
      </c>
      <c r="B56">
        <v>8</v>
      </c>
      <c r="C56">
        <v>12</v>
      </c>
      <c r="D56">
        <v>10</v>
      </c>
      <c r="E56">
        <v>0</v>
      </c>
      <c r="F56">
        <v>0</v>
      </c>
      <c r="G56">
        <v>13</v>
      </c>
      <c r="H56">
        <v>5</v>
      </c>
      <c r="I56">
        <v>364.25900000000001</v>
      </c>
    </row>
    <row r="57" spans="1:9">
      <c r="A57">
        <v>12</v>
      </c>
      <c r="B57">
        <v>9</v>
      </c>
      <c r="C57">
        <v>3</v>
      </c>
      <c r="D57">
        <v>10</v>
      </c>
      <c r="E57">
        <v>9</v>
      </c>
      <c r="F57">
        <v>6</v>
      </c>
      <c r="G57">
        <v>4</v>
      </c>
      <c r="H57">
        <v>7</v>
      </c>
      <c r="I57">
        <v>364.72699999999998</v>
      </c>
    </row>
    <row r="58" spans="1:9">
      <c r="A58">
        <v>0</v>
      </c>
      <c r="B58">
        <v>13</v>
      </c>
      <c r="C58">
        <v>12</v>
      </c>
      <c r="D58">
        <v>7</v>
      </c>
      <c r="E58">
        <v>3</v>
      </c>
      <c r="F58">
        <v>3</v>
      </c>
      <c r="G58">
        <v>1</v>
      </c>
      <c r="H58">
        <v>3</v>
      </c>
      <c r="I58">
        <v>365.13900000000001</v>
      </c>
    </row>
    <row r="59" spans="1:9">
      <c r="A59">
        <v>5</v>
      </c>
      <c r="B59">
        <v>9</v>
      </c>
      <c r="C59">
        <v>11</v>
      </c>
      <c r="D59">
        <v>5</v>
      </c>
      <c r="E59">
        <v>9</v>
      </c>
      <c r="F59">
        <v>10</v>
      </c>
      <c r="G59">
        <v>14</v>
      </c>
      <c r="H59">
        <v>6</v>
      </c>
      <c r="I59">
        <v>369.78100000000001</v>
      </c>
    </row>
    <row r="60" spans="1:9">
      <c r="A60">
        <v>2</v>
      </c>
      <c r="B60">
        <v>10</v>
      </c>
      <c r="C60">
        <v>12</v>
      </c>
      <c r="D60">
        <v>5</v>
      </c>
      <c r="E60">
        <v>13</v>
      </c>
      <c r="F60">
        <v>5</v>
      </c>
      <c r="G60">
        <v>9</v>
      </c>
      <c r="H60">
        <v>7</v>
      </c>
      <c r="I60">
        <v>375.834</v>
      </c>
    </row>
    <row r="61" spans="1:9">
      <c r="A61">
        <v>2</v>
      </c>
      <c r="B61">
        <v>13</v>
      </c>
      <c r="C61">
        <v>4</v>
      </c>
      <c r="D61">
        <v>12</v>
      </c>
      <c r="E61">
        <v>11</v>
      </c>
      <c r="F61">
        <v>10</v>
      </c>
      <c r="G61">
        <v>6</v>
      </c>
      <c r="H61">
        <v>8</v>
      </c>
      <c r="I61">
        <v>376.85199999999998</v>
      </c>
    </row>
    <row r="62" spans="1:9">
      <c r="A62">
        <v>6</v>
      </c>
      <c r="B62">
        <v>9</v>
      </c>
      <c r="C62">
        <v>14</v>
      </c>
      <c r="D62">
        <v>3</v>
      </c>
      <c r="E62">
        <v>8</v>
      </c>
      <c r="F62">
        <v>3</v>
      </c>
      <c r="G62">
        <v>2</v>
      </c>
      <c r="H62">
        <v>14</v>
      </c>
      <c r="I62">
        <v>376.92700000000002</v>
      </c>
    </row>
    <row r="63" spans="1:9">
      <c r="A63">
        <v>3</v>
      </c>
      <c r="B63">
        <v>2</v>
      </c>
      <c r="C63">
        <v>13</v>
      </c>
      <c r="D63">
        <v>9</v>
      </c>
      <c r="E63">
        <v>13</v>
      </c>
      <c r="F63">
        <v>4</v>
      </c>
      <c r="G63">
        <v>11</v>
      </c>
      <c r="H63">
        <v>4</v>
      </c>
      <c r="I63">
        <v>379.96199999999999</v>
      </c>
    </row>
    <row r="64" spans="1:9">
      <c r="A64">
        <v>7</v>
      </c>
      <c r="B64">
        <v>7</v>
      </c>
      <c r="C64">
        <v>8</v>
      </c>
      <c r="D64">
        <v>11</v>
      </c>
      <c r="E64">
        <v>7</v>
      </c>
      <c r="F64">
        <v>3</v>
      </c>
      <c r="G64">
        <v>13</v>
      </c>
      <c r="H64">
        <v>13</v>
      </c>
      <c r="I64">
        <v>380.36599999999999</v>
      </c>
    </row>
    <row r="65" spans="1:9">
      <c r="A65">
        <v>12</v>
      </c>
      <c r="B65">
        <v>12</v>
      </c>
      <c r="C65">
        <v>8</v>
      </c>
      <c r="D65">
        <v>6</v>
      </c>
      <c r="E65">
        <v>10</v>
      </c>
      <c r="F65">
        <v>8</v>
      </c>
      <c r="G65">
        <v>13</v>
      </c>
      <c r="H65">
        <v>9</v>
      </c>
      <c r="I65">
        <v>384.35300000000001</v>
      </c>
    </row>
    <row r="66" spans="1:9">
      <c r="A66">
        <v>14</v>
      </c>
      <c r="B66">
        <v>8</v>
      </c>
      <c r="C66">
        <v>5</v>
      </c>
      <c r="D66">
        <v>10</v>
      </c>
      <c r="E66">
        <v>4</v>
      </c>
      <c r="F66">
        <v>13</v>
      </c>
      <c r="G66">
        <v>12</v>
      </c>
      <c r="H66">
        <v>12</v>
      </c>
      <c r="I66">
        <v>385.61900000000003</v>
      </c>
    </row>
    <row r="67" spans="1:9">
      <c r="A67">
        <v>11</v>
      </c>
      <c r="B67">
        <v>13</v>
      </c>
      <c r="C67">
        <v>4</v>
      </c>
      <c r="D67">
        <v>10</v>
      </c>
      <c r="E67">
        <v>11</v>
      </c>
      <c r="F67">
        <v>13</v>
      </c>
      <c r="G67">
        <v>3</v>
      </c>
      <c r="H67">
        <v>11</v>
      </c>
      <c r="I67">
        <v>388.54500000000002</v>
      </c>
    </row>
    <row r="68" spans="1:9">
      <c r="A68">
        <v>8</v>
      </c>
      <c r="B68">
        <v>14</v>
      </c>
      <c r="C68">
        <v>7</v>
      </c>
      <c r="D68">
        <v>9</v>
      </c>
      <c r="E68">
        <v>4</v>
      </c>
      <c r="F68">
        <v>14</v>
      </c>
      <c r="G68">
        <v>10</v>
      </c>
      <c r="H68">
        <v>7</v>
      </c>
      <c r="I68">
        <v>394.67599999999999</v>
      </c>
    </row>
    <row r="69" spans="1:9">
      <c r="A69">
        <v>13</v>
      </c>
      <c r="B69">
        <v>11</v>
      </c>
      <c r="C69">
        <v>3</v>
      </c>
      <c r="D69">
        <v>13</v>
      </c>
      <c r="E69">
        <v>9</v>
      </c>
      <c r="F69">
        <v>14</v>
      </c>
      <c r="G69">
        <v>9</v>
      </c>
      <c r="H69">
        <v>2</v>
      </c>
      <c r="I69">
        <v>396.70600000000002</v>
      </c>
    </row>
    <row r="70" spans="1:9">
      <c r="A70">
        <v>6</v>
      </c>
      <c r="B70">
        <v>11</v>
      </c>
      <c r="C70">
        <v>14</v>
      </c>
      <c r="D70">
        <v>4</v>
      </c>
      <c r="E70">
        <v>1</v>
      </c>
      <c r="F70">
        <v>9</v>
      </c>
      <c r="G70">
        <v>10</v>
      </c>
      <c r="H70">
        <v>1</v>
      </c>
      <c r="I70">
        <v>396.79700000000003</v>
      </c>
    </row>
    <row r="71" spans="1:9">
      <c r="A71">
        <v>9</v>
      </c>
      <c r="B71">
        <v>11</v>
      </c>
      <c r="C71">
        <v>4</v>
      </c>
      <c r="D71">
        <v>12</v>
      </c>
      <c r="E71">
        <v>12</v>
      </c>
      <c r="F71">
        <v>11</v>
      </c>
      <c r="G71">
        <v>5</v>
      </c>
      <c r="H71">
        <v>7</v>
      </c>
      <c r="I71">
        <v>397.27</v>
      </c>
    </row>
    <row r="72" spans="1:9">
      <c r="A72">
        <v>6</v>
      </c>
      <c r="B72">
        <v>12</v>
      </c>
      <c r="C72">
        <v>11</v>
      </c>
      <c r="D72">
        <v>8</v>
      </c>
      <c r="E72">
        <v>1</v>
      </c>
      <c r="F72">
        <v>12</v>
      </c>
      <c r="G72">
        <v>4</v>
      </c>
      <c r="H72">
        <v>9</v>
      </c>
      <c r="I72">
        <v>399.12599999999998</v>
      </c>
    </row>
    <row r="73" spans="1:9">
      <c r="A73">
        <v>1</v>
      </c>
      <c r="B73">
        <v>14</v>
      </c>
      <c r="C73">
        <v>13</v>
      </c>
      <c r="D73">
        <v>6</v>
      </c>
      <c r="E73">
        <v>12</v>
      </c>
      <c r="F73">
        <v>10</v>
      </c>
      <c r="G73">
        <v>2</v>
      </c>
      <c r="H73">
        <v>9</v>
      </c>
      <c r="I73">
        <v>399.58800000000002</v>
      </c>
    </row>
    <row r="74" spans="1:9">
      <c r="A74">
        <v>5</v>
      </c>
      <c r="B74">
        <v>9</v>
      </c>
      <c r="C74">
        <v>8</v>
      </c>
      <c r="D74">
        <v>13</v>
      </c>
      <c r="E74">
        <v>3</v>
      </c>
      <c r="F74">
        <v>8</v>
      </c>
      <c r="G74">
        <v>6</v>
      </c>
      <c r="H74">
        <v>11</v>
      </c>
      <c r="I74">
        <v>401.90600000000001</v>
      </c>
    </row>
    <row r="75" spans="1:9">
      <c r="A75">
        <v>6</v>
      </c>
      <c r="B75">
        <v>3</v>
      </c>
      <c r="C75">
        <v>11</v>
      </c>
      <c r="D75">
        <v>13</v>
      </c>
      <c r="E75">
        <v>6</v>
      </c>
      <c r="F75">
        <v>5</v>
      </c>
      <c r="G75">
        <v>5</v>
      </c>
      <c r="H75">
        <v>3</v>
      </c>
      <c r="I75">
        <v>402.91199999999998</v>
      </c>
    </row>
    <row r="76" spans="1:9">
      <c r="A76">
        <v>5</v>
      </c>
      <c r="B76">
        <v>0</v>
      </c>
      <c r="C76">
        <v>11</v>
      </c>
      <c r="D76">
        <v>14</v>
      </c>
      <c r="E76">
        <v>10</v>
      </c>
      <c r="F76">
        <v>4</v>
      </c>
      <c r="G76">
        <v>11</v>
      </c>
      <c r="H76">
        <v>9</v>
      </c>
      <c r="I76">
        <v>403.25200000000001</v>
      </c>
    </row>
    <row r="77" spans="1:9">
      <c r="A77">
        <v>9</v>
      </c>
      <c r="B77">
        <v>14</v>
      </c>
      <c r="C77">
        <v>8</v>
      </c>
      <c r="D77">
        <v>12</v>
      </c>
      <c r="E77">
        <v>0</v>
      </c>
      <c r="F77">
        <v>2</v>
      </c>
      <c r="G77">
        <v>5</v>
      </c>
      <c r="H77">
        <v>10</v>
      </c>
      <c r="I77">
        <v>410.53</v>
      </c>
    </row>
    <row r="78" spans="1:9">
      <c r="A78">
        <v>4</v>
      </c>
      <c r="B78">
        <v>3</v>
      </c>
      <c r="C78">
        <v>12</v>
      </c>
      <c r="D78">
        <v>14</v>
      </c>
      <c r="E78">
        <v>9</v>
      </c>
      <c r="F78">
        <v>0</v>
      </c>
      <c r="G78">
        <v>3</v>
      </c>
      <c r="H78">
        <v>13</v>
      </c>
      <c r="I78">
        <v>412.84500000000003</v>
      </c>
    </row>
    <row r="79" spans="1:9">
      <c r="A79">
        <v>9</v>
      </c>
      <c r="B79">
        <v>7</v>
      </c>
      <c r="C79">
        <v>13</v>
      </c>
      <c r="D79">
        <v>8</v>
      </c>
      <c r="E79">
        <v>14</v>
      </c>
      <c r="F79">
        <v>1</v>
      </c>
      <c r="G79">
        <v>3</v>
      </c>
      <c r="H79">
        <v>10</v>
      </c>
      <c r="I79">
        <v>414.49900000000002</v>
      </c>
    </row>
    <row r="80" spans="1:9">
      <c r="A80">
        <v>11</v>
      </c>
      <c r="B80">
        <v>10</v>
      </c>
      <c r="C80">
        <v>12</v>
      </c>
      <c r="D80">
        <v>11</v>
      </c>
      <c r="E80">
        <v>1</v>
      </c>
      <c r="F80">
        <v>6</v>
      </c>
      <c r="G80">
        <v>13</v>
      </c>
      <c r="H80">
        <v>13</v>
      </c>
      <c r="I80">
        <v>437.60500000000002</v>
      </c>
    </row>
    <row r="81" spans="1:9">
      <c r="A81">
        <v>4</v>
      </c>
      <c r="B81">
        <v>2</v>
      </c>
      <c r="C81">
        <v>14</v>
      </c>
      <c r="D81">
        <v>14</v>
      </c>
      <c r="E81">
        <v>3</v>
      </c>
      <c r="F81">
        <v>13</v>
      </c>
      <c r="G81">
        <v>13</v>
      </c>
      <c r="H81">
        <v>2</v>
      </c>
      <c r="I81">
        <v>437.68900000000002</v>
      </c>
    </row>
    <row r="82" spans="1:9">
      <c r="A82">
        <v>7</v>
      </c>
      <c r="B82">
        <v>8</v>
      </c>
      <c r="C82">
        <v>13</v>
      </c>
      <c r="D82">
        <v>12</v>
      </c>
      <c r="E82">
        <v>7</v>
      </c>
      <c r="F82">
        <v>3</v>
      </c>
      <c r="G82">
        <v>2</v>
      </c>
      <c r="H82">
        <v>14</v>
      </c>
      <c r="I82">
        <v>442.06099999999998</v>
      </c>
    </row>
    <row r="83" spans="1:9">
      <c r="A83">
        <v>6</v>
      </c>
      <c r="B83">
        <v>10</v>
      </c>
      <c r="C83">
        <v>14</v>
      </c>
      <c r="D83">
        <v>14</v>
      </c>
      <c r="E83">
        <v>4</v>
      </c>
      <c r="F83">
        <v>2</v>
      </c>
      <c r="G83">
        <v>2</v>
      </c>
      <c r="H83">
        <v>3</v>
      </c>
      <c r="I83">
        <v>468.94799999999998</v>
      </c>
    </row>
    <row r="84" spans="1:9">
      <c r="A84">
        <v>10</v>
      </c>
      <c r="B84">
        <v>14</v>
      </c>
      <c r="C84">
        <v>5</v>
      </c>
      <c r="D84">
        <v>11</v>
      </c>
      <c r="E84">
        <v>1</v>
      </c>
      <c r="F84">
        <v>12</v>
      </c>
      <c r="G84">
        <v>11</v>
      </c>
      <c r="H84">
        <v>1</v>
      </c>
      <c r="I84">
        <v>478.11</v>
      </c>
    </row>
    <row r="86" spans="1:9">
      <c r="A86">
        <v>10</v>
      </c>
      <c r="B86">
        <v>8</v>
      </c>
      <c r="C86">
        <v>9</v>
      </c>
      <c r="D86">
        <v>14</v>
      </c>
      <c r="E86">
        <v>12</v>
      </c>
      <c r="F86">
        <v>3</v>
      </c>
      <c r="G86">
        <v>0</v>
      </c>
      <c r="H86">
        <v>13</v>
      </c>
      <c r="I86">
        <v>606.05600000000004</v>
      </c>
    </row>
    <row r="87" spans="1:9">
      <c r="A87">
        <v>11</v>
      </c>
      <c r="B87">
        <v>14</v>
      </c>
      <c r="C87">
        <v>14</v>
      </c>
      <c r="D87">
        <v>8</v>
      </c>
      <c r="E87">
        <v>12</v>
      </c>
      <c r="F87">
        <v>5</v>
      </c>
      <c r="G87">
        <v>9</v>
      </c>
      <c r="H87">
        <v>10</v>
      </c>
      <c r="I87">
        <v>642.22400000000005</v>
      </c>
    </row>
    <row r="88" spans="1:9">
      <c r="A88">
        <v>14</v>
      </c>
      <c r="B88">
        <v>9</v>
      </c>
      <c r="C88">
        <v>12</v>
      </c>
      <c r="D88">
        <v>13</v>
      </c>
      <c r="E88">
        <v>11</v>
      </c>
      <c r="F88">
        <v>2</v>
      </c>
      <c r="G88">
        <v>5</v>
      </c>
      <c r="H88">
        <v>14</v>
      </c>
      <c r="I88">
        <v>650.12099999999998</v>
      </c>
    </row>
    <row r="89" spans="1:9">
      <c r="A89">
        <v>9</v>
      </c>
      <c r="B89">
        <v>11</v>
      </c>
      <c r="C89">
        <v>10</v>
      </c>
      <c r="D89">
        <v>14</v>
      </c>
      <c r="E89">
        <v>14</v>
      </c>
      <c r="F89">
        <v>9</v>
      </c>
      <c r="G89">
        <v>9</v>
      </c>
      <c r="H89">
        <v>1</v>
      </c>
      <c r="I89">
        <v>652.49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95"/>
  <sheetViews>
    <sheetView tabSelected="1" topLeftCell="A55" workbookViewId="0">
      <selection activeCell="I89" sqref="I89"/>
    </sheetView>
  </sheetViews>
  <sheetFormatPr defaultRowHeight="15"/>
  <sheetData>
    <row r="1" spans="1:9">
      <c r="A1" t="s">
        <v>22</v>
      </c>
      <c r="B1" t="s">
        <v>21</v>
      </c>
      <c r="C1" t="s">
        <v>20</v>
      </c>
      <c r="D1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35</v>
      </c>
    </row>
    <row r="2" spans="1:9">
      <c r="A2">
        <v>4</v>
      </c>
      <c r="B2">
        <v>11</v>
      </c>
      <c r="C2">
        <v>0</v>
      </c>
      <c r="D2">
        <v>1</v>
      </c>
      <c r="E2">
        <v>1</v>
      </c>
      <c r="F2">
        <v>4</v>
      </c>
      <c r="G2">
        <v>11</v>
      </c>
      <c r="H2">
        <v>1</v>
      </c>
      <c r="I2">
        <v>0</v>
      </c>
    </row>
    <row r="3" spans="1:9">
      <c r="A3">
        <v>9</v>
      </c>
      <c r="B3">
        <v>14</v>
      </c>
      <c r="C3">
        <v>0</v>
      </c>
      <c r="D3">
        <v>3</v>
      </c>
      <c r="E3">
        <v>6</v>
      </c>
      <c r="F3">
        <v>13</v>
      </c>
      <c r="G3">
        <v>1</v>
      </c>
      <c r="H3">
        <v>8</v>
      </c>
      <c r="I3">
        <v>0</v>
      </c>
    </row>
    <row r="4" spans="1:9">
      <c r="A4">
        <v>9</v>
      </c>
      <c r="B4">
        <v>6</v>
      </c>
      <c r="C4">
        <v>0</v>
      </c>
      <c r="D4">
        <v>5</v>
      </c>
      <c r="E4">
        <v>5</v>
      </c>
      <c r="F4">
        <v>1</v>
      </c>
      <c r="G4">
        <v>2</v>
      </c>
      <c r="H4">
        <v>14</v>
      </c>
      <c r="I4">
        <v>0</v>
      </c>
    </row>
    <row r="6" spans="1:9">
      <c r="A6">
        <v>1</v>
      </c>
      <c r="B6">
        <v>2</v>
      </c>
      <c r="C6">
        <v>3</v>
      </c>
      <c r="D6">
        <v>4</v>
      </c>
      <c r="E6">
        <v>3</v>
      </c>
      <c r="F6">
        <v>1</v>
      </c>
      <c r="G6">
        <v>13</v>
      </c>
      <c r="H6">
        <v>6</v>
      </c>
      <c r="I6">
        <v>158.50399999999999</v>
      </c>
    </row>
    <row r="7" spans="1:9">
      <c r="A7">
        <v>9</v>
      </c>
      <c r="B7">
        <v>3</v>
      </c>
      <c r="C7">
        <v>2</v>
      </c>
      <c r="D7">
        <v>3</v>
      </c>
      <c r="E7">
        <v>7</v>
      </c>
      <c r="F7">
        <v>9</v>
      </c>
      <c r="G7">
        <v>8</v>
      </c>
      <c r="H7">
        <v>0</v>
      </c>
      <c r="I7">
        <v>216.99</v>
      </c>
    </row>
    <row r="8" spans="1:9">
      <c r="A8">
        <v>1</v>
      </c>
      <c r="B8">
        <v>13</v>
      </c>
      <c r="C8">
        <v>2</v>
      </c>
      <c r="D8">
        <v>1</v>
      </c>
      <c r="E8">
        <v>10</v>
      </c>
      <c r="F8">
        <v>11</v>
      </c>
      <c r="G8">
        <v>8</v>
      </c>
      <c r="H8">
        <v>7</v>
      </c>
      <c r="I8">
        <v>217.24199999999999</v>
      </c>
    </row>
    <row r="9" spans="1:9">
      <c r="A9">
        <v>7</v>
      </c>
      <c r="B9">
        <v>4</v>
      </c>
      <c r="C9">
        <v>3</v>
      </c>
      <c r="D9">
        <v>2</v>
      </c>
      <c r="E9">
        <v>6</v>
      </c>
      <c r="F9">
        <v>8</v>
      </c>
      <c r="G9">
        <v>0</v>
      </c>
      <c r="H9">
        <v>8</v>
      </c>
      <c r="I9">
        <v>217.27799999999999</v>
      </c>
    </row>
    <row r="10" spans="1:9">
      <c r="A10">
        <v>5</v>
      </c>
      <c r="B10">
        <v>5</v>
      </c>
      <c r="C10">
        <v>1</v>
      </c>
      <c r="D10">
        <v>4</v>
      </c>
      <c r="E10">
        <v>13</v>
      </c>
      <c r="F10">
        <v>11</v>
      </c>
      <c r="G10">
        <v>4</v>
      </c>
      <c r="H10">
        <v>3</v>
      </c>
      <c r="I10">
        <v>219.17</v>
      </c>
    </row>
    <row r="11" spans="1:9">
      <c r="A11">
        <v>5</v>
      </c>
      <c r="B11">
        <v>9</v>
      </c>
      <c r="C11">
        <v>2</v>
      </c>
      <c r="D11">
        <v>3</v>
      </c>
      <c r="E11">
        <v>7</v>
      </c>
      <c r="F11">
        <v>3</v>
      </c>
      <c r="G11">
        <v>14</v>
      </c>
      <c r="H11">
        <v>9</v>
      </c>
      <c r="I11">
        <v>222.43299999999999</v>
      </c>
    </row>
    <row r="12" spans="1:9">
      <c r="A12">
        <v>11</v>
      </c>
      <c r="B12">
        <v>0</v>
      </c>
      <c r="C12">
        <v>5</v>
      </c>
      <c r="D12">
        <v>1</v>
      </c>
      <c r="E12">
        <v>5</v>
      </c>
      <c r="F12">
        <v>10</v>
      </c>
      <c r="G12">
        <v>9</v>
      </c>
      <c r="H12">
        <v>8</v>
      </c>
      <c r="I12">
        <v>222.703</v>
      </c>
    </row>
    <row r="13" spans="1:9">
      <c r="A13">
        <v>10</v>
      </c>
      <c r="B13">
        <v>1</v>
      </c>
      <c r="C13">
        <v>6</v>
      </c>
      <c r="D13">
        <v>2</v>
      </c>
      <c r="E13">
        <v>1</v>
      </c>
      <c r="F13">
        <v>13</v>
      </c>
      <c r="G13">
        <v>3</v>
      </c>
      <c r="H13">
        <v>8</v>
      </c>
      <c r="I13">
        <v>235.35400000000001</v>
      </c>
    </row>
    <row r="14" spans="1:9">
      <c r="A14">
        <v>2</v>
      </c>
      <c r="B14">
        <v>7</v>
      </c>
      <c r="C14">
        <v>1</v>
      </c>
      <c r="D14">
        <v>8</v>
      </c>
      <c r="E14">
        <v>5</v>
      </c>
      <c r="F14">
        <v>6</v>
      </c>
      <c r="G14">
        <v>13</v>
      </c>
      <c r="H14">
        <v>3</v>
      </c>
      <c r="I14">
        <v>242.95699999999999</v>
      </c>
    </row>
    <row r="15" spans="1:9">
      <c r="A15">
        <v>4</v>
      </c>
      <c r="B15">
        <v>8</v>
      </c>
      <c r="C15">
        <v>6</v>
      </c>
      <c r="D15">
        <v>4</v>
      </c>
      <c r="E15">
        <v>3</v>
      </c>
      <c r="F15">
        <v>1</v>
      </c>
      <c r="G15">
        <v>1</v>
      </c>
      <c r="H15">
        <v>6</v>
      </c>
      <c r="I15">
        <v>244.75399999999999</v>
      </c>
    </row>
    <row r="16" spans="1:9">
      <c r="A16">
        <v>0</v>
      </c>
      <c r="B16">
        <v>4</v>
      </c>
      <c r="C16">
        <v>8</v>
      </c>
      <c r="D16">
        <v>4</v>
      </c>
      <c r="E16">
        <v>13</v>
      </c>
      <c r="F16">
        <v>6</v>
      </c>
      <c r="G16">
        <v>8</v>
      </c>
      <c r="H16">
        <v>10</v>
      </c>
      <c r="I16">
        <v>249.11099999999999</v>
      </c>
    </row>
    <row r="17" spans="1:9">
      <c r="A17">
        <v>5</v>
      </c>
      <c r="B17">
        <v>1</v>
      </c>
      <c r="C17">
        <v>2</v>
      </c>
      <c r="D17">
        <v>9</v>
      </c>
      <c r="E17">
        <v>9</v>
      </c>
      <c r="F17">
        <v>9</v>
      </c>
      <c r="G17">
        <v>3</v>
      </c>
      <c r="H17">
        <v>4</v>
      </c>
      <c r="I17">
        <v>249.989</v>
      </c>
    </row>
    <row r="18" spans="1:9">
      <c r="A18">
        <v>1</v>
      </c>
      <c r="B18">
        <v>1</v>
      </c>
      <c r="C18">
        <v>9</v>
      </c>
      <c r="D18">
        <v>7</v>
      </c>
      <c r="E18">
        <v>0</v>
      </c>
      <c r="F18">
        <v>4</v>
      </c>
      <c r="G18">
        <v>3</v>
      </c>
      <c r="H18">
        <v>1</v>
      </c>
      <c r="I18">
        <v>257.154</v>
      </c>
    </row>
    <row r="20" spans="1:9">
      <c r="A20">
        <v>5</v>
      </c>
      <c r="B20">
        <v>6</v>
      </c>
      <c r="C20">
        <v>5</v>
      </c>
      <c r="D20">
        <v>3</v>
      </c>
      <c r="E20">
        <v>8</v>
      </c>
      <c r="F20">
        <v>10</v>
      </c>
      <c r="G20">
        <v>10</v>
      </c>
      <c r="H20">
        <v>13</v>
      </c>
      <c r="I20">
        <v>304.64</v>
      </c>
    </row>
    <row r="21" spans="1:9">
      <c r="A21">
        <v>7</v>
      </c>
      <c r="B21">
        <v>3</v>
      </c>
      <c r="C21">
        <v>5</v>
      </c>
      <c r="D21">
        <v>5</v>
      </c>
      <c r="E21">
        <v>14</v>
      </c>
      <c r="F21">
        <v>6</v>
      </c>
      <c r="G21">
        <v>2</v>
      </c>
      <c r="H21">
        <v>10</v>
      </c>
      <c r="I21">
        <v>311.16000000000003</v>
      </c>
    </row>
    <row r="22" spans="1:9">
      <c r="A22">
        <v>2</v>
      </c>
      <c r="B22">
        <v>11</v>
      </c>
      <c r="C22">
        <v>7</v>
      </c>
      <c r="D22">
        <v>8</v>
      </c>
      <c r="E22">
        <v>0</v>
      </c>
      <c r="F22">
        <v>0</v>
      </c>
      <c r="G22">
        <v>0</v>
      </c>
      <c r="H22">
        <v>9</v>
      </c>
      <c r="I22">
        <v>312.31</v>
      </c>
    </row>
    <row r="23" spans="1:9">
      <c r="A23">
        <v>12</v>
      </c>
      <c r="B23">
        <v>3</v>
      </c>
      <c r="C23">
        <v>6</v>
      </c>
      <c r="D23">
        <v>0</v>
      </c>
      <c r="E23">
        <v>13</v>
      </c>
      <c r="F23">
        <v>5</v>
      </c>
      <c r="G23">
        <v>12</v>
      </c>
      <c r="H23">
        <v>13</v>
      </c>
      <c r="I23">
        <v>312.39800000000002</v>
      </c>
    </row>
    <row r="24" spans="1:9">
      <c r="A24">
        <v>8</v>
      </c>
      <c r="B24">
        <v>6</v>
      </c>
      <c r="C24">
        <v>4</v>
      </c>
      <c r="D24">
        <v>8</v>
      </c>
      <c r="E24">
        <v>0</v>
      </c>
      <c r="F24">
        <v>2</v>
      </c>
      <c r="G24">
        <v>2</v>
      </c>
      <c r="H24">
        <v>10</v>
      </c>
      <c r="I24">
        <v>313.702</v>
      </c>
    </row>
    <row r="25" spans="1:9">
      <c r="A25">
        <v>6</v>
      </c>
      <c r="B25">
        <v>4</v>
      </c>
      <c r="C25">
        <v>2</v>
      </c>
      <c r="D25">
        <v>10</v>
      </c>
      <c r="E25">
        <v>2</v>
      </c>
      <c r="F25">
        <v>7</v>
      </c>
      <c r="G25">
        <v>1</v>
      </c>
      <c r="H25">
        <v>0</v>
      </c>
      <c r="I25">
        <v>313.94600000000003</v>
      </c>
    </row>
    <row r="26" spans="1:9">
      <c r="A26">
        <v>4</v>
      </c>
      <c r="B26">
        <v>5</v>
      </c>
      <c r="C26">
        <v>9</v>
      </c>
      <c r="D26">
        <v>2</v>
      </c>
      <c r="E26">
        <v>13</v>
      </c>
      <c r="F26">
        <v>11</v>
      </c>
      <c r="G26">
        <v>12</v>
      </c>
      <c r="H26">
        <v>4</v>
      </c>
      <c r="I26">
        <v>315.42200000000003</v>
      </c>
    </row>
    <row r="27" spans="1:9">
      <c r="A27">
        <v>6</v>
      </c>
      <c r="B27">
        <v>9</v>
      </c>
      <c r="C27">
        <v>4</v>
      </c>
      <c r="D27">
        <v>4</v>
      </c>
      <c r="E27">
        <v>7</v>
      </c>
      <c r="F27">
        <v>13</v>
      </c>
      <c r="G27">
        <v>7</v>
      </c>
      <c r="H27">
        <v>11</v>
      </c>
      <c r="I27">
        <v>318.39400000000001</v>
      </c>
    </row>
    <row r="28" spans="1:9">
      <c r="A28">
        <v>1</v>
      </c>
      <c r="B28">
        <v>14</v>
      </c>
      <c r="C28">
        <v>7</v>
      </c>
      <c r="D28">
        <v>0</v>
      </c>
      <c r="E28">
        <v>8</v>
      </c>
      <c r="F28">
        <v>10</v>
      </c>
      <c r="G28">
        <v>9</v>
      </c>
      <c r="H28">
        <v>5</v>
      </c>
      <c r="I28">
        <v>319.09800000000001</v>
      </c>
    </row>
    <row r="29" spans="1:9">
      <c r="A29">
        <v>13</v>
      </c>
      <c r="B29">
        <v>10</v>
      </c>
      <c r="C29">
        <v>4</v>
      </c>
      <c r="D29">
        <v>1</v>
      </c>
      <c r="E29">
        <v>4</v>
      </c>
      <c r="F29">
        <v>6</v>
      </c>
      <c r="G29">
        <v>4</v>
      </c>
      <c r="H29">
        <v>2</v>
      </c>
      <c r="I29">
        <v>319.24299999999999</v>
      </c>
    </row>
    <row r="30" spans="1:9">
      <c r="A30">
        <v>3</v>
      </c>
      <c r="B30">
        <v>7</v>
      </c>
      <c r="C30">
        <v>4</v>
      </c>
      <c r="D30">
        <v>8</v>
      </c>
      <c r="E30">
        <v>11</v>
      </c>
      <c r="F30">
        <v>7</v>
      </c>
      <c r="G30">
        <v>12</v>
      </c>
      <c r="H30">
        <v>1</v>
      </c>
      <c r="I30">
        <v>323.327</v>
      </c>
    </row>
    <row r="31" spans="1:9">
      <c r="A31">
        <v>0</v>
      </c>
      <c r="B31">
        <v>12</v>
      </c>
      <c r="C31">
        <v>5</v>
      </c>
      <c r="D31">
        <v>6</v>
      </c>
      <c r="E31">
        <v>9</v>
      </c>
      <c r="F31">
        <v>14</v>
      </c>
      <c r="G31">
        <v>9</v>
      </c>
      <c r="H31">
        <v>5</v>
      </c>
      <c r="I31">
        <v>327.65100000000001</v>
      </c>
    </row>
    <row r="32" spans="1:9">
      <c r="A32">
        <v>12</v>
      </c>
      <c r="B32">
        <v>10</v>
      </c>
      <c r="C32">
        <v>4</v>
      </c>
      <c r="D32">
        <v>5</v>
      </c>
      <c r="E32">
        <v>4</v>
      </c>
      <c r="F32">
        <v>4</v>
      </c>
      <c r="G32">
        <v>1</v>
      </c>
      <c r="H32">
        <v>1</v>
      </c>
      <c r="I32">
        <v>327.87200000000001</v>
      </c>
    </row>
    <row r="33" spans="1:9">
      <c r="A33">
        <v>9</v>
      </c>
      <c r="B33">
        <v>1</v>
      </c>
      <c r="C33">
        <v>12</v>
      </c>
      <c r="D33">
        <v>2</v>
      </c>
      <c r="E33">
        <v>3</v>
      </c>
      <c r="F33">
        <v>10</v>
      </c>
      <c r="G33">
        <v>1</v>
      </c>
      <c r="H33">
        <v>7</v>
      </c>
      <c r="I33">
        <v>329.661</v>
      </c>
    </row>
    <row r="34" spans="1:9">
      <c r="A34">
        <v>0</v>
      </c>
      <c r="B34">
        <v>5</v>
      </c>
      <c r="C34">
        <v>11</v>
      </c>
      <c r="D34">
        <v>6</v>
      </c>
      <c r="E34">
        <v>9</v>
      </c>
      <c r="F34">
        <v>9</v>
      </c>
      <c r="G34">
        <v>6</v>
      </c>
      <c r="H34">
        <v>4</v>
      </c>
      <c r="I34">
        <v>331.089</v>
      </c>
    </row>
    <row r="35" spans="1:9">
      <c r="A35">
        <v>0</v>
      </c>
      <c r="B35">
        <v>6</v>
      </c>
      <c r="C35">
        <v>10</v>
      </c>
      <c r="D35">
        <v>9</v>
      </c>
      <c r="E35">
        <v>1</v>
      </c>
      <c r="F35">
        <v>7</v>
      </c>
      <c r="G35">
        <v>3</v>
      </c>
      <c r="H35">
        <v>12</v>
      </c>
      <c r="I35">
        <v>331.642</v>
      </c>
    </row>
    <row r="36" spans="1:9">
      <c r="A36">
        <v>7</v>
      </c>
      <c r="B36">
        <v>2</v>
      </c>
      <c r="C36">
        <v>1</v>
      </c>
      <c r="D36">
        <v>12</v>
      </c>
      <c r="E36">
        <v>11</v>
      </c>
      <c r="F36">
        <v>11</v>
      </c>
      <c r="G36">
        <v>11</v>
      </c>
      <c r="H36">
        <v>2</v>
      </c>
      <c r="I36">
        <v>332.29899999999998</v>
      </c>
    </row>
    <row r="37" spans="1:9">
      <c r="A37">
        <v>4</v>
      </c>
      <c r="B37">
        <v>1</v>
      </c>
      <c r="C37">
        <v>5</v>
      </c>
      <c r="D37">
        <v>12</v>
      </c>
      <c r="E37">
        <v>14</v>
      </c>
      <c r="F37">
        <v>8</v>
      </c>
      <c r="G37">
        <v>7</v>
      </c>
      <c r="H37">
        <v>1</v>
      </c>
      <c r="I37">
        <v>336.39100000000002</v>
      </c>
    </row>
    <row r="38" spans="1:9">
      <c r="A38">
        <v>2</v>
      </c>
      <c r="B38">
        <v>13</v>
      </c>
      <c r="C38">
        <v>8</v>
      </c>
      <c r="D38">
        <v>2</v>
      </c>
      <c r="E38">
        <v>8</v>
      </c>
      <c r="F38">
        <v>12</v>
      </c>
      <c r="G38">
        <v>9</v>
      </c>
      <c r="H38">
        <v>13</v>
      </c>
      <c r="I38">
        <v>338.37299999999999</v>
      </c>
    </row>
    <row r="39" spans="1:9">
      <c r="A39">
        <v>14</v>
      </c>
      <c r="B39">
        <v>1</v>
      </c>
      <c r="C39">
        <v>9</v>
      </c>
      <c r="D39">
        <v>3</v>
      </c>
      <c r="E39">
        <v>5</v>
      </c>
      <c r="F39">
        <v>10</v>
      </c>
      <c r="G39">
        <v>2</v>
      </c>
      <c r="H39">
        <v>2</v>
      </c>
      <c r="I39">
        <v>339.43799999999999</v>
      </c>
    </row>
    <row r="40" spans="1:9">
      <c r="A40">
        <v>8</v>
      </c>
      <c r="B40">
        <v>9</v>
      </c>
      <c r="C40">
        <v>8</v>
      </c>
      <c r="D40">
        <v>4</v>
      </c>
      <c r="E40">
        <v>1</v>
      </c>
      <c r="F40">
        <v>11</v>
      </c>
      <c r="G40">
        <v>11</v>
      </c>
      <c r="H40">
        <v>9</v>
      </c>
      <c r="I40">
        <v>339.55700000000002</v>
      </c>
    </row>
    <row r="41" spans="1:9">
      <c r="A41">
        <v>9</v>
      </c>
      <c r="B41">
        <v>4</v>
      </c>
      <c r="C41">
        <v>7</v>
      </c>
      <c r="D41">
        <v>7</v>
      </c>
      <c r="E41">
        <v>10</v>
      </c>
      <c r="F41">
        <v>1</v>
      </c>
      <c r="G41">
        <v>4</v>
      </c>
      <c r="H41">
        <v>12</v>
      </c>
      <c r="I41">
        <v>340.089</v>
      </c>
    </row>
    <row r="42" spans="1:9">
      <c r="A42">
        <v>5</v>
      </c>
      <c r="B42">
        <v>7</v>
      </c>
      <c r="C42">
        <v>8</v>
      </c>
      <c r="D42">
        <v>6</v>
      </c>
      <c r="E42">
        <v>8</v>
      </c>
      <c r="F42">
        <v>6</v>
      </c>
      <c r="G42">
        <v>5</v>
      </c>
      <c r="H42">
        <v>14</v>
      </c>
      <c r="I42">
        <v>342.35399999999998</v>
      </c>
    </row>
    <row r="43" spans="1:9">
      <c r="A43">
        <v>1</v>
      </c>
      <c r="B43">
        <v>13</v>
      </c>
      <c r="C43">
        <v>12</v>
      </c>
      <c r="D43">
        <v>1</v>
      </c>
      <c r="E43">
        <v>9</v>
      </c>
      <c r="F43">
        <v>7</v>
      </c>
      <c r="G43">
        <v>1</v>
      </c>
      <c r="H43">
        <v>10</v>
      </c>
      <c r="I43">
        <v>343.15</v>
      </c>
    </row>
    <row r="44" spans="1:9">
      <c r="A44">
        <v>11</v>
      </c>
      <c r="B44">
        <v>5</v>
      </c>
      <c r="C44">
        <v>3</v>
      </c>
      <c r="D44">
        <v>12</v>
      </c>
      <c r="E44">
        <v>4</v>
      </c>
      <c r="F44">
        <v>0</v>
      </c>
      <c r="G44">
        <v>1</v>
      </c>
      <c r="H44">
        <v>1</v>
      </c>
      <c r="I44">
        <v>344.72399999999999</v>
      </c>
    </row>
    <row r="45" spans="1:9">
      <c r="A45">
        <v>8</v>
      </c>
      <c r="B45">
        <v>0</v>
      </c>
      <c r="C45">
        <v>6</v>
      </c>
      <c r="D45">
        <v>11</v>
      </c>
      <c r="E45">
        <v>1</v>
      </c>
      <c r="F45">
        <v>13</v>
      </c>
      <c r="G45">
        <v>4</v>
      </c>
      <c r="H45">
        <v>11</v>
      </c>
      <c r="I45">
        <v>345.36700000000002</v>
      </c>
    </row>
    <row r="46" spans="1:9">
      <c r="A46">
        <v>2</v>
      </c>
      <c r="B46">
        <v>0</v>
      </c>
      <c r="C46">
        <v>13</v>
      </c>
      <c r="D46">
        <v>7</v>
      </c>
      <c r="E46">
        <v>14</v>
      </c>
      <c r="F46">
        <v>2</v>
      </c>
      <c r="G46">
        <v>0</v>
      </c>
      <c r="H46">
        <v>6</v>
      </c>
      <c r="I46">
        <v>346.48099999999999</v>
      </c>
    </row>
    <row r="47" spans="1:9">
      <c r="A47">
        <v>13</v>
      </c>
      <c r="B47">
        <v>12</v>
      </c>
      <c r="C47">
        <v>3</v>
      </c>
      <c r="D47">
        <v>7</v>
      </c>
      <c r="E47">
        <v>10</v>
      </c>
      <c r="F47">
        <v>0</v>
      </c>
      <c r="G47">
        <v>14</v>
      </c>
      <c r="H47">
        <v>12</v>
      </c>
      <c r="I47">
        <v>347.13099999999997</v>
      </c>
    </row>
    <row r="48" spans="1:9">
      <c r="A48">
        <v>13</v>
      </c>
      <c r="B48">
        <v>4</v>
      </c>
      <c r="C48">
        <v>11</v>
      </c>
      <c r="D48">
        <v>2</v>
      </c>
      <c r="E48">
        <v>7</v>
      </c>
      <c r="F48">
        <v>3</v>
      </c>
      <c r="G48">
        <v>10</v>
      </c>
      <c r="H48">
        <v>6</v>
      </c>
      <c r="I48">
        <v>347.72300000000001</v>
      </c>
    </row>
    <row r="49" spans="1:9">
      <c r="A49">
        <v>11</v>
      </c>
      <c r="B49">
        <v>5</v>
      </c>
      <c r="C49">
        <v>11</v>
      </c>
      <c r="D49">
        <v>2</v>
      </c>
      <c r="E49">
        <v>9</v>
      </c>
      <c r="F49">
        <v>4</v>
      </c>
      <c r="G49">
        <v>11</v>
      </c>
      <c r="H49">
        <v>13</v>
      </c>
      <c r="I49">
        <v>349.15</v>
      </c>
    </row>
    <row r="50" spans="1:9">
      <c r="A50">
        <v>3</v>
      </c>
      <c r="B50">
        <v>3</v>
      </c>
      <c r="C50">
        <v>9</v>
      </c>
      <c r="D50">
        <v>10</v>
      </c>
      <c r="E50">
        <v>14</v>
      </c>
      <c r="F50">
        <v>2</v>
      </c>
      <c r="G50">
        <v>8</v>
      </c>
      <c r="H50">
        <v>4</v>
      </c>
      <c r="I50">
        <v>350.57600000000002</v>
      </c>
    </row>
    <row r="51" spans="1:9">
      <c r="A51">
        <v>5</v>
      </c>
      <c r="B51">
        <v>7</v>
      </c>
      <c r="C51">
        <v>6</v>
      </c>
      <c r="D51">
        <v>10</v>
      </c>
      <c r="E51">
        <v>2</v>
      </c>
      <c r="F51">
        <v>12</v>
      </c>
      <c r="G51">
        <v>10</v>
      </c>
      <c r="H51">
        <v>6</v>
      </c>
      <c r="I51">
        <v>350.93099999999998</v>
      </c>
    </row>
    <row r="52" spans="1:9">
      <c r="A52">
        <v>1</v>
      </c>
      <c r="B52">
        <v>10</v>
      </c>
      <c r="C52">
        <v>4</v>
      </c>
      <c r="D52">
        <v>13</v>
      </c>
      <c r="E52">
        <v>9</v>
      </c>
      <c r="F52">
        <v>3</v>
      </c>
      <c r="G52">
        <v>9</v>
      </c>
      <c r="H52">
        <v>8</v>
      </c>
      <c r="I52">
        <v>351.88200000000001</v>
      </c>
    </row>
    <row r="53" spans="1:9">
      <c r="A53">
        <v>8</v>
      </c>
      <c r="B53">
        <v>13</v>
      </c>
      <c r="C53">
        <v>4</v>
      </c>
      <c r="D53">
        <v>9</v>
      </c>
      <c r="E53">
        <v>2</v>
      </c>
      <c r="F53">
        <v>10</v>
      </c>
      <c r="G53">
        <v>10</v>
      </c>
      <c r="H53">
        <v>3</v>
      </c>
      <c r="I53">
        <v>353.81900000000002</v>
      </c>
    </row>
    <row r="54" spans="1:9">
      <c r="A54">
        <v>11</v>
      </c>
      <c r="B54">
        <v>2</v>
      </c>
      <c r="C54">
        <v>4</v>
      </c>
      <c r="D54">
        <v>11</v>
      </c>
      <c r="E54">
        <v>5</v>
      </c>
      <c r="F54">
        <v>14</v>
      </c>
      <c r="G54">
        <v>4</v>
      </c>
      <c r="H54">
        <v>5</v>
      </c>
      <c r="I54">
        <v>354.59</v>
      </c>
    </row>
    <row r="55" spans="1:9">
      <c r="A55">
        <v>13</v>
      </c>
      <c r="B55">
        <v>11</v>
      </c>
      <c r="C55">
        <v>2</v>
      </c>
      <c r="D55">
        <v>10</v>
      </c>
      <c r="E55">
        <v>7</v>
      </c>
      <c r="F55">
        <v>2</v>
      </c>
      <c r="G55">
        <v>7</v>
      </c>
      <c r="H55">
        <v>3</v>
      </c>
      <c r="I55">
        <v>356.87599999999998</v>
      </c>
    </row>
    <row r="56" spans="1:9">
      <c r="A56">
        <v>3</v>
      </c>
      <c r="B56">
        <v>3</v>
      </c>
      <c r="C56">
        <v>6</v>
      </c>
      <c r="D56">
        <v>13</v>
      </c>
      <c r="E56">
        <v>11</v>
      </c>
      <c r="F56">
        <v>9</v>
      </c>
      <c r="G56">
        <v>3</v>
      </c>
      <c r="H56">
        <v>9</v>
      </c>
      <c r="I56">
        <v>360.39100000000002</v>
      </c>
    </row>
    <row r="57" spans="1:9">
      <c r="A57">
        <v>7</v>
      </c>
      <c r="B57">
        <v>13</v>
      </c>
      <c r="C57">
        <v>9</v>
      </c>
      <c r="D57">
        <v>4</v>
      </c>
      <c r="E57">
        <v>11</v>
      </c>
      <c r="F57">
        <v>12</v>
      </c>
      <c r="G57">
        <v>9</v>
      </c>
      <c r="H57">
        <v>11</v>
      </c>
      <c r="I57">
        <v>366.721</v>
      </c>
    </row>
    <row r="58" spans="1:9">
      <c r="A58">
        <v>4</v>
      </c>
      <c r="B58">
        <v>1</v>
      </c>
      <c r="C58">
        <v>14</v>
      </c>
      <c r="D58">
        <v>7</v>
      </c>
      <c r="E58">
        <v>12</v>
      </c>
      <c r="F58">
        <v>4</v>
      </c>
      <c r="G58">
        <v>7</v>
      </c>
      <c r="H58">
        <v>11</v>
      </c>
      <c r="I58">
        <v>367.35399999999998</v>
      </c>
    </row>
    <row r="59" spans="1:9">
      <c r="A59">
        <v>12</v>
      </c>
      <c r="B59">
        <v>11</v>
      </c>
      <c r="C59">
        <v>4</v>
      </c>
      <c r="D59">
        <v>9</v>
      </c>
      <c r="E59">
        <v>8</v>
      </c>
      <c r="F59">
        <v>4</v>
      </c>
      <c r="G59">
        <v>5</v>
      </c>
      <c r="H59">
        <v>0</v>
      </c>
      <c r="I59">
        <v>367.67399999999998</v>
      </c>
    </row>
    <row r="60" spans="1:9">
      <c r="A60">
        <v>14</v>
      </c>
      <c r="B60">
        <v>7</v>
      </c>
      <c r="C60">
        <v>8</v>
      </c>
      <c r="D60">
        <v>5</v>
      </c>
      <c r="E60">
        <v>12</v>
      </c>
      <c r="F60">
        <v>7</v>
      </c>
      <c r="G60">
        <v>1</v>
      </c>
      <c r="H60">
        <v>7</v>
      </c>
      <c r="I60">
        <v>368.89800000000002</v>
      </c>
    </row>
    <row r="61" spans="1:9">
      <c r="A61">
        <v>3</v>
      </c>
      <c r="B61">
        <v>3</v>
      </c>
      <c r="C61">
        <v>14</v>
      </c>
      <c r="D61">
        <v>7</v>
      </c>
      <c r="E61">
        <v>3</v>
      </c>
      <c r="F61">
        <v>12</v>
      </c>
      <c r="G61">
        <v>6</v>
      </c>
      <c r="H61">
        <v>10</v>
      </c>
      <c r="I61">
        <v>369.63900000000001</v>
      </c>
    </row>
    <row r="62" spans="1:9">
      <c r="A62">
        <v>6</v>
      </c>
      <c r="B62">
        <v>9</v>
      </c>
      <c r="C62">
        <v>13</v>
      </c>
      <c r="D62">
        <v>4</v>
      </c>
      <c r="E62">
        <v>6</v>
      </c>
      <c r="F62">
        <v>5</v>
      </c>
      <c r="G62">
        <v>5</v>
      </c>
      <c r="H62">
        <v>11</v>
      </c>
      <c r="I62">
        <v>369.97800000000001</v>
      </c>
    </row>
    <row r="63" spans="1:9">
      <c r="A63">
        <v>3</v>
      </c>
      <c r="B63">
        <v>14</v>
      </c>
      <c r="C63">
        <v>5</v>
      </c>
      <c r="D63">
        <v>10</v>
      </c>
      <c r="E63">
        <v>11</v>
      </c>
      <c r="F63">
        <v>7</v>
      </c>
      <c r="G63">
        <v>6</v>
      </c>
      <c r="H63">
        <v>0</v>
      </c>
      <c r="I63">
        <v>376.47800000000001</v>
      </c>
    </row>
    <row r="64" spans="1:9">
      <c r="A64">
        <v>10</v>
      </c>
      <c r="B64">
        <v>12</v>
      </c>
      <c r="C64">
        <v>8</v>
      </c>
      <c r="D64">
        <v>6</v>
      </c>
      <c r="E64">
        <v>10</v>
      </c>
      <c r="F64">
        <v>8</v>
      </c>
      <c r="G64">
        <v>8</v>
      </c>
      <c r="H64">
        <v>14</v>
      </c>
      <c r="I64">
        <v>376.79300000000001</v>
      </c>
    </row>
    <row r="65" spans="1:9">
      <c r="A65">
        <v>6</v>
      </c>
      <c r="B65">
        <v>8</v>
      </c>
      <c r="C65">
        <v>6</v>
      </c>
      <c r="D65">
        <v>12</v>
      </c>
      <c r="E65">
        <v>7</v>
      </c>
      <c r="F65">
        <v>8</v>
      </c>
      <c r="G65">
        <v>6</v>
      </c>
      <c r="H65">
        <v>14</v>
      </c>
      <c r="I65">
        <v>377.77100000000002</v>
      </c>
    </row>
    <row r="66" spans="1:9">
      <c r="A66">
        <v>13</v>
      </c>
      <c r="B66">
        <v>8</v>
      </c>
      <c r="C66">
        <v>1</v>
      </c>
      <c r="D66">
        <v>14</v>
      </c>
      <c r="E66">
        <v>1</v>
      </c>
      <c r="F66">
        <v>12</v>
      </c>
      <c r="G66">
        <v>12</v>
      </c>
      <c r="H66">
        <v>1</v>
      </c>
      <c r="I66">
        <v>382.024</v>
      </c>
    </row>
    <row r="67" spans="1:9">
      <c r="A67">
        <v>3</v>
      </c>
      <c r="B67">
        <v>12</v>
      </c>
      <c r="C67">
        <v>12</v>
      </c>
      <c r="D67">
        <v>7</v>
      </c>
      <c r="E67">
        <v>0</v>
      </c>
      <c r="F67">
        <v>11</v>
      </c>
      <c r="G67">
        <v>10</v>
      </c>
      <c r="H67">
        <v>7</v>
      </c>
      <c r="I67">
        <v>382.21800000000002</v>
      </c>
    </row>
    <row r="68" spans="1:9">
      <c r="A68">
        <v>9</v>
      </c>
      <c r="B68">
        <v>7</v>
      </c>
      <c r="C68">
        <v>12</v>
      </c>
      <c r="D68">
        <v>5</v>
      </c>
      <c r="E68">
        <v>11</v>
      </c>
      <c r="F68">
        <v>6</v>
      </c>
      <c r="G68">
        <v>13</v>
      </c>
      <c r="H68">
        <v>7</v>
      </c>
      <c r="I68">
        <v>382.29300000000001</v>
      </c>
    </row>
    <row r="69" spans="1:9">
      <c r="A69">
        <v>6</v>
      </c>
      <c r="B69">
        <v>10</v>
      </c>
      <c r="C69">
        <v>11</v>
      </c>
      <c r="D69">
        <v>6</v>
      </c>
      <c r="E69">
        <v>11</v>
      </c>
      <c r="F69">
        <v>6</v>
      </c>
      <c r="G69">
        <v>4</v>
      </c>
      <c r="H69">
        <v>2</v>
      </c>
      <c r="I69">
        <v>382.983</v>
      </c>
    </row>
    <row r="70" spans="1:9">
      <c r="A70">
        <v>10</v>
      </c>
      <c r="B70">
        <v>4</v>
      </c>
      <c r="C70">
        <v>13</v>
      </c>
      <c r="D70">
        <v>5</v>
      </c>
      <c r="E70">
        <v>12</v>
      </c>
      <c r="F70">
        <v>10</v>
      </c>
      <c r="G70">
        <v>14</v>
      </c>
      <c r="H70">
        <v>3</v>
      </c>
      <c r="I70">
        <v>386.20100000000002</v>
      </c>
    </row>
    <row r="71" spans="1:9">
      <c r="A71">
        <v>7</v>
      </c>
      <c r="B71">
        <v>10</v>
      </c>
      <c r="C71">
        <v>9</v>
      </c>
      <c r="D71">
        <v>9</v>
      </c>
      <c r="E71">
        <v>3</v>
      </c>
      <c r="F71">
        <v>13</v>
      </c>
      <c r="G71">
        <v>9</v>
      </c>
      <c r="H71">
        <v>9</v>
      </c>
      <c r="I71">
        <v>386.34300000000002</v>
      </c>
    </row>
    <row r="72" spans="1:9">
      <c r="A72">
        <v>3</v>
      </c>
      <c r="B72">
        <v>10</v>
      </c>
      <c r="C72">
        <v>7</v>
      </c>
      <c r="D72">
        <v>14</v>
      </c>
      <c r="E72">
        <v>2</v>
      </c>
      <c r="F72">
        <v>8</v>
      </c>
      <c r="G72">
        <v>2</v>
      </c>
      <c r="H72">
        <v>4</v>
      </c>
      <c r="I72">
        <v>386.90800000000002</v>
      </c>
    </row>
    <row r="73" spans="1:9">
      <c r="A73">
        <v>13</v>
      </c>
      <c r="B73">
        <v>6</v>
      </c>
      <c r="C73">
        <v>14</v>
      </c>
      <c r="D73">
        <v>4</v>
      </c>
      <c r="E73">
        <v>4</v>
      </c>
      <c r="F73">
        <v>5</v>
      </c>
      <c r="G73">
        <v>3</v>
      </c>
      <c r="H73">
        <v>7</v>
      </c>
      <c r="I73">
        <v>390.55</v>
      </c>
    </row>
    <row r="74" spans="1:9">
      <c r="A74">
        <v>9</v>
      </c>
      <c r="B74">
        <v>2</v>
      </c>
      <c r="C74">
        <v>14</v>
      </c>
      <c r="D74">
        <v>8</v>
      </c>
      <c r="E74">
        <v>9</v>
      </c>
      <c r="F74">
        <v>2</v>
      </c>
      <c r="G74">
        <v>13</v>
      </c>
      <c r="H74">
        <v>6</v>
      </c>
      <c r="I74">
        <v>392.05399999999997</v>
      </c>
    </row>
    <row r="75" spans="1:9">
      <c r="A75">
        <v>7</v>
      </c>
      <c r="B75">
        <v>14</v>
      </c>
      <c r="C75">
        <v>5</v>
      </c>
      <c r="D75">
        <v>12</v>
      </c>
      <c r="E75">
        <v>13</v>
      </c>
      <c r="F75">
        <v>4</v>
      </c>
      <c r="G75">
        <v>7</v>
      </c>
      <c r="H75">
        <v>4</v>
      </c>
      <c r="I75">
        <v>394.99200000000002</v>
      </c>
    </row>
    <row r="76" spans="1:9">
      <c r="A76">
        <v>10</v>
      </c>
      <c r="B76">
        <v>2</v>
      </c>
      <c r="C76">
        <v>10</v>
      </c>
      <c r="D76">
        <v>11</v>
      </c>
      <c r="E76">
        <v>14</v>
      </c>
      <c r="F76">
        <v>5</v>
      </c>
      <c r="G76">
        <v>7</v>
      </c>
      <c r="H76">
        <v>4</v>
      </c>
      <c r="I76">
        <v>397.69299999999998</v>
      </c>
    </row>
    <row r="77" spans="1:9">
      <c r="A77">
        <v>4</v>
      </c>
      <c r="B77">
        <v>8</v>
      </c>
      <c r="C77">
        <v>10</v>
      </c>
      <c r="D77">
        <v>11</v>
      </c>
      <c r="E77">
        <v>14</v>
      </c>
      <c r="F77">
        <v>14</v>
      </c>
      <c r="G77">
        <v>7</v>
      </c>
      <c r="H77">
        <v>10</v>
      </c>
      <c r="I77">
        <v>411.31200000000001</v>
      </c>
    </row>
    <row r="78" spans="1:9">
      <c r="A78">
        <v>14</v>
      </c>
      <c r="B78">
        <v>8</v>
      </c>
      <c r="C78">
        <v>13</v>
      </c>
      <c r="D78">
        <v>5</v>
      </c>
      <c r="E78">
        <v>10</v>
      </c>
      <c r="F78">
        <v>14</v>
      </c>
      <c r="G78">
        <v>6</v>
      </c>
      <c r="H78">
        <v>5</v>
      </c>
      <c r="I78">
        <v>415.70600000000002</v>
      </c>
    </row>
    <row r="79" spans="1:9">
      <c r="A79">
        <v>14</v>
      </c>
      <c r="B79">
        <v>5</v>
      </c>
      <c r="C79">
        <v>10</v>
      </c>
      <c r="D79">
        <v>13</v>
      </c>
      <c r="E79">
        <v>1</v>
      </c>
      <c r="F79">
        <v>1</v>
      </c>
      <c r="G79">
        <v>10</v>
      </c>
      <c r="H79">
        <v>13</v>
      </c>
      <c r="I79">
        <v>420.54500000000002</v>
      </c>
    </row>
    <row r="80" spans="1:9">
      <c r="A80">
        <v>12</v>
      </c>
      <c r="B80">
        <v>9</v>
      </c>
      <c r="C80">
        <v>10</v>
      </c>
      <c r="D80">
        <v>11</v>
      </c>
      <c r="E80">
        <v>4</v>
      </c>
      <c r="F80">
        <v>5</v>
      </c>
      <c r="G80">
        <v>10</v>
      </c>
      <c r="H80">
        <v>2</v>
      </c>
      <c r="I80">
        <v>421.18200000000002</v>
      </c>
    </row>
    <row r="81" spans="1:9">
      <c r="A81">
        <v>12</v>
      </c>
      <c r="B81">
        <v>7</v>
      </c>
      <c r="C81">
        <v>9</v>
      </c>
      <c r="D81">
        <v>13</v>
      </c>
      <c r="E81">
        <v>4</v>
      </c>
      <c r="F81">
        <v>5</v>
      </c>
      <c r="G81">
        <v>11</v>
      </c>
      <c r="H81">
        <v>5</v>
      </c>
      <c r="I81">
        <v>421.49799999999999</v>
      </c>
    </row>
    <row r="82" spans="1:9">
      <c r="A82">
        <v>7</v>
      </c>
      <c r="B82">
        <v>13</v>
      </c>
      <c r="C82">
        <v>11</v>
      </c>
      <c r="D82">
        <v>10</v>
      </c>
      <c r="E82">
        <v>13</v>
      </c>
      <c r="F82">
        <v>3</v>
      </c>
      <c r="G82">
        <v>4</v>
      </c>
      <c r="H82">
        <v>5</v>
      </c>
      <c r="I82">
        <v>421.58699999999999</v>
      </c>
    </row>
    <row r="83" spans="1:9">
      <c r="A83">
        <v>10</v>
      </c>
      <c r="B83">
        <v>5</v>
      </c>
      <c r="C83">
        <v>11</v>
      </c>
      <c r="D83">
        <v>13</v>
      </c>
      <c r="E83">
        <v>3</v>
      </c>
      <c r="F83">
        <v>6</v>
      </c>
      <c r="G83">
        <v>12</v>
      </c>
      <c r="H83">
        <v>8</v>
      </c>
      <c r="I83">
        <v>423.69</v>
      </c>
    </row>
    <row r="84" spans="1:9">
      <c r="A84">
        <v>11</v>
      </c>
      <c r="B84">
        <v>11</v>
      </c>
      <c r="C84">
        <v>14</v>
      </c>
      <c r="D84">
        <v>8</v>
      </c>
      <c r="E84">
        <v>4</v>
      </c>
      <c r="F84">
        <v>8</v>
      </c>
      <c r="G84">
        <v>12</v>
      </c>
      <c r="H84">
        <v>11</v>
      </c>
      <c r="I84">
        <v>426.46899999999999</v>
      </c>
    </row>
    <row r="85" spans="1:9">
      <c r="A85">
        <v>9</v>
      </c>
      <c r="B85">
        <v>5</v>
      </c>
      <c r="C85">
        <v>10</v>
      </c>
      <c r="D85">
        <v>13</v>
      </c>
      <c r="E85">
        <v>8</v>
      </c>
      <c r="F85">
        <v>11</v>
      </c>
      <c r="G85">
        <v>4</v>
      </c>
      <c r="H85">
        <v>14</v>
      </c>
      <c r="I85">
        <v>428.00099999999998</v>
      </c>
    </row>
    <row r="86" spans="1:9">
      <c r="A86">
        <v>12</v>
      </c>
      <c r="B86">
        <v>13</v>
      </c>
      <c r="C86">
        <v>10</v>
      </c>
      <c r="D86">
        <v>9</v>
      </c>
      <c r="E86">
        <v>5</v>
      </c>
      <c r="F86">
        <v>9</v>
      </c>
      <c r="G86">
        <v>5</v>
      </c>
      <c r="H86">
        <v>3</v>
      </c>
      <c r="I86">
        <v>447.15899999999999</v>
      </c>
    </row>
    <row r="87" spans="1:9">
      <c r="A87">
        <v>2</v>
      </c>
      <c r="B87">
        <v>11</v>
      </c>
      <c r="C87">
        <v>13</v>
      </c>
      <c r="D87">
        <v>14</v>
      </c>
      <c r="E87">
        <v>8</v>
      </c>
      <c r="F87">
        <v>8</v>
      </c>
      <c r="G87">
        <v>13</v>
      </c>
      <c r="H87">
        <v>4</v>
      </c>
      <c r="I87">
        <v>447.43200000000002</v>
      </c>
    </row>
    <row r="88" spans="1:9">
      <c r="A88">
        <v>5</v>
      </c>
      <c r="B88">
        <v>10</v>
      </c>
      <c r="C88">
        <v>14</v>
      </c>
      <c r="D88">
        <v>14</v>
      </c>
      <c r="E88">
        <v>4</v>
      </c>
      <c r="F88">
        <v>7</v>
      </c>
      <c r="G88">
        <v>3</v>
      </c>
      <c r="H88">
        <v>12</v>
      </c>
      <c r="I88">
        <v>460.11</v>
      </c>
    </row>
    <row r="90" spans="1:9">
      <c r="A90">
        <v>14</v>
      </c>
      <c r="B90">
        <v>4</v>
      </c>
      <c r="C90">
        <v>14</v>
      </c>
      <c r="D90">
        <v>11</v>
      </c>
      <c r="E90">
        <v>5</v>
      </c>
      <c r="F90">
        <v>8</v>
      </c>
      <c r="G90">
        <v>14</v>
      </c>
      <c r="H90">
        <v>14</v>
      </c>
      <c r="I90">
        <v>602.755</v>
      </c>
    </row>
    <row r="91" spans="1:9">
      <c r="A91">
        <v>11</v>
      </c>
      <c r="B91">
        <v>14</v>
      </c>
      <c r="C91">
        <v>12</v>
      </c>
      <c r="D91">
        <v>6</v>
      </c>
      <c r="E91">
        <v>6</v>
      </c>
      <c r="F91">
        <v>9</v>
      </c>
      <c r="G91">
        <v>2</v>
      </c>
      <c r="H91">
        <v>12</v>
      </c>
      <c r="I91">
        <v>604.82000000000005</v>
      </c>
    </row>
    <row r="92" spans="1:9">
      <c r="A92">
        <v>12</v>
      </c>
      <c r="B92">
        <v>9</v>
      </c>
      <c r="C92">
        <v>13</v>
      </c>
      <c r="D92">
        <v>9</v>
      </c>
      <c r="E92">
        <v>12</v>
      </c>
      <c r="F92">
        <v>13</v>
      </c>
      <c r="G92">
        <v>14</v>
      </c>
      <c r="H92">
        <v>7</v>
      </c>
      <c r="I92">
        <v>626.48400000000004</v>
      </c>
    </row>
    <row r="93" spans="1:9">
      <c r="A93">
        <v>8</v>
      </c>
      <c r="B93">
        <v>12</v>
      </c>
      <c r="C93">
        <v>13</v>
      </c>
      <c r="D93">
        <v>11</v>
      </c>
      <c r="E93">
        <v>9</v>
      </c>
      <c r="F93">
        <v>13</v>
      </c>
      <c r="G93">
        <v>5</v>
      </c>
      <c r="H93">
        <v>3</v>
      </c>
      <c r="I93">
        <v>633.58399999999995</v>
      </c>
    </row>
    <row r="94" spans="1:9">
      <c r="A94">
        <v>14</v>
      </c>
      <c r="B94">
        <v>11</v>
      </c>
      <c r="C94">
        <v>12</v>
      </c>
      <c r="D94">
        <v>13</v>
      </c>
      <c r="E94">
        <v>2</v>
      </c>
      <c r="F94">
        <v>4</v>
      </c>
      <c r="G94">
        <v>3</v>
      </c>
      <c r="H94">
        <v>7</v>
      </c>
      <c r="I94">
        <v>636.09799999999996</v>
      </c>
    </row>
    <row r="95" spans="1:9">
      <c r="A95">
        <v>10</v>
      </c>
      <c r="B95">
        <v>14</v>
      </c>
      <c r="C95">
        <v>12</v>
      </c>
      <c r="D95">
        <v>11</v>
      </c>
      <c r="E95">
        <v>6</v>
      </c>
      <c r="F95">
        <v>14</v>
      </c>
      <c r="G95">
        <v>13</v>
      </c>
      <c r="H95">
        <v>12</v>
      </c>
      <c r="I95">
        <v>657.81899999999996</v>
      </c>
    </row>
  </sheetData>
  <sortState ref="A2:I92">
    <sortCondition ref="I2:I92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99"/>
  <sheetViews>
    <sheetView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778.93600000000004</v>
      </c>
      <c r="C2">
        <v>796.81</v>
      </c>
      <c r="D2">
        <v>17.873999999999999</v>
      </c>
      <c r="E2" s="4">
        <f t="shared" ref="E2:E65" si="0">IF(B2,(B2-C2)/B2,0)</f>
        <v>-2.2946686248934329E-2</v>
      </c>
      <c r="F2">
        <f>IF($B2,$C2,0)</f>
        <v>796.81</v>
      </c>
      <c r="G2" s="4">
        <f>IF($B2,($B2-F2)/$B2,0)</f>
        <v>-2.2946686248934329E-2</v>
      </c>
    </row>
    <row r="3" spans="1:7">
      <c r="A3">
        <v>2</v>
      </c>
      <c r="B3">
        <v>388.803</v>
      </c>
      <c r="C3">
        <v>513.29</v>
      </c>
      <c r="D3">
        <v>124.48699999999999</v>
      </c>
      <c r="E3" s="4">
        <f t="shared" si="0"/>
        <v>-0.32018014264293221</v>
      </c>
      <c r="F3">
        <f t="shared" ref="F3:F66" si="1">IF($B3,$C3,0)</f>
        <v>513.29</v>
      </c>
      <c r="G3" s="4">
        <f t="shared" ref="G3:G66" si="2">IF($B3,($B3-F3)/$B3,0)</f>
        <v>-0.32018014264293221</v>
      </c>
    </row>
    <row r="4" spans="1:7">
      <c r="A4">
        <v>3</v>
      </c>
      <c r="B4">
        <v>601.38099999999997</v>
      </c>
      <c r="C4">
        <v>564.99800000000005</v>
      </c>
      <c r="D4">
        <v>-36.383000000000003</v>
      </c>
      <c r="E4" s="4">
        <f t="shared" si="0"/>
        <v>6.0499084606929592E-2</v>
      </c>
      <c r="F4">
        <f t="shared" si="1"/>
        <v>564.99800000000005</v>
      </c>
      <c r="G4" s="4">
        <f t="shared" si="2"/>
        <v>6.0499084606929592E-2</v>
      </c>
    </row>
    <row r="5" spans="1:7">
      <c r="A5">
        <v>4</v>
      </c>
      <c r="B5">
        <v>343.87299999999999</v>
      </c>
      <c r="C5">
        <v>489.51900000000001</v>
      </c>
      <c r="D5">
        <v>145.64599999999999</v>
      </c>
      <c r="E5" s="4">
        <f t="shared" si="0"/>
        <v>-0.4235459021208412</v>
      </c>
      <c r="F5">
        <f t="shared" si="1"/>
        <v>489.51900000000001</v>
      </c>
      <c r="G5" s="4">
        <f t="shared" si="2"/>
        <v>-0.4235459021208412</v>
      </c>
    </row>
    <row r="6" spans="1:7">
      <c r="A6">
        <v>5</v>
      </c>
      <c r="B6">
        <v>632.21600000000001</v>
      </c>
      <c r="C6">
        <v>630.74199999999996</v>
      </c>
      <c r="D6">
        <v>-1.474</v>
      </c>
      <c r="E6" s="4">
        <f t="shared" si="0"/>
        <v>2.331481645513632E-3</v>
      </c>
      <c r="F6">
        <f t="shared" si="1"/>
        <v>630.74199999999996</v>
      </c>
      <c r="G6" s="4">
        <f t="shared" si="2"/>
        <v>2.331481645513632E-3</v>
      </c>
    </row>
    <row r="7" spans="1:7">
      <c r="A7">
        <v>6</v>
      </c>
      <c r="B7">
        <v>738.03899999999999</v>
      </c>
      <c r="C7">
        <v>769.25599999999997</v>
      </c>
      <c r="D7">
        <v>31.216999999999999</v>
      </c>
      <c r="E7" s="4">
        <f t="shared" si="0"/>
        <v>-4.2297222775490161E-2</v>
      </c>
      <c r="F7">
        <f t="shared" si="1"/>
        <v>769.25599999999997</v>
      </c>
      <c r="G7" s="4">
        <f t="shared" si="2"/>
        <v>-4.2297222775490161E-2</v>
      </c>
    </row>
    <row r="8" spans="1:7">
      <c r="A8">
        <v>7</v>
      </c>
      <c r="B8">
        <v>741.98500000000001</v>
      </c>
      <c r="C8">
        <v>710.34299999999996</v>
      </c>
      <c r="D8">
        <v>-31.641999999999999</v>
      </c>
      <c r="E8" s="4">
        <f t="shared" si="0"/>
        <v>4.2645066948792838E-2</v>
      </c>
      <c r="F8">
        <f t="shared" si="1"/>
        <v>710.34299999999996</v>
      </c>
      <c r="G8" s="4">
        <f t="shared" si="2"/>
        <v>4.2645066948792838E-2</v>
      </c>
    </row>
    <row r="9" spans="1:7">
      <c r="A9">
        <v>8</v>
      </c>
      <c r="B9">
        <v>621.4</v>
      </c>
      <c r="C9">
        <v>590.91399999999999</v>
      </c>
      <c r="D9">
        <v>-30.486000000000001</v>
      </c>
      <c r="E9" s="4">
        <f t="shared" si="0"/>
        <v>4.9060186675249425E-2</v>
      </c>
      <c r="F9">
        <f t="shared" si="1"/>
        <v>590.91399999999999</v>
      </c>
      <c r="G9" s="4">
        <f t="shared" si="2"/>
        <v>4.9060186675249425E-2</v>
      </c>
    </row>
    <row r="10" spans="1:7">
      <c r="A10">
        <v>9</v>
      </c>
      <c r="B10">
        <v>742.64200000000005</v>
      </c>
      <c r="C10">
        <v>763.85299999999995</v>
      </c>
      <c r="D10">
        <v>21.210999999999999</v>
      </c>
      <c r="E10" s="4">
        <f t="shared" si="0"/>
        <v>-2.8561541092477799E-2</v>
      </c>
      <c r="F10">
        <f t="shared" si="1"/>
        <v>763.85299999999995</v>
      </c>
      <c r="G10" s="4">
        <f t="shared" si="2"/>
        <v>-2.8561541092477799E-2</v>
      </c>
    </row>
    <row r="11" spans="1:7">
      <c r="A11">
        <v>10</v>
      </c>
      <c r="B11">
        <v>752.33</v>
      </c>
      <c r="C11">
        <v>805.28099999999995</v>
      </c>
      <c r="D11">
        <v>52.951000000000001</v>
      </c>
      <c r="E11" s="4">
        <f t="shared" si="0"/>
        <v>-7.0382677814256916E-2</v>
      </c>
      <c r="F11">
        <f t="shared" si="1"/>
        <v>805.28099999999995</v>
      </c>
      <c r="G11" s="4">
        <f t="shared" si="2"/>
        <v>-7.0382677814256916E-2</v>
      </c>
    </row>
    <row r="12" spans="1:7">
      <c r="A12">
        <v>11</v>
      </c>
      <c r="B12">
        <v>719.50099999999998</v>
      </c>
      <c r="C12">
        <v>765.99900000000002</v>
      </c>
      <c r="D12">
        <v>46.497999999999998</v>
      </c>
      <c r="E12" s="4">
        <f t="shared" si="0"/>
        <v>-6.4625344509597699E-2</v>
      </c>
      <c r="F12">
        <f t="shared" si="1"/>
        <v>765.99900000000002</v>
      </c>
      <c r="G12" s="4">
        <f t="shared" si="2"/>
        <v>-6.4625344509597699E-2</v>
      </c>
    </row>
    <row r="13" spans="1:7">
      <c r="A13">
        <v>12</v>
      </c>
      <c r="B13">
        <v>694.82899999999995</v>
      </c>
      <c r="C13">
        <v>638.05999999999995</v>
      </c>
      <c r="D13">
        <v>-56.768999999999998</v>
      </c>
      <c r="E13" s="4">
        <f t="shared" si="0"/>
        <v>8.1702116635891719E-2</v>
      </c>
      <c r="F13">
        <f t="shared" si="1"/>
        <v>638.05999999999995</v>
      </c>
      <c r="G13" s="4">
        <f t="shared" si="2"/>
        <v>8.1702116635891719E-2</v>
      </c>
    </row>
    <row r="14" spans="1:7">
      <c r="A14">
        <v>13</v>
      </c>
      <c r="B14">
        <v>803.45799999999997</v>
      </c>
      <c r="C14">
        <v>805.4</v>
      </c>
      <c r="D14">
        <v>1.9419999999999999</v>
      </c>
      <c r="E14" s="4">
        <f t="shared" si="0"/>
        <v>-2.4170522914701295E-3</v>
      </c>
      <c r="F14">
        <f t="shared" si="1"/>
        <v>805.4</v>
      </c>
      <c r="G14" s="4">
        <f t="shared" si="2"/>
        <v>-2.4170522914701295E-3</v>
      </c>
    </row>
    <row r="15" spans="1:7">
      <c r="A15">
        <v>14</v>
      </c>
      <c r="B15">
        <v>800.03300000000002</v>
      </c>
      <c r="C15">
        <v>973.34</v>
      </c>
      <c r="D15">
        <v>173.30699999999999</v>
      </c>
      <c r="E15" s="4">
        <f t="shared" si="0"/>
        <v>-0.21662481422641316</v>
      </c>
      <c r="F15">
        <f t="shared" si="1"/>
        <v>973.34</v>
      </c>
      <c r="G15" s="4">
        <f t="shared" si="2"/>
        <v>-0.21662481422641316</v>
      </c>
    </row>
    <row r="16" spans="1:7">
      <c r="A16">
        <v>15</v>
      </c>
      <c r="B16">
        <v>711.00900000000001</v>
      </c>
      <c r="C16">
        <v>710.58100000000002</v>
      </c>
      <c r="D16">
        <v>-0.42799999999999999</v>
      </c>
      <c r="E16" s="4">
        <f t="shared" si="0"/>
        <v>6.0196143790021959E-4</v>
      </c>
      <c r="F16">
        <f t="shared" si="1"/>
        <v>710.58100000000002</v>
      </c>
      <c r="G16" s="4">
        <f t="shared" si="2"/>
        <v>6.0196143790021959E-4</v>
      </c>
    </row>
    <row r="17" spans="1:7">
      <c r="A17">
        <v>16</v>
      </c>
      <c r="B17">
        <v>887.30600000000004</v>
      </c>
      <c r="C17">
        <v>904.87400000000002</v>
      </c>
      <c r="D17">
        <v>17.568000000000001</v>
      </c>
      <c r="E17" s="4">
        <f t="shared" si="0"/>
        <v>-1.9799257527842687E-2</v>
      </c>
      <c r="F17">
        <f t="shared" si="1"/>
        <v>904.87400000000002</v>
      </c>
      <c r="G17" s="4">
        <f t="shared" si="2"/>
        <v>-1.9799257527842687E-2</v>
      </c>
    </row>
    <row r="18" spans="1:7">
      <c r="A18">
        <v>17</v>
      </c>
      <c r="B18">
        <v>739.08799999999997</v>
      </c>
      <c r="C18">
        <v>728</v>
      </c>
      <c r="D18">
        <v>-11.087999999999999</v>
      </c>
      <c r="E18" s="4">
        <f t="shared" si="0"/>
        <v>1.5002273071677482E-2</v>
      </c>
      <c r="F18">
        <f t="shared" si="1"/>
        <v>728</v>
      </c>
      <c r="G18" s="4">
        <f t="shared" si="2"/>
        <v>1.5002273071677482E-2</v>
      </c>
    </row>
    <row r="19" spans="1:7">
      <c r="A19">
        <v>18</v>
      </c>
      <c r="B19">
        <v>624.83000000000004</v>
      </c>
      <c r="C19">
        <v>552.15800000000002</v>
      </c>
      <c r="D19">
        <v>-72.671999999999997</v>
      </c>
      <c r="E19" s="4">
        <f t="shared" si="0"/>
        <v>0.11630683545924494</v>
      </c>
      <c r="F19">
        <f t="shared" si="1"/>
        <v>552.15800000000002</v>
      </c>
      <c r="G19" s="4">
        <f t="shared" si="2"/>
        <v>0.11630683545924494</v>
      </c>
    </row>
    <row r="20" spans="1:7">
      <c r="A20">
        <v>19</v>
      </c>
      <c r="B20">
        <v>320.60399999999998</v>
      </c>
      <c r="C20">
        <v>367.52199999999999</v>
      </c>
      <c r="D20">
        <v>46.917999999999999</v>
      </c>
      <c r="E20" s="4">
        <f t="shared" si="0"/>
        <v>-0.14634252847749873</v>
      </c>
      <c r="F20">
        <f t="shared" si="1"/>
        <v>367.52199999999999</v>
      </c>
      <c r="G20" s="4">
        <f t="shared" si="2"/>
        <v>-0.14634252847749873</v>
      </c>
    </row>
    <row r="21" spans="1:7">
      <c r="A21">
        <v>20</v>
      </c>
      <c r="B21">
        <v>643.58900000000006</v>
      </c>
      <c r="C21">
        <v>605.70000000000005</v>
      </c>
      <c r="D21">
        <v>-37.889000000000003</v>
      </c>
      <c r="E21">
        <f t="shared" si="0"/>
        <v>5.8871422600448434E-2</v>
      </c>
      <c r="F21">
        <f t="shared" si="1"/>
        <v>605.70000000000005</v>
      </c>
      <c r="G21" s="4">
        <f t="shared" si="2"/>
        <v>5.8871422600448434E-2</v>
      </c>
    </row>
    <row r="22" spans="1:7">
      <c r="A22">
        <v>21</v>
      </c>
      <c r="B22">
        <v>871.51400000000001</v>
      </c>
      <c r="C22">
        <v>886.27800000000002</v>
      </c>
      <c r="D22">
        <v>14.763999999999999</v>
      </c>
      <c r="E22" s="4">
        <f t="shared" si="0"/>
        <v>-1.694063434437084E-2</v>
      </c>
      <c r="F22">
        <f t="shared" si="1"/>
        <v>886.27800000000002</v>
      </c>
      <c r="G22" s="4">
        <f t="shared" si="2"/>
        <v>-1.694063434437084E-2</v>
      </c>
    </row>
    <row r="23" spans="1:7">
      <c r="A23">
        <v>22</v>
      </c>
      <c r="B23">
        <v>743.79399999999998</v>
      </c>
      <c r="C23">
        <v>798.64499999999998</v>
      </c>
      <c r="D23">
        <v>54.850999999999999</v>
      </c>
      <c r="E23" s="4">
        <f t="shared" si="0"/>
        <v>-7.3744880975108701E-2</v>
      </c>
      <c r="F23">
        <f t="shared" si="1"/>
        <v>798.64499999999998</v>
      </c>
      <c r="G23" s="4">
        <f t="shared" si="2"/>
        <v>-7.3744880975108701E-2</v>
      </c>
    </row>
    <row r="24" spans="1:7">
      <c r="A24">
        <v>23</v>
      </c>
      <c r="B24">
        <v>828.03899999999999</v>
      </c>
      <c r="C24">
        <v>843.11400000000003</v>
      </c>
      <c r="D24">
        <v>15.074999999999999</v>
      </c>
      <c r="E24" s="4">
        <f t="shared" si="0"/>
        <v>-1.8205664225960427E-2</v>
      </c>
      <c r="F24">
        <f t="shared" si="1"/>
        <v>843.11400000000003</v>
      </c>
      <c r="G24" s="4">
        <f t="shared" si="2"/>
        <v>-1.8205664225960427E-2</v>
      </c>
    </row>
    <row r="25" spans="1:7">
      <c r="A25">
        <v>24</v>
      </c>
      <c r="B25">
        <v>396.64600000000002</v>
      </c>
      <c r="C25">
        <v>514.755</v>
      </c>
      <c r="D25">
        <v>118.10899999999999</v>
      </c>
      <c r="E25" s="4">
        <f t="shared" si="0"/>
        <v>-0.29776929554312909</v>
      </c>
      <c r="F25">
        <f t="shared" si="1"/>
        <v>514.755</v>
      </c>
      <c r="G25" s="4">
        <f t="shared" si="2"/>
        <v>-0.29776929554312909</v>
      </c>
    </row>
    <row r="26" spans="1:7">
      <c r="A26">
        <v>25</v>
      </c>
      <c r="B26">
        <v>780.10699999999997</v>
      </c>
      <c r="C26">
        <v>886.97699999999998</v>
      </c>
      <c r="D26">
        <v>106.87</v>
      </c>
      <c r="E26" s="4">
        <f t="shared" si="0"/>
        <v>-0.13699402774234817</v>
      </c>
      <c r="F26">
        <f t="shared" si="1"/>
        <v>886.97699999999998</v>
      </c>
      <c r="G26" s="4">
        <f t="shared" si="2"/>
        <v>-0.13699402774234817</v>
      </c>
    </row>
    <row r="27" spans="1:7">
      <c r="A27">
        <v>26</v>
      </c>
      <c r="B27">
        <v>826.65800000000002</v>
      </c>
      <c r="C27">
        <v>896.005</v>
      </c>
      <c r="D27">
        <v>69.346999999999994</v>
      </c>
      <c r="E27" s="4">
        <f t="shared" si="0"/>
        <v>-8.3888379474946081E-2</v>
      </c>
      <c r="F27">
        <f t="shared" si="1"/>
        <v>896.005</v>
      </c>
      <c r="G27" s="4">
        <f t="shared" si="2"/>
        <v>-8.3888379474946081E-2</v>
      </c>
    </row>
    <row r="28" spans="1:7">
      <c r="A28">
        <v>27</v>
      </c>
      <c r="B28">
        <v>704.86500000000001</v>
      </c>
      <c r="C28">
        <v>719.673</v>
      </c>
      <c r="D28">
        <v>14.808</v>
      </c>
      <c r="E28" s="4">
        <f t="shared" si="0"/>
        <v>-2.1008278180928253E-2</v>
      </c>
      <c r="F28">
        <f t="shared" si="1"/>
        <v>719.673</v>
      </c>
      <c r="G28" s="4">
        <f t="shared" si="2"/>
        <v>-2.1008278180928253E-2</v>
      </c>
    </row>
    <row r="29" spans="1:7">
      <c r="A29">
        <v>28</v>
      </c>
      <c r="B29">
        <v>338.33</v>
      </c>
      <c r="C29">
        <v>484.72</v>
      </c>
      <c r="D29">
        <v>146.38999999999999</v>
      </c>
      <c r="E29" s="4">
        <f t="shared" si="0"/>
        <v>-0.43268406585286567</v>
      </c>
      <c r="F29">
        <f t="shared" si="1"/>
        <v>484.72</v>
      </c>
      <c r="G29" s="4">
        <f t="shared" si="2"/>
        <v>-0.43268406585286567</v>
      </c>
    </row>
    <row r="30" spans="1:7">
      <c r="A30">
        <v>29</v>
      </c>
      <c r="B30">
        <v>659.577</v>
      </c>
      <c r="C30">
        <v>581.87599999999998</v>
      </c>
      <c r="D30">
        <v>-77.700999999999993</v>
      </c>
      <c r="E30" s="4">
        <f t="shared" si="0"/>
        <v>0.11780428971901692</v>
      </c>
      <c r="F30">
        <f t="shared" si="1"/>
        <v>581.87599999999998</v>
      </c>
      <c r="G30" s="4">
        <f t="shared" si="2"/>
        <v>0.11780428971901692</v>
      </c>
    </row>
    <row r="31" spans="1:7">
      <c r="A31">
        <v>30</v>
      </c>
      <c r="B31">
        <v>0</v>
      </c>
      <c r="C31">
        <v>529.92499999999995</v>
      </c>
      <c r="D31">
        <v>529.92499999999995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31</v>
      </c>
      <c r="B32">
        <v>697.65</v>
      </c>
      <c r="C32">
        <v>689.44600000000003</v>
      </c>
      <c r="D32">
        <v>-8.2040000000000006</v>
      </c>
      <c r="E32" s="4">
        <f t="shared" si="0"/>
        <v>1.1759478248405291E-2</v>
      </c>
      <c r="F32">
        <f t="shared" si="1"/>
        <v>689.44600000000003</v>
      </c>
      <c r="G32" s="4">
        <f t="shared" si="2"/>
        <v>1.1759478248405291E-2</v>
      </c>
    </row>
    <row r="33" spans="1:7">
      <c r="A33">
        <v>32</v>
      </c>
      <c r="B33">
        <v>713.01499999999999</v>
      </c>
      <c r="C33">
        <v>728.52499999999998</v>
      </c>
      <c r="D33">
        <v>15.51</v>
      </c>
      <c r="E33" s="4">
        <f t="shared" si="0"/>
        <v>-2.1752698049830637E-2</v>
      </c>
      <c r="F33">
        <f t="shared" si="1"/>
        <v>728.52499999999998</v>
      </c>
      <c r="G33" s="4">
        <f t="shared" si="2"/>
        <v>-2.1752698049830637E-2</v>
      </c>
    </row>
    <row r="34" spans="1:7">
      <c r="A34">
        <v>33</v>
      </c>
      <c r="B34">
        <v>758.90899999999999</v>
      </c>
      <c r="C34">
        <v>796.58600000000001</v>
      </c>
      <c r="D34">
        <v>37.677</v>
      </c>
      <c r="E34" s="4">
        <f t="shared" si="0"/>
        <v>-4.9646268524948342E-2</v>
      </c>
      <c r="F34">
        <f t="shared" si="1"/>
        <v>796.58600000000001</v>
      </c>
      <c r="G34" s="4">
        <f t="shared" si="2"/>
        <v>-4.9646268524948342E-2</v>
      </c>
    </row>
    <row r="35" spans="1:7">
      <c r="A35">
        <v>34</v>
      </c>
      <c r="B35">
        <v>422.916</v>
      </c>
      <c r="C35">
        <v>518.60900000000004</v>
      </c>
      <c r="D35">
        <v>95.692999999999998</v>
      </c>
      <c r="E35" s="4">
        <f t="shared" si="0"/>
        <v>-0.226269519242592</v>
      </c>
      <c r="F35">
        <f t="shared" si="1"/>
        <v>518.60900000000004</v>
      </c>
      <c r="G35" s="4">
        <f t="shared" si="2"/>
        <v>-0.226269519242592</v>
      </c>
    </row>
    <row r="36" spans="1:7">
      <c r="A36">
        <v>35</v>
      </c>
      <c r="B36">
        <v>790.08399999999995</v>
      </c>
      <c r="C36">
        <v>894.01300000000003</v>
      </c>
      <c r="D36">
        <v>103.929</v>
      </c>
      <c r="E36" s="4">
        <f t="shared" si="0"/>
        <v>-0.13154170948911773</v>
      </c>
      <c r="F36">
        <f t="shared" si="1"/>
        <v>894.01300000000003</v>
      </c>
      <c r="G36" s="4">
        <f t="shared" si="2"/>
        <v>-0.13154170948911773</v>
      </c>
    </row>
    <row r="37" spans="1:7">
      <c r="A37">
        <v>36</v>
      </c>
      <c r="B37">
        <v>735.05200000000002</v>
      </c>
      <c r="C37">
        <v>754.19100000000003</v>
      </c>
      <c r="D37">
        <v>19.138999999999999</v>
      </c>
      <c r="E37" s="4">
        <f t="shared" si="0"/>
        <v>-2.6037613665427766E-2</v>
      </c>
      <c r="F37">
        <f t="shared" si="1"/>
        <v>754.19100000000003</v>
      </c>
      <c r="G37" s="4">
        <f t="shared" si="2"/>
        <v>-2.6037613665427766E-2</v>
      </c>
    </row>
    <row r="38" spans="1:7">
      <c r="A38">
        <v>37</v>
      </c>
      <c r="B38">
        <v>346.86900000000003</v>
      </c>
      <c r="C38">
        <v>504.18200000000002</v>
      </c>
      <c r="D38">
        <v>157.31299999999999</v>
      </c>
      <c r="E38" s="4">
        <f t="shared" si="0"/>
        <v>-0.45352279967365194</v>
      </c>
      <c r="F38">
        <f t="shared" si="1"/>
        <v>504.18200000000002</v>
      </c>
      <c r="G38" s="4">
        <f t="shared" si="2"/>
        <v>-0.45352279967365194</v>
      </c>
    </row>
    <row r="39" spans="1:7">
      <c r="A39">
        <v>38</v>
      </c>
      <c r="B39">
        <v>664.62400000000002</v>
      </c>
      <c r="C39">
        <v>643.04399999999998</v>
      </c>
      <c r="D39">
        <v>-21.58</v>
      </c>
      <c r="E39" s="4">
        <f t="shared" si="0"/>
        <v>3.2469486506656459E-2</v>
      </c>
      <c r="F39">
        <f t="shared" si="1"/>
        <v>643.04399999999998</v>
      </c>
      <c r="G39" s="4">
        <f t="shared" si="2"/>
        <v>3.2469486506656459E-2</v>
      </c>
    </row>
    <row r="40" spans="1:7">
      <c r="A40">
        <v>39</v>
      </c>
      <c r="B40">
        <v>681.23500000000001</v>
      </c>
      <c r="C40">
        <v>673.50800000000004</v>
      </c>
      <c r="D40">
        <v>-7.7270000000000003</v>
      </c>
      <c r="E40" s="4">
        <f t="shared" si="0"/>
        <v>1.1342635067194103E-2</v>
      </c>
      <c r="F40">
        <f t="shared" si="1"/>
        <v>673.50800000000004</v>
      </c>
      <c r="G40" s="4">
        <f t="shared" si="2"/>
        <v>1.1342635067194103E-2</v>
      </c>
    </row>
    <row r="41" spans="1:7">
      <c r="A41">
        <v>40</v>
      </c>
      <c r="B41">
        <v>826.01</v>
      </c>
      <c r="C41">
        <v>856.76599999999996</v>
      </c>
      <c r="D41">
        <v>30.756</v>
      </c>
      <c r="E41" s="4">
        <f t="shared" si="0"/>
        <v>-3.7234416048231828E-2</v>
      </c>
      <c r="F41">
        <f t="shared" si="1"/>
        <v>856.76599999999996</v>
      </c>
      <c r="G41" s="4">
        <f t="shared" si="2"/>
        <v>-3.7234416048231828E-2</v>
      </c>
    </row>
    <row r="42" spans="1:7">
      <c r="A42">
        <v>41</v>
      </c>
      <c r="B42">
        <v>636.93700000000001</v>
      </c>
      <c r="C42">
        <v>581.69299999999998</v>
      </c>
      <c r="D42">
        <v>-55.244</v>
      </c>
      <c r="E42" s="4">
        <f t="shared" si="0"/>
        <v>8.6733852798628483E-2</v>
      </c>
      <c r="F42">
        <f t="shared" si="1"/>
        <v>581.69299999999998</v>
      </c>
      <c r="G42" s="4">
        <f t="shared" si="2"/>
        <v>8.6733852798628483E-2</v>
      </c>
    </row>
    <row r="43" spans="1:7">
      <c r="A43">
        <v>42</v>
      </c>
      <c r="B43">
        <v>437.08600000000001</v>
      </c>
      <c r="C43">
        <v>547.19600000000003</v>
      </c>
      <c r="D43">
        <v>110.11</v>
      </c>
      <c r="E43" s="4">
        <f t="shared" si="0"/>
        <v>-0.25191838677056694</v>
      </c>
      <c r="F43">
        <f t="shared" si="1"/>
        <v>547.19600000000003</v>
      </c>
      <c r="G43" s="4">
        <f t="shared" si="2"/>
        <v>-0.25191838677056694</v>
      </c>
    </row>
    <row r="44" spans="1:7">
      <c r="A44">
        <v>43</v>
      </c>
      <c r="B44">
        <v>699.83299999999997</v>
      </c>
      <c r="C44">
        <v>683.58900000000006</v>
      </c>
      <c r="D44">
        <v>-16.244</v>
      </c>
      <c r="E44" s="4">
        <f t="shared" si="0"/>
        <v>2.3211251827221516E-2</v>
      </c>
      <c r="F44">
        <f t="shared" si="1"/>
        <v>683.58900000000006</v>
      </c>
      <c r="G44" s="4">
        <f t="shared" si="2"/>
        <v>2.3211251827221516E-2</v>
      </c>
    </row>
    <row r="45" spans="1:7">
      <c r="A45">
        <v>44</v>
      </c>
      <c r="B45">
        <v>430.06</v>
      </c>
      <c r="C45">
        <v>591.33000000000004</v>
      </c>
      <c r="D45">
        <v>161.27000000000001</v>
      </c>
      <c r="E45" s="4">
        <f t="shared" si="0"/>
        <v>-0.37499418685764785</v>
      </c>
      <c r="F45">
        <f t="shared" si="1"/>
        <v>591.33000000000004</v>
      </c>
      <c r="G45" s="4">
        <f t="shared" si="2"/>
        <v>-0.37499418685764785</v>
      </c>
    </row>
    <row r="46" spans="1:7">
      <c r="A46">
        <v>45</v>
      </c>
      <c r="B46">
        <v>0</v>
      </c>
      <c r="C46">
        <v>552.84</v>
      </c>
      <c r="D46">
        <v>552.84</v>
      </c>
      <c r="E46" s="4">
        <f t="shared" si="0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714.16800000000001</v>
      </c>
      <c r="C47">
        <v>695.27700000000004</v>
      </c>
      <c r="D47">
        <v>-18.890999999999998</v>
      </c>
      <c r="E47" s="4">
        <f t="shared" si="0"/>
        <v>2.6451759249924336E-2</v>
      </c>
      <c r="F47">
        <f t="shared" si="1"/>
        <v>695.27700000000004</v>
      </c>
      <c r="G47" s="4">
        <f t="shared" si="2"/>
        <v>2.6451759249924336E-2</v>
      </c>
    </row>
    <row r="48" spans="1:7">
      <c r="A48">
        <v>47</v>
      </c>
      <c r="B48">
        <v>626.476</v>
      </c>
      <c r="C48">
        <v>543.14</v>
      </c>
      <c r="D48">
        <v>-83.335999999999999</v>
      </c>
      <c r="E48" s="4">
        <f t="shared" si="0"/>
        <v>0.13302345181619091</v>
      </c>
      <c r="F48">
        <f t="shared" si="1"/>
        <v>543.14</v>
      </c>
      <c r="G48" s="4">
        <f t="shared" si="2"/>
        <v>0.13302345181619091</v>
      </c>
    </row>
    <row r="49" spans="1:7">
      <c r="A49">
        <v>48</v>
      </c>
      <c r="B49">
        <v>822.58399999999995</v>
      </c>
      <c r="C49">
        <v>867.82600000000002</v>
      </c>
      <c r="D49">
        <v>45.241999999999997</v>
      </c>
      <c r="E49" s="4">
        <f t="shared" si="0"/>
        <v>-5.4999854118242125E-2</v>
      </c>
      <c r="F49">
        <f t="shared" si="1"/>
        <v>867.82600000000002</v>
      </c>
      <c r="G49" s="4">
        <f t="shared" si="2"/>
        <v>-5.4999854118242125E-2</v>
      </c>
    </row>
    <row r="50" spans="1:7">
      <c r="A50">
        <v>49</v>
      </c>
      <c r="B50">
        <v>671.23400000000004</v>
      </c>
      <c r="C50">
        <v>677.221</v>
      </c>
      <c r="D50">
        <v>5.9870000000000001</v>
      </c>
      <c r="E50" s="4">
        <f t="shared" si="0"/>
        <v>-8.9193932369337169E-3</v>
      </c>
      <c r="F50">
        <f t="shared" si="1"/>
        <v>677.221</v>
      </c>
      <c r="G50" s="4">
        <f t="shared" si="2"/>
        <v>-8.9193932369337169E-3</v>
      </c>
    </row>
    <row r="51" spans="1:7">
      <c r="A51">
        <v>50</v>
      </c>
      <c r="B51">
        <v>790.30899999999997</v>
      </c>
      <c r="C51">
        <v>946.87599999999998</v>
      </c>
      <c r="D51">
        <v>156.56700000000001</v>
      </c>
      <c r="E51" s="4">
        <f t="shared" si="0"/>
        <v>-0.19810858790675548</v>
      </c>
      <c r="F51">
        <f t="shared" si="1"/>
        <v>946.87599999999998</v>
      </c>
      <c r="G51" s="4">
        <f t="shared" si="2"/>
        <v>-0.19810858790675548</v>
      </c>
    </row>
    <row r="52" spans="1:7">
      <c r="A52">
        <v>51</v>
      </c>
      <c r="B52">
        <v>672.81100000000004</v>
      </c>
      <c r="C52">
        <v>666.36599999999999</v>
      </c>
      <c r="D52">
        <v>-6.4450000000000003</v>
      </c>
      <c r="E52" s="4">
        <f t="shared" si="0"/>
        <v>9.579213181710837E-3</v>
      </c>
      <c r="F52">
        <f t="shared" si="1"/>
        <v>666.36599999999999</v>
      </c>
      <c r="G52" s="4">
        <f t="shared" si="2"/>
        <v>9.579213181710837E-3</v>
      </c>
    </row>
    <row r="53" spans="1:7">
      <c r="A53">
        <v>52</v>
      </c>
      <c r="B53">
        <v>684.91</v>
      </c>
      <c r="C53">
        <v>688.58699999999999</v>
      </c>
      <c r="D53">
        <v>3.677</v>
      </c>
      <c r="E53" s="4">
        <f t="shared" si="0"/>
        <v>-5.3685885736812445E-3</v>
      </c>
      <c r="F53">
        <f t="shared" si="1"/>
        <v>688.58699999999999</v>
      </c>
      <c r="G53" s="4">
        <f t="shared" si="2"/>
        <v>-5.3685885736812445E-3</v>
      </c>
    </row>
    <row r="54" spans="1:7">
      <c r="A54">
        <v>53</v>
      </c>
      <c r="B54">
        <v>757.14700000000005</v>
      </c>
      <c r="C54">
        <v>740.601</v>
      </c>
      <c r="D54">
        <v>-16.545999999999999</v>
      </c>
      <c r="E54" s="4">
        <f t="shared" si="0"/>
        <v>2.1853087973669642E-2</v>
      </c>
      <c r="F54">
        <f t="shared" si="1"/>
        <v>740.601</v>
      </c>
      <c r="G54" s="4">
        <f t="shared" si="2"/>
        <v>2.1853087973669642E-2</v>
      </c>
    </row>
    <row r="55" spans="1:7">
      <c r="A55">
        <v>54</v>
      </c>
      <c r="B55">
        <v>357.70699999999999</v>
      </c>
      <c r="C55">
        <v>450.27699999999999</v>
      </c>
      <c r="D55">
        <v>92.57</v>
      </c>
      <c r="E55" s="4">
        <f t="shared" si="0"/>
        <v>-0.25878721970774965</v>
      </c>
      <c r="F55">
        <f t="shared" si="1"/>
        <v>450.27699999999999</v>
      </c>
      <c r="G55" s="4">
        <f t="shared" si="2"/>
        <v>-0.25878721970774965</v>
      </c>
    </row>
    <row r="56" spans="1:7">
      <c r="A56">
        <v>55</v>
      </c>
      <c r="B56">
        <v>669.24300000000005</v>
      </c>
      <c r="C56">
        <v>696.21799999999996</v>
      </c>
      <c r="D56">
        <v>26.975000000000001</v>
      </c>
      <c r="E56" s="4">
        <f t="shared" si="0"/>
        <v>-4.0306734624045236E-2</v>
      </c>
      <c r="F56">
        <f t="shared" si="1"/>
        <v>696.21799999999996</v>
      </c>
      <c r="G56" s="4">
        <f t="shared" si="2"/>
        <v>-4.0306734624045236E-2</v>
      </c>
    </row>
    <row r="57" spans="1:7">
      <c r="A57">
        <v>56</v>
      </c>
      <c r="B57">
        <v>601.87699999999995</v>
      </c>
      <c r="C57">
        <v>583.42999999999995</v>
      </c>
      <c r="D57">
        <v>-18.446999999999999</v>
      </c>
      <c r="E57" s="4">
        <f t="shared" si="0"/>
        <v>3.0649119338336576E-2</v>
      </c>
      <c r="F57">
        <f t="shared" si="1"/>
        <v>583.42999999999995</v>
      </c>
      <c r="G57" s="4">
        <f t="shared" si="2"/>
        <v>3.0649119338336576E-2</v>
      </c>
    </row>
    <row r="58" spans="1:7">
      <c r="A58">
        <v>57</v>
      </c>
      <c r="B58">
        <v>822.78700000000003</v>
      </c>
      <c r="C58">
        <v>845.95799999999997</v>
      </c>
      <c r="D58">
        <v>23.170999999999999</v>
      </c>
      <c r="E58" s="4">
        <f t="shared" si="0"/>
        <v>-2.8161601969890062E-2</v>
      </c>
      <c r="F58">
        <f t="shared" si="1"/>
        <v>845.95799999999997</v>
      </c>
      <c r="G58" s="4">
        <f t="shared" si="2"/>
        <v>-2.8161601969890062E-2</v>
      </c>
    </row>
    <row r="59" spans="1:7">
      <c r="A59">
        <v>58</v>
      </c>
      <c r="B59">
        <v>837.38599999999997</v>
      </c>
      <c r="C59">
        <v>837.4</v>
      </c>
      <c r="D59">
        <v>1.4E-2</v>
      </c>
      <c r="E59" s="4">
        <f t="shared" si="0"/>
        <v>-1.6718693649057909E-5</v>
      </c>
      <c r="F59">
        <f t="shared" si="1"/>
        <v>837.4</v>
      </c>
      <c r="G59" s="4">
        <f t="shared" si="2"/>
        <v>-1.6718693649057909E-5</v>
      </c>
    </row>
    <row r="60" spans="1:7">
      <c r="A60">
        <v>59</v>
      </c>
      <c r="B60">
        <v>726.13099999999997</v>
      </c>
      <c r="C60">
        <v>746.70500000000004</v>
      </c>
      <c r="D60">
        <v>20.574000000000002</v>
      </c>
      <c r="E60" s="4">
        <f t="shared" si="0"/>
        <v>-2.83337304150354E-2</v>
      </c>
      <c r="F60">
        <f t="shared" si="1"/>
        <v>746.70500000000004</v>
      </c>
      <c r="G60" s="4">
        <f t="shared" si="2"/>
        <v>-2.83337304150354E-2</v>
      </c>
    </row>
    <row r="61" spans="1:7">
      <c r="A61">
        <v>60</v>
      </c>
      <c r="B61">
        <v>335.041</v>
      </c>
      <c r="C61">
        <v>441.17700000000002</v>
      </c>
      <c r="D61">
        <v>106.136</v>
      </c>
      <c r="E61" s="4">
        <f t="shared" si="0"/>
        <v>-0.3167851098820742</v>
      </c>
      <c r="F61">
        <f t="shared" si="1"/>
        <v>441.17700000000002</v>
      </c>
      <c r="G61" s="4">
        <f t="shared" si="2"/>
        <v>-0.3167851098820742</v>
      </c>
    </row>
    <row r="62" spans="1:7">
      <c r="A62">
        <v>61</v>
      </c>
      <c r="B62">
        <v>685.44899999999996</v>
      </c>
      <c r="C62">
        <v>680.45600000000002</v>
      </c>
      <c r="D62">
        <v>-4.9930000000000003</v>
      </c>
      <c r="E62" s="4">
        <f t="shared" si="0"/>
        <v>7.28427643778011E-3</v>
      </c>
      <c r="F62">
        <f t="shared" si="1"/>
        <v>680.45600000000002</v>
      </c>
      <c r="G62" s="4">
        <f t="shared" si="2"/>
        <v>7.28427643778011E-3</v>
      </c>
    </row>
    <row r="63" spans="1:7">
      <c r="A63">
        <v>62</v>
      </c>
      <c r="B63">
        <v>743.61500000000001</v>
      </c>
      <c r="C63">
        <v>707.69</v>
      </c>
      <c r="D63">
        <v>-35.924999999999997</v>
      </c>
      <c r="E63" s="4">
        <f t="shared" si="0"/>
        <v>4.8311290116525289E-2</v>
      </c>
      <c r="F63">
        <f t="shared" si="1"/>
        <v>707.69</v>
      </c>
      <c r="G63" s="4">
        <f t="shared" si="2"/>
        <v>4.8311290116525289E-2</v>
      </c>
    </row>
    <row r="64" spans="1:7">
      <c r="A64">
        <v>63</v>
      </c>
      <c r="B64">
        <v>348.42200000000003</v>
      </c>
      <c r="C64">
        <v>451.92</v>
      </c>
      <c r="D64">
        <v>103.498</v>
      </c>
      <c r="E64" s="4">
        <f t="shared" si="0"/>
        <v>-0.29704783280045455</v>
      </c>
      <c r="F64">
        <f t="shared" si="1"/>
        <v>451.92</v>
      </c>
      <c r="G64" s="4">
        <f t="shared" si="2"/>
        <v>-0.29704783280045455</v>
      </c>
    </row>
    <row r="65" spans="1:7">
      <c r="A65">
        <v>64</v>
      </c>
      <c r="B65">
        <v>309.072</v>
      </c>
      <c r="C65">
        <v>345.44200000000001</v>
      </c>
      <c r="D65">
        <v>36.369999999999997</v>
      </c>
      <c r="E65" s="4">
        <f t="shared" si="0"/>
        <v>-0.11767484599057826</v>
      </c>
      <c r="F65">
        <f t="shared" si="1"/>
        <v>345.44200000000001</v>
      </c>
      <c r="G65" s="4">
        <f t="shared" si="2"/>
        <v>-0.11767484599057826</v>
      </c>
    </row>
    <row r="66" spans="1:7">
      <c r="A66">
        <v>65</v>
      </c>
      <c r="B66">
        <v>425.101</v>
      </c>
      <c r="C66">
        <v>521.06100000000004</v>
      </c>
      <c r="D66">
        <v>95.96</v>
      </c>
      <c r="E66" s="4">
        <f t="shared" ref="E66:E92" si="3">IF(B66,(B66-C66)/B66,0)</f>
        <v>-0.22573459013269795</v>
      </c>
      <c r="F66">
        <f t="shared" si="1"/>
        <v>521.06100000000004</v>
      </c>
      <c r="G66" s="4">
        <f t="shared" si="2"/>
        <v>-0.22573459013269795</v>
      </c>
    </row>
    <row r="67" spans="1:7">
      <c r="A67">
        <v>66</v>
      </c>
      <c r="B67">
        <v>738.45100000000002</v>
      </c>
      <c r="C67">
        <v>948.25800000000004</v>
      </c>
      <c r="D67">
        <v>209.80699999999999</v>
      </c>
      <c r="E67" s="4">
        <f t="shared" si="3"/>
        <v>-0.28411770042968321</v>
      </c>
      <c r="F67">
        <f t="shared" ref="F67:F92" si="4">IF($B67,$C67,0)</f>
        <v>948.25800000000004</v>
      </c>
      <c r="G67" s="4">
        <f t="shared" ref="G67:G92" si="5">IF($B67,($B67-F67)/$B67,0)</f>
        <v>-0.28411770042968321</v>
      </c>
    </row>
    <row r="68" spans="1:7">
      <c r="A68">
        <v>67</v>
      </c>
      <c r="B68">
        <v>366.15100000000001</v>
      </c>
      <c r="C68">
        <v>513.75199999999995</v>
      </c>
      <c r="D68">
        <v>147.601</v>
      </c>
      <c r="E68" s="4">
        <f t="shared" si="3"/>
        <v>-0.40311510824768998</v>
      </c>
      <c r="F68">
        <f t="shared" si="4"/>
        <v>513.75199999999995</v>
      </c>
      <c r="G68" s="4">
        <f t="shared" si="5"/>
        <v>-0.40311510824768998</v>
      </c>
    </row>
    <row r="69" spans="1:7">
      <c r="A69">
        <v>68</v>
      </c>
      <c r="B69">
        <v>642.55399999999997</v>
      </c>
      <c r="C69">
        <v>576.53399999999999</v>
      </c>
      <c r="D69">
        <v>-66.02</v>
      </c>
      <c r="E69" s="4">
        <f t="shared" si="3"/>
        <v>0.10274622833256035</v>
      </c>
      <c r="F69">
        <f t="shared" si="4"/>
        <v>576.53399999999999</v>
      </c>
      <c r="G69" s="4">
        <f t="shared" si="5"/>
        <v>0.10274622833256035</v>
      </c>
    </row>
    <row r="70" spans="1:7">
      <c r="A70">
        <v>69</v>
      </c>
      <c r="B70">
        <v>748.30399999999997</v>
      </c>
      <c r="C70">
        <v>922.33699999999999</v>
      </c>
      <c r="D70">
        <v>174.03299999999999</v>
      </c>
      <c r="E70" s="4">
        <f t="shared" si="3"/>
        <v>-0.23256991810814859</v>
      </c>
      <c r="F70">
        <f t="shared" si="4"/>
        <v>922.33699999999999</v>
      </c>
      <c r="G70" s="4">
        <f t="shared" si="5"/>
        <v>-0.23256991810814859</v>
      </c>
    </row>
    <row r="71" spans="1:7">
      <c r="A71">
        <v>70</v>
      </c>
      <c r="B71">
        <v>768.47500000000002</v>
      </c>
      <c r="C71">
        <v>950.71900000000005</v>
      </c>
      <c r="D71">
        <v>182.244</v>
      </c>
      <c r="E71" s="4">
        <f t="shared" si="3"/>
        <v>-0.23715020007157034</v>
      </c>
      <c r="F71">
        <f t="shared" si="4"/>
        <v>950.71900000000005</v>
      </c>
      <c r="G71" s="4">
        <f t="shared" si="5"/>
        <v>-0.23715020007157034</v>
      </c>
    </row>
    <row r="72" spans="1:7">
      <c r="A72">
        <v>71</v>
      </c>
      <c r="B72">
        <v>658.74300000000005</v>
      </c>
      <c r="C72">
        <v>632.57799999999997</v>
      </c>
      <c r="D72">
        <v>-26.164999999999999</v>
      </c>
      <c r="E72" s="4">
        <f t="shared" si="3"/>
        <v>3.9719587153108381E-2</v>
      </c>
      <c r="F72">
        <f t="shared" si="4"/>
        <v>632.57799999999997</v>
      </c>
      <c r="G72" s="4">
        <f t="shared" si="5"/>
        <v>3.9719587153108381E-2</v>
      </c>
    </row>
    <row r="73" spans="1:7">
      <c r="A73">
        <v>72</v>
      </c>
      <c r="B73">
        <v>665.5</v>
      </c>
      <c r="C73">
        <v>619.04200000000003</v>
      </c>
      <c r="D73">
        <v>-46.457999999999998</v>
      </c>
      <c r="E73" s="4">
        <f t="shared" si="3"/>
        <v>6.9809166040570955E-2</v>
      </c>
      <c r="F73">
        <f t="shared" si="4"/>
        <v>619.04200000000003</v>
      </c>
      <c r="G73" s="4">
        <f t="shared" si="5"/>
        <v>6.9809166040570955E-2</v>
      </c>
    </row>
    <row r="74" spans="1:7">
      <c r="A74">
        <v>73</v>
      </c>
      <c r="B74">
        <v>710.721</v>
      </c>
      <c r="C74">
        <v>666.52599999999995</v>
      </c>
      <c r="D74">
        <v>-44.195</v>
      </c>
      <c r="E74" s="4">
        <f t="shared" si="3"/>
        <v>6.2183332137364801E-2</v>
      </c>
      <c r="F74">
        <f t="shared" si="4"/>
        <v>666.52599999999995</v>
      </c>
      <c r="G74" s="4">
        <f t="shared" si="5"/>
        <v>6.2183332137364801E-2</v>
      </c>
    </row>
    <row r="75" spans="1:7">
      <c r="A75">
        <v>74</v>
      </c>
      <c r="B75">
        <v>348.339</v>
      </c>
      <c r="C75">
        <v>475.04300000000001</v>
      </c>
      <c r="D75">
        <v>126.70399999999999</v>
      </c>
      <c r="E75" s="4">
        <f t="shared" si="3"/>
        <v>-0.36373762340708338</v>
      </c>
      <c r="F75">
        <f t="shared" si="4"/>
        <v>475.04300000000001</v>
      </c>
      <c r="G75" s="4">
        <f t="shared" si="5"/>
        <v>-0.36373762340708338</v>
      </c>
    </row>
    <row r="76" spans="1:7">
      <c r="A76">
        <v>75</v>
      </c>
      <c r="B76">
        <v>698.803</v>
      </c>
      <c r="C76">
        <v>860.654</v>
      </c>
      <c r="D76">
        <v>161.851</v>
      </c>
      <c r="E76" s="4">
        <f t="shared" si="3"/>
        <v>-0.23161177041312073</v>
      </c>
      <c r="F76">
        <f t="shared" si="4"/>
        <v>860.654</v>
      </c>
      <c r="G76" s="4">
        <f t="shared" si="5"/>
        <v>-0.23161177041312073</v>
      </c>
    </row>
    <row r="77" spans="1:7">
      <c r="A77">
        <v>76</v>
      </c>
      <c r="B77">
        <v>656.46600000000001</v>
      </c>
      <c r="C77">
        <v>606.55899999999997</v>
      </c>
      <c r="D77">
        <v>-49.906999999999996</v>
      </c>
      <c r="E77" s="4">
        <f t="shared" si="3"/>
        <v>7.6023739234019796E-2</v>
      </c>
      <c r="F77">
        <f t="shared" si="4"/>
        <v>606.55899999999997</v>
      </c>
      <c r="G77" s="4">
        <f t="shared" si="5"/>
        <v>7.6023739234019796E-2</v>
      </c>
    </row>
    <row r="78" spans="1:7">
      <c r="A78">
        <v>77</v>
      </c>
      <c r="B78">
        <v>639.95500000000004</v>
      </c>
      <c r="C78">
        <v>623.64800000000002</v>
      </c>
      <c r="D78">
        <v>-16.306999999999999</v>
      </c>
      <c r="E78" s="4">
        <f t="shared" si="3"/>
        <v>2.548147916650392E-2</v>
      </c>
      <c r="F78">
        <f t="shared" si="4"/>
        <v>623.64800000000002</v>
      </c>
      <c r="G78" s="4">
        <f t="shared" si="5"/>
        <v>2.548147916650392E-2</v>
      </c>
    </row>
    <row r="79" spans="1:7">
      <c r="A79">
        <v>78</v>
      </c>
      <c r="B79">
        <v>678.24199999999996</v>
      </c>
      <c r="C79">
        <v>629.73199999999997</v>
      </c>
      <c r="D79">
        <v>-48.51</v>
      </c>
      <c r="E79" s="4">
        <f t="shared" si="3"/>
        <v>7.1523143656688895E-2</v>
      </c>
      <c r="F79">
        <f t="shared" si="4"/>
        <v>629.73199999999997</v>
      </c>
      <c r="G79" s="4">
        <f t="shared" si="5"/>
        <v>7.1523143656688895E-2</v>
      </c>
    </row>
    <row r="80" spans="1:7">
      <c r="A80">
        <v>79</v>
      </c>
      <c r="B80">
        <v>643.66899999999998</v>
      </c>
      <c r="C80">
        <v>644.73599999999999</v>
      </c>
      <c r="D80">
        <v>1.0669999999999999</v>
      </c>
      <c r="E80" s="4">
        <f t="shared" si="3"/>
        <v>-1.6576843066855905E-3</v>
      </c>
      <c r="F80">
        <f t="shared" si="4"/>
        <v>644.73599999999999</v>
      </c>
      <c r="G80" s="4">
        <f t="shared" si="5"/>
        <v>-1.6576843066855905E-3</v>
      </c>
    </row>
    <row r="81" spans="1:7">
      <c r="A81">
        <v>80</v>
      </c>
      <c r="B81">
        <v>775.90200000000004</v>
      </c>
      <c r="C81">
        <v>817.81299999999999</v>
      </c>
      <c r="D81">
        <v>41.911000000000001</v>
      </c>
      <c r="E81" s="4">
        <f t="shared" si="3"/>
        <v>-5.4015842206876566E-2</v>
      </c>
      <c r="F81">
        <f t="shared" si="4"/>
        <v>817.81299999999999</v>
      </c>
      <c r="G81" s="4">
        <f t="shared" si="5"/>
        <v>-5.4015842206876566E-2</v>
      </c>
    </row>
    <row r="82" spans="1:7">
      <c r="A82">
        <v>81</v>
      </c>
      <c r="B82">
        <v>403.78399999999999</v>
      </c>
      <c r="C82">
        <v>467.00599999999997</v>
      </c>
      <c r="D82">
        <v>63.222000000000001</v>
      </c>
      <c r="E82" s="4">
        <f t="shared" si="3"/>
        <v>-0.15657381174093074</v>
      </c>
      <c r="F82">
        <f t="shared" si="4"/>
        <v>467.00599999999997</v>
      </c>
      <c r="G82" s="4">
        <f t="shared" si="5"/>
        <v>-0.15657381174093074</v>
      </c>
    </row>
    <row r="83" spans="1:7">
      <c r="A83">
        <v>82</v>
      </c>
      <c r="B83">
        <v>612.20799999999997</v>
      </c>
      <c r="C83">
        <v>559.36599999999999</v>
      </c>
      <c r="D83">
        <v>-52.841999999999999</v>
      </c>
      <c r="E83" s="4">
        <f t="shared" si="3"/>
        <v>8.6313801845124508E-2</v>
      </c>
      <c r="F83">
        <f t="shared" si="4"/>
        <v>559.36599999999999</v>
      </c>
      <c r="G83" s="4">
        <f t="shared" si="5"/>
        <v>8.6313801845124508E-2</v>
      </c>
    </row>
    <row r="84" spans="1:7">
      <c r="A84">
        <v>83</v>
      </c>
      <c r="B84">
        <v>753.25300000000004</v>
      </c>
      <c r="C84">
        <v>754.35199999999998</v>
      </c>
      <c r="D84">
        <v>1.099</v>
      </c>
      <c r="E84" s="4">
        <f t="shared" si="3"/>
        <v>-1.4590051416986493E-3</v>
      </c>
      <c r="F84">
        <f t="shared" si="4"/>
        <v>754.35199999999998</v>
      </c>
      <c r="G84" s="4">
        <f t="shared" si="5"/>
        <v>-1.4590051416986493E-3</v>
      </c>
    </row>
    <row r="85" spans="1:7">
      <c r="A85">
        <v>84</v>
      </c>
      <c r="B85">
        <v>712.93600000000004</v>
      </c>
      <c r="C85">
        <v>716.12199999999996</v>
      </c>
      <c r="D85">
        <v>3.1859999999999999</v>
      </c>
      <c r="E85" s="4">
        <f t="shared" si="3"/>
        <v>-4.4688443282425378E-3</v>
      </c>
      <c r="F85">
        <f t="shared" si="4"/>
        <v>716.12199999999996</v>
      </c>
      <c r="G85" s="4">
        <f t="shared" si="5"/>
        <v>-4.4688443282425378E-3</v>
      </c>
    </row>
    <row r="86" spans="1:7">
      <c r="A86">
        <v>85</v>
      </c>
      <c r="B86">
        <v>662.505</v>
      </c>
      <c r="C86">
        <v>648.32399999999996</v>
      </c>
      <c r="D86">
        <v>-14.180999999999999</v>
      </c>
      <c r="E86" s="4">
        <f t="shared" si="3"/>
        <v>2.1405121470781413E-2</v>
      </c>
      <c r="F86">
        <f t="shared" si="4"/>
        <v>648.32399999999996</v>
      </c>
      <c r="G86" s="4">
        <f t="shared" si="5"/>
        <v>2.1405121470781413E-2</v>
      </c>
    </row>
    <row r="87" spans="1:7">
      <c r="A87">
        <v>86</v>
      </c>
      <c r="B87">
        <v>337.88600000000002</v>
      </c>
      <c r="C87">
        <v>448.65199999999999</v>
      </c>
      <c r="D87">
        <v>110.76600000000001</v>
      </c>
      <c r="E87" s="4">
        <f t="shared" si="3"/>
        <v>-0.32782062589157274</v>
      </c>
      <c r="F87">
        <f t="shared" si="4"/>
        <v>448.65199999999999</v>
      </c>
      <c r="G87" s="4">
        <f t="shared" si="5"/>
        <v>-0.32782062589157274</v>
      </c>
    </row>
    <row r="88" spans="1:7">
      <c r="A88">
        <v>87</v>
      </c>
      <c r="B88">
        <v>822.58199999999999</v>
      </c>
      <c r="C88">
        <v>874.72400000000005</v>
      </c>
      <c r="D88">
        <v>52.142000000000003</v>
      </c>
      <c r="E88" s="4">
        <f t="shared" si="3"/>
        <v>-6.3388209321380784E-2</v>
      </c>
      <c r="F88">
        <f t="shared" si="4"/>
        <v>874.72400000000005</v>
      </c>
      <c r="G88" s="4">
        <f t="shared" si="5"/>
        <v>-6.3388209321380784E-2</v>
      </c>
    </row>
    <row r="89" spans="1:7">
      <c r="A89">
        <v>88</v>
      </c>
      <c r="B89">
        <v>655.98900000000003</v>
      </c>
      <c r="C89">
        <v>675.08299999999997</v>
      </c>
      <c r="D89">
        <v>19.094000000000001</v>
      </c>
      <c r="E89" s="4">
        <f t="shared" si="3"/>
        <v>-2.9107195395044638E-2</v>
      </c>
      <c r="F89">
        <f t="shared" si="4"/>
        <v>675.08299999999997</v>
      </c>
      <c r="G89" s="4">
        <f t="shared" si="5"/>
        <v>-2.9107195395044638E-2</v>
      </c>
    </row>
    <row r="90" spans="1:7">
      <c r="A90">
        <v>89</v>
      </c>
      <c r="B90">
        <v>657.23500000000001</v>
      </c>
      <c r="C90">
        <v>633.08699999999999</v>
      </c>
      <c r="D90">
        <v>-24.148</v>
      </c>
      <c r="E90" s="4">
        <f t="shared" si="3"/>
        <v>3.674180468173488E-2</v>
      </c>
      <c r="F90">
        <f t="shared" si="4"/>
        <v>633.08699999999999</v>
      </c>
      <c r="G90" s="4">
        <f t="shared" si="5"/>
        <v>3.674180468173488E-2</v>
      </c>
    </row>
    <row r="91" spans="1:7">
      <c r="A91">
        <v>90</v>
      </c>
      <c r="B91">
        <v>760.29899999999998</v>
      </c>
      <c r="C91">
        <v>735.75</v>
      </c>
      <c r="D91">
        <v>-24.548999999999999</v>
      </c>
      <c r="E91" s="4">
        <f t="shared" si="3"/>
        <v>3.2288612769449887E-2</v>
      </c>
      <c r="F91">
        <f t="shared" si="4"/>
        <v>735.75</v>
      </c>
      <c r="G91" s="4">
        <f t="shared" si="5"/>
        <v>3.2288612769449887E-2</v>
      </c>
    </row>
    <row r="92" spans="1:7">
      <c r="A92">
        <v>91</v>
      </c>
      <c r="B92">
        <v>689.74599999999998</v>
      </c>
      <c r="C92">
        <v>648.13099999999997</v>
      </c>
      <c r="D92">
        <v>-41.615000000000002</v>
      </c>
      <c r="E92" s="4">
        <f t="shared" si="3"/>
        <v>6.0333804038008212E-2</v>
      </c>
      <c r="F92">
        <f t="shared" si="4"/>
        <v>648.13099999999997</v>
      </c>
      <c r="G92" s="4">
        <f t="shared" si="5"/>
        <v>6.0333804038008212E-2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345.44200000000001</v>
      </c>
      <c r="D94" s="5">
        <f t="shared" si="6"/>
        <v>-83.335999999999999</v>
      </c>
      <c r="E94" s="6">
        <f t="shared" si="6"/>
        <v>-0.45352279967365194</v>
      </c>
      <c r="F94" s="5">
        <f t="shared" si="6"/>
        <v>0</v>
      </c>
      <c r="G94" s="6">
        <f t="shared" si="6"/>
        <v>-0.45352279967365194</v>
      </c>
    </row>
    <row r="95" spans="1:7">
      <c r="A95" s="5" t="s">
        <v>29</v>
      </c>
      <c r="B95" s="5">
        <f>MAX(B2:B92)</f>
        <v>887.30600000000004</v>
      </c>
      <c r="C95" s="5">
        <f t="shared" ref="C95:G95" si="7">MAX(C2:C92)</f>
        <v>973.34</v>
      </c>
      <c r="D95" s="5">
        <f t="shared" si="7"/>
        <v>552.84</v>
      </c>
      <c r="E95" s="6">
        <f t="shared" si="7"/>
        <v>0.13302345181619091</v>
      </c>
      <c r="F95" s="5">
        <f t="shared" si="7"/>
        <v>973.34</v>
      </c>
      <c r="G95" s="6">
        <f t="shared" si="7"/>
        <v>0.13302345181619091</v>
      </c>
    </row>
    <row r="96" spans="1:7">
      <c r="A96" s="5" t="s">
        <v>30</v>
      </c>
      <c r="B96" s="5">
        <f>AVERAGE(B2:B92)</f>
        <v>633.91021978021968</v>
      </c>
      <c r="C96" s="5">
        <f t="shared" ref="C96:G96" si="8">AVERAGE(C2:C92)</f>
        <v>677.21189010989031</v>
      </c>
      <c r="D96" s="5">
        <f t="shared" si="8"/>
        <v>43.301670329670337</v>
      </c>
      <c r="E96" s="6">
        <f t="shared" si="8"/>
        <v>-6.9350009885297978E-2</v>
      </c>
      <c r="F96" s="5">
        <f t="shared" si="8"/>
        <v>665.31337362637407</v>
      </c>
      <c r="G96" s="6">
        <f t="shared" si="8"/>
        <v>-6.9350009885297978E-2</v>
      </c>
    </row>
    <row r="97" spans="1:7">
      <c r="A97" s="5" t="s">
        <v>31</v>
      </c>
      <c r="B97" s="5">
        <f>MEDIAN(B2:B92)</f>
        <v>684.91</v>
      </c>
      <c r="C97" s="5">
        <f t="shared" ref="C97:G97" si="9">MEDIAN(C2:C92)</f>
        <v>675.08299999999997</v>
      </c>
      <c r="D97" s="5">
        <f t="shared" si="9"/>
        <v>17.568000000000001</v>
      </c>
      <c r="E97" s="6">
        <f t="shared" si="9"/>
        <v>-1.9799257527842687E-2</v>
      </c>
      <c r="F97" s="5">
        <f t="shared" si="9"/>
        <v>675.08299999999997</v>
      </c>
      <c r="G97" s="6">
        <f t="shared" si="9"/>
        <v>-1.9799257527842687E-2</v>
      </c>
    </row>
    <row r="98" spans="1:7">
      <c r="A98" s="5" t="s">
        <v>32</v>
      </c>
      <c r="B98" s="5">
        <f>STDEV(B2:B92)</f>
        <v>180.30211977547356</v>
      </c>
      <c r="C98" s="5">
        <f t="shared" ref="C98:G98" si="10">STDEV(C2:C92)</f>
        <v>145.76193381907461</v>
      </c>
      <c r="D98" s="5">
        <f t="shared" si="10"/>
        <v>102.61296290550071</v>
      </c>
      <c r="E98" s="6">
        <f t="shared" si="10"/>
        <v>0.14474725306894642</v>
      </c>
      <c r="F98" s="5">
        <f t="shared" si="10"/>
        <v>175.73260993544918</v>
      </c>
      <c r="G98" s="6">
        <f t="shared" si="10"/>
        <v>0.14474725306894642</v>
      </c>
    </row>
    <row r="99" spans="1:7">
      <c r="A99" s="5" t="s">
        <v>33</v>
      </c>
      <c r="B99" s="5"/>
      <c r="C99" s="5">
        <f>CORREL($B2:$B92,C2:C92)</f>
        <v>0.82237491423281095</v>
      </c>
      <c r="D99" s="5"/>
      <c r="E99" s="5"/>
      <c r="F99" s="5">
        <f>CORREL($B2:$B92,F2:F92)</f>
        <v>0.92281586086513323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99"/>
  <sheetViews>
    <sheetView topLeftCell="A2"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74.372</v>
      </c>
      <c r="C2">
        <v>84.503</v>
      </c>
      <c r="D2">
        <v>10.131</v>
      </c>
      <c r="E2" s="4">
        <f t="shared" ref="E2:E65" si="0">IF(B2,(B2-C2)/B2,0)</f>
        <v>-0.13622062066369064</v>
      </c>
      <c r="F2">
        <f>IF($B2,$C2,0)</f>
        <v>84.503</v>
      </c>
      <c r="G2" s="4">
        <f>IF($B2,($B2-F2)/$B2,0)</f>
        <v>-0.13622062066369064</v>
      </c>
    </row>
    <row r="3" spans="1:7">
      <c r="A3">
        <v>2</v>
      </c>
      <c r="B3">
        <v>40.026000000000003</v>
      </c>
      <c r="C3">
        <v>42.481000000000002</v>
      </c>
      <c r="D3">
        <v>2.4550000000000001</v>
      </c>
      <c r="E3" s="4">
        <f t="shared" si="0"/>
        <v>-6.1335132164093295E-2</v>
      </c>
      <c r="F3">
        <f t="shared" ref="F3:F66" si="1">IF($B3,$C3,0)</f>
        <v>42.481000000000002</v>
      </c>
      <c r="G3" s="4">
        <f t="shared" ref="G3:G66" si="2">IF($B3,($B3-F3)/$B3,0)</f>
        <v>-6.1335132164093295E-2</v>
      </c>
    </row>
    <row r="4" spans="1:7">
      <c r="A4">
        <v>3</v>
      </c>
      <c r="B4">
        <v>98.438999999999993</v>
      </c>
      <c r="C4">
        <v>101.861</v>
      </c>
      <c r="D4">
        <v>3.4209999999999998</v>
      </c>
      <c r="E4" s="4">
        <f t="shared" si="0"/>
        <v>-3.476264488668121E-2</v>
      </c>
      <c r="F4">
        <f t="shared" si="1"/>
        <v>101.861</v>
      </c>
      <c r="G4" s="4">
        <f t="shared" si="2"/>
        <v>-3.476264488668121E-2</v>
      </c>
    </row>
    <row r="5" spans="1:7">
      <c r="A5">
        <v>4</v>
      </c>
      <c r="B5">
        <v>42.390999999999998</v>
      </c>
      <c r="C5">
        <v>45.694000000000003</v>
      </c>
      <c r="D5">
        <v>3.3029999999999999</v>
      </c>
      <c r="E5" s="4">
        <f t="shared" si="0"/>
        <v>-7.7917482484489736E-2</v>
      </c>
      <c r="F5">
        <f t="shared" si="1"/>
        <v>45.694000000000003</v>
      </c>
      <c r="G5" s="4">
        <f t="shared" si="2"/>
        <v>-7.7917482484489736E-2</v>
      </c>
    </row>
    <row r="6" spans="1:7">
      <c r="A6">
        <v>5</v>
      </c>
      <c r="B6">
        <v>25.280999999999999</v>
      </c>
      <c r="C6">
        <v>26.164000000000001</v>
      </c>
      <c r="D6">
        <v>0.88300000000000001</v>
      </c>
      <c r="E6" s="4">
        <f t="shared" si="0"/>
        <v>-3.4927415845892276E-2</v>
      </c>
      <c r="F6">
        <f t="shared" si="1"/>
        <v>26.164000000000001</v>
      </c>
      <c r="G6" s="4">
        <f t="shared" si="2"/>
        <v>-3.4927415845892276E-2</v>
      </c>
    </row>
    <row r="7" spans="1:7">
      <c r="A7">
        <v>6</v>
      </c>
      <c r="B7">
        <v>76.59</v>
      </c>
      <c r="C7">
        <v>72.706999999999994</v>
      </c>
      <c r="D7">
        <v>-3.883</v>
      </c>
      <c r="E7" s="4">
        <f t="shared" si="0"/>
        <v>5.0698524611568214E-2</v>
      </c>
      <c r="F7">
        <f t="shared" si="1"/>
        <v>72.706999999999994</v>
      </c>
      <c r="G7" s="4">
        <f t="shared" si="2"/>
        <v>5.0698524611568214E-2</v>
      </c>
    </row>
    <row r="8" spans="1:7">
      <c r="A8">
        <v>7</v>
      </c>
      <c r="B8">
        <v>68.88</v>
      </c>
      <c r="C8">
        <v>71.36</v>
      </c>
      <c r="D8">
        <v>2.48</v>
      </c>
      <c r="E8" s="4">
        <f t="shared" si="0"/>
        <v>-3.600464576074338E-2</v>
      </c>
      <c r="F8">
        <f t="shared" si="1"/>
        <v>71.36</v>
      </c>
      <c r="G8" s="4">
        <f t="shared" si="2"/>
        <v>-3.600464576074338E-2</v>
      </c>
    </row>
    <row r="9" spans="1:7">
      <c r="A9">
        <v>8</v>
      </c>
      <c r="B9">
        <v>37.683</v>
      </c>
      <c r="C9">
        <v>38.302999999999997</v>
      </c>
      <c r="D9">
        <v>0.621</v>
      </c>
      <c r="E9" s="4">
        <f t="shared" si="0"/>
        <v>-1.6453042486001577E-2</v>
      </c>
      <c r="F9">
        <f t="shared" si="1"/>
        <v>38.302999999999997</v>
      </c>
      <c r="G9" s="4">
        <f t="shared" si="2"/>
        <v>-1.6453042486001577E-2</v>
      </c>
    </row>
    <row r="10" spans="1:7">
      <c r="A10">
        <v>9</v>
      </c>
      <c r="B10">
        <v>73.149000000000001</v>
      </c>
      <c r="C10">
        <v>71.489999999999995</v>
      </c>
      <c r="D10">
        <v>-1.659</v>
      </c>
      <c r="E10" s="4">
        <f t="shared" si="0"/>
        <v>2.2679735881556903E-2</v>
      </c>
      <c r="F10">
        <f t="shared" si="1"/>
        <v>71.489999999999995</v>
      </c>
      <c r="G10" s="4">
        <f t="shared" si="2"/>
        <v>2.2679735881556903E-2</v>
      </c>
    </row>
    <row r="11" spans="1:7">
      <c r="A11">
        <v>10</v>
      </c>
      <c r="B11">
        <v>31.387</v>
      </c>
      <c r="C11">
        <v>30.375</v>
      </c>
      <c r="D11">
        <v>-1.012</v>
      </c>
      <c r="E11" s="4">
        <f t="shared" si="0"/>
        <v>3.2242648230158995E-2</v>
      </c>
      <c r="F11">
        <f t="shared" si="1"/>
        <v>30.375</v>
      </c>
      <c r="G11" s="4">
        <f t="shared" si="2"/>
        <v>3.2242648230158995E-2</v>
      </c>
    </row>
    <row r="12" spans="1:7">
      <c r="A12">
        <v>11</v>
      </c>
      <c r="B12">
        <v>81.376999999999995</v>
      </c>
      <c r="C12">
        <v>78.418000000000006</v>
      </c>
      <c r="D12">
        <v>-2.9590000000000001</v>
      </c>
      <c r="E12" s="4">
        <f t="shared" si="0"/>
        <v>3.6361625520724396E-2</v>
      </c>
      <c r="F12">
        <f t="shared" si="1"/>
        <v>78.418000000000006</v>
      </c>
      <c r="G12" s="4">
        <f t="shared" si="2"/>
        <v>3.6361625520724396E-2</v>
      </c>
    </row>
    <row r="13" spans="1:7">
      <c r="A13">
        <v>12</v>
      </c>
      <c r="B13">
        <v>71.548000000000002</v>
      </c>
      <c r="C13">
        <v>69.489000000000004</v>
      </c>
      <c r="D13">
        <v>-2.06</v>
      </c>
      <c r="E13" s="4">
        <f t="shared" si="0"/>
        <v>2.8777883378990291E-2</v>
      </c>
      <c r="F13">
        <f t="shared" si="1"/>
        <v>69.489000000000004</v>
      </c>
      <c r="G13" s="4">
        <f t="shared" si="2"/>
        <v>2.8777883378990291E-2</v>
      </c>
    </row>
    <row r="14" spans="1:7">
      <c r="A14">
        <v>13</v>
      </c>
      <c r="B14">
        <v>72.382999999999996</v>
      </c>
      <c r="C14">
        <v>78.049000000000007</v>
      </c>
      <c r="D14">
        <v>5.6660000000000004</v>
      </c>
      <c r="E14" s="4">
        <f t="shared" si="0"/>
        <v>-7.827804871309578E-2</v>
      </c>
      <c r="F14">
        <f t="shared" si="1"/>
        <v>78.049000000000007</v>
      </c>
      <c r="G14" s="4">
        <f t="shared" si="2"/>
        <v>-7.827804871309578E-2</v>
      </c>
    </row>
    <row r="15" spans="1:7">
      <c r="A15">
        <v>14</v>
      </c>
      <c r="B15">
        <v>13.368</v>
      </c>
      <c r="C15">
        <v>10.446999999999999</v>
      </c>
      <c r="D15">
        <v>-2.9209999999999998</v>
      </c>
      <c r="E15" s="4">
        <f t="shared" si="0"/>
        <v>0.21850688210652311</v>
      </c>
      <c r="F15">
        <f t="shared" si="1"/>
        <v>10.446999999999999</v>
      </c>
      <c r="G15" s="4">
        <f t="shared" si="2"/>
        <v>0.21850688210652311</v>
      </c>
    </row>
    <row r="16" spans="1:7">
      <c r="A16">
        <v>15</v>
      </c>
      <c r="B16">
        <v>84.07</v>
      </c>
      <c r="C16">
        <v>85.088999999999999</v>
      </c>
      <c r="D16">
        <v>1.02</v>
      </c>
      <c r="E16" s="4">
        <f t="shared" si="0"/>
        <v>-1.2120851671226425E-2</v>
      </c>
      <c r="F16">
        <f t="shared" si="1"/>
        <v>85.088999999999999</v>
      </c>
      <c r="G16" s="4">
        <f t="shared" si="2"/>
        <v>-1.2120851671226425E-2</v>
      </c>
    </row>
    <row r="17" spans="1:7">
      <c r="A17">
        <v>16</v>
      </c>
      <c r="B17">
        <v>25.204000000000001</v>
      </c>
      <c r="C17">
        <v>21.818000000000001</v>
      </c>
      <c r="D17">
        <v>-3.3860000000000001</v>
      </c>
      <c r="E17" s="4">
        <f t="shared" si="0"/>
        <v>0.13434375495953019</v>
      </c>
      <c r="F17">
        <f t="shared" si="1"/>
        <v>21.818000000000001</v>
      </c>
      <c r="G17" s="4">
        <f t="shared" si="2"/>
        <v>0.13434375495953019</v>
      </c>
    </row>
    <row r="18" spans="1:7">
      <c r="A18">
        <v>17</v>
      </c>
      <c r="B18">
        <v>0</v>
      </c>
      <c r="C18">
        <v>-0.47399999999999998</v>
      </c>
      <c r="D18">
        <v>-0.47399999999999998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48.865000000000002</v>
      </c>
      <c r="C19">
        <v>49.73</v>
      </c>
      <c r="D19">
        <v>0.86499999999999999</v>
      </c>
      <c r="E19" s="4">
        <f t="shared" si="0"/>
        <v>-1.7701831576793101E-2</v>
      </c>
      <c r="F19">
        <f t="shared" si="1"/>
        <v>49.73</v>
      </c>
      <c r="G19" s="4">
        <f t="shared" si="2"/>
        <v>-1.7701831576793101E-2</v>
      </c>
    </row>
    <row r="20" spans="1:7">
      <c r="A20">
        <v>19</v>
      </c>
      <c r="B20">
        <v>7.7939999999999996</v>
      </c>
      <c r="C20">
        <v>32.097000000000001</v>
      </c>
      <c r="D20">
        <v>24.303000000000001</v>
      </c>
      <c r="E20" s="4">
        <f t="shared" si="0"/>
        <v>-3.118167821401078</v>
      </c>
      <c r="F20">
        <f t="shared" si="1"/>
        <v>32.097000000000001</v>
      </c>
      <c r="G20" s="4">
        <f t="shared" si="2"/>
        <v>-3.118167821401078</v>
      </c>
    </row>
    <row r="21" spans="1:7">
      <c r="A21">
        <v>20</v>
      </c>
      <c r="B21">
        <v>9.9269999999999996</v>
      </c>
      <c r="C21">
        <v>18.154</v>
      </c>
      <c r="D21">
        <v>8.2270000000000003</v>
      </c>
      <c r="E21">
        <f t="shared" si="0"/>
        <v>-0.82874987408078982</v>
      </c>
      <c r="F21">
        <f t="shared" si="1"/>
        <v>18.154</v>
      </c>
      <c r="G21" s="4">
        <f t="shared" si="2"/>
        <v>-0.82874987408078982</v>
      </c>
    </row>
    <row r="22" spans="1:7">
      <c r="A22">
        <v>21</v>
      </c>
      <c r="B22">
        <v>47.66</v>
      </c>
      <c r="C22">
        <v>43.688000000000002</v>
      </c>
      <c r="D22">
        <v>-3.972</v>
      </c>
      <c r="E22" s="4">
        <f t="shared" si="0"/>
        <v>8.3340327318505963E-2</v>
      </c>
      <c r="F22">
        <f t="shared" si="1"/>
        <v>43.688000000000002</v>
      </c>
      <c r="G22" s="4">
        <f t="shared" si="2"/>
        <v>8.3340327318505963E-2</v>
      </c>
    </row>
    <row r="23" spans="1:7">
      <c r="A23">
        <v>22</v>
      </c>
      <c r="B23">
        <v>71.747</v>
      </c>
      <c r="C23">
        <v>71.625</v>
      </c>
      <c r="D23">
        <v>-0.122</v>
      </c>
      <c r="E23" s="4">
        <f t="shared" si="0"/>
        <v>1.7004195297364334E-3</v>
      </c>
      <c r="F23">
        <f t="shared" si="1"/>
        <v>71.625</v>
      </c>
      <c r="G23" s="4">
        <f t="shared" si="2"/>
        <v>1.7004195297364334E-3</v>
      </c>
    </row>
    <row r="24" spans="1:7">
      <c r="A24">
        <v>23</v>
      </c>
      <c r="B24">
        <v>22.597000000000001</v>
      </c>
      <c r="C24">
        <v>20.327999999999999</v>
      </c>
      <c r="D24">
        <v>-2.2690000000000001</v>
      </c>
      <c r="E24" s="4">
        <f t="shared" si="0"/>
        <v>0.100411559056512</v>
      </c>
      <c r="F24">
        <f t="shared" si="1"/>
        <v>20.327999999999999</v>
      </c>
      <c r="G24" s="4">
        <f t="shared" si="2"/>
        <v>0.100411559056512</v>
      </c>
    </row>
    <row r="25" spans="1:7">
      <c r="A25">
        <v>24</v>
      </c>
      <c r="B25">
        <v>101.121</v>
      </c>
      <c r="C25">
        <v>97.224000000000004</v>
      </c>
      <c r="D25">
        <v>-3.8980000000000001</v>
      </c>
      <c r="E25" s="4">
        <f t="shared" si="0"/>
        <v>3.853798914172122E-2</v>
      </c>
      <c r="F25">
        <f t="shared" si="1"/>
        <v>97.224000000000004</v>
      </c>
      <c r="G25" s="4">
        <f t="shared" si="2"/>
        <v>3.853798914172122E-2</v>
      </c>
    </row>
    <row r="26" spans="1:7">
      <c r="A26">
        <v>25</v>
      </c>
      <c r="B26">
        <v>30.382000000000001</v>
      </c>
      <c r="C26">
        <v>25.224</v>
      </c>
      <c r="D26">
        <v>-5.1580000000000004</v>
      </c>
      <c r="E26" s="4">
        <f t="shared" si="0"/>
        <v>0.1697715752748338</v>
      </c>
      <c r="F26">
        <f t="shared" si="1"/>
        <v>25.224</v>
      </c>
      <c r="G26" s="4">
        <f t="shared" si="2"/>
        <v>0.1697715752748338</v>
      </c>
    </row>
    <row r="27" spans="1:7">
      <c r="A27">
        <v>26</v>
      </c>
      <c r="B27">
        <v>23.645</v>
      </c>
      <c r="C27">
        <v>21.524000000000001</v>
      </c>
      <c r="D27">
        <v>-2.121</v>
      </c>
      <c r="E27" s="4">
        <f t="shared" si="0"/>
        <v>8.9701839712412718E-2</v>
      </c>
      <c r="F27">
        <f t="shared" si="1"/>
        <v>21.524000000000001</v>
      </c>
      <c r="G27" s="4">
        <f t="shared" si="2"/>
        <v>8.9701839712412718E-2</v>
      </c>
    </row>
    <row r="28" spans="1:7">
      <c r="A28">
        <v>27</v>
      </c>
      <c r="B28">
        <v>56.814999999999998</v>
      </c>
      <c r="C28">
        <v>55.279000000000003</v>
      </c>
      <c r="D28">
        <v>-1.536</v>
      </c>
      <c r="E28" s="4">
        <f t="shared" si="0"/>
        <v>2.7035113966382019E-2</v>
      </c>
      <c r="F28">
        <f t="shared" si="1"/>
        <v>55.279000000000003</v>
      </c>
      <c r="G28" s="4">
        <f t="shared" si="2"/>
        <v>2.7035113966382019E-2</v>
      </c>
    </row>
    <row r="29" spans="1:7">
      <c r="A29">
        <v>28</v>
      </c>
      <c r="B29">
        <v>33.948</v>
      </c>
      <c r="C29">
        <v>57.384999999999998</v>
      </c>
      <c r="D29">
        <v>23.437000000000001</v>
      </c>
      <c r="E29" s="4">
        <f t="shared" si="0"/>
        <v>-0.69037940379403784</v>
      </c>
      <c r="F29">
        <f t="shared" si="1"/>
        <v>57.384999999999998</v>
      </c>
      <c r="G29" s="4">
        <f t="shared" si="2"/>
        <v>-0.69037940379403784</v>
      </c>
    </row>
    <row r="30" spans="1:7">
      <c r="A30">
        <v>29</v>
      </c>
      <c r="B30">
        <v>56.588999999999999</v>
      </c>
      <c r="C30">
        <v>55.320999999999998</v>
      </c>
      <c r="D30">
        <v>-1.268</v>
      </c>
      <c r="E30" s="4">
        <f t="shared" si="0"/>
        <v>2.2407181607732963E-2</v>
      </c>
      <c r="F30">
        <f t="shared" si="1"/>
        <v>55.320999999999998</v>
      </c>
      <c r="G30" s="4">
        <f t="shared" si="2"/>
        <v>2.2407181607732963E-2</v>
      </c>
    </row>
    <row r="31" spans="1:7">
      <c r="A31">
        <v>30</v>
      </c>
      <c r="B31">
        <v>59.875</v>
      </c>
      <c r="C31">
        <v>58.978999999999999</v>
      </c>
      <c r="D31">
        <v>-0.89500000000000002</v>
      </c>
      <c r="E31" s="4">
        <f t="shared" si="0"/>
        <v>1.4964509394572039E-2</v>
      </c>
      <c r="F31">
        <f t="shared" si="1"/>
        <v>58.978999999999999</v>
      </c>
      <c r="G31" s="4">
        <f t="shared" si="2"/>
        <v>1.4964509394572039E-2</v>
      </c>
    </row>
    <row r="32" spans="1:7">
      <c r="A32">
        <v>31</v>
      </c>
      <c r="B32">
        <v>14.502000000000001</v>
      </c>
      <c r="C32">
        <v>14.613</v>
      </c>
      <c r="D32">
        <v>0.112</v>
      </c>
      <c r="E32" s="4">
        <f t="shared" si="0"/>
        <v>-7.6541166735621894E-3</v>
      </c>
      <c r="F32">
        <f t="shared" si="1"/>
        <v>14.613</v>
      </c>
      <c r="G32" s="4">
        <f t="shared" si="2"/>
        <v>-7.6541166735621894E-3</v>
      </c>
    </row>
    <row r="33" spans="1:7">
      <c r="A33">
        <v>32</v>
      </c>
      <c r="B33">
        <v>63.564999999999998</v>
      </c>
      <c r="C33">
        <v>66.606999999999999</v>
      </c>
      <c r="D33">
        <v>3.0419999999999998</v>
      </c>
      <c r="E33" s="4">
        <f t="shared" si="0"/>
        <v>-4.7856524817116365E-2</v>
      </c>
      <c r="F33">
        <f t="shared" si="1"/>
        <v>66.606999999999999</v>
      </c>
      <c r="G33" s="4">
        <f t="shared" si="2"/>
        <v>-4.7856524817116365E-2</v>
      </c>
    </row>
    <row r="34" spans="1:7">
      <c r="A34">
        <v>33</v>
      </c>
      <c r="B34">
        <v>66.48</v>
      </c>
      <c r="C34">
        <v>64.710999999999999</v>
      </c>
      <c r="D34">
        <v>-1.768</v>
      </c>
      <c r="E34" s="4">
        <f t="shared" si="0"/>
        <v>2.660950661853197E-2</v>
      </c>
      <c r="F34">
        <f t="shared" si="1"/>
        <v>64.710999999999999</v>
      </c>
      <c r="G34" s="4">
        <f t="shared" si="2"/>
        <v>2.660950661853197E-2</v>
      </c>
    </row>
    <row r="35" spans="1:7">
      <c r="A35">
        <v>34</v>
      </c>
      <c r="B35">
        <v>68.155000000000001</v>
      </c>
      <c r="C35">
        <v>68.138999999999996</v>
      </c>
      <c r="D35">
        <v>-1.6E-2</v>
      </c>
      <c r="E35" s="4">
        <f t="shared" si="0"/>
        <v>2.3475900520879381E-4</v>
      </c>
      <c r="F35">
        <f t="shared" si="1"/>
        <v>68.138999999999996</v>
      </c>
      <c r="G35" s="4">
        <f t="shared" si="2"/>
        <v>2.3475900520879381E-4</v>
      </c>
    </row>
    <row r="36" spans="1:7">
      <c r="A36">
        <v>35</v>
      </c>
      <c r="B36">
        <v>54.043999999999997</v>
      </c>
      <c r="C36">
        <v>49.95</v>
      </c>
      <c r="D36">
        <v>-4.0949999999999998</v>
      </c>
      <c r="E36" s="4">
        <f t="shared" si="0"/>
        <v>7.5753090074753796E-2</v>
      </c>
      <c r="F36">
        <f t="shared" si="1"/>
        <v>49.95</v>
      </c>
      <c r="G36" s="4">
        <f t="shared" si="2"/>
        <v>7.5753090074753796E-2</v>
      </c>
    </row>
    <row r="37" spans="1:7">
      <c r="A37">
        <v>36</v>
      </c>
      <c r="B37">
        <v>65.528000000000006</v>
      </c>
      <c r="C37">
        <v>65.578000000000003</v>
      </c>
      <c r="D37">
        <v>0.05</v>
      </c>
      <c r="E37" s="4">
        <f t="shared" si="0"/>
        <v>-7.6303259675248984E-4</v>
      </c>
      <c r="F37">
        <f t="shared" si="1"/>
        <v>65.578000000000003</v>
      </c>
      <c r="G37" s="4">
        <f t="shared" si="2"/>
        <v>-7.6303259675248984E-4</v>
      </c>
    </row>
    <row r="38" spans="1:7">
      <c r="A38">
        <v>37</v>
      </c>
      <c r="B38">
        <v>58.386000000000003</v>
      </c>
      <c r="C38">
        <v>62.780999999999999</v>
      </c>
      <c r="D38">
        <v>4.3949999999999996</v>
      </c>
      <c r="E38" s="4">
        <f t="shared" si="0"/>
        <v>-7.5274894666529577E-2</v>
      </c>
      <c r="F38">
        <f t="shared" si="1"/>
        <v>62.780999999999999</v>
      </c>
      <c r="G38" s="4">
        <f t="shared" si="2"/>
        <v>-7.5274894666529577E-2</v>
      </c>
    </row>
    <row r="39" spans="1:7">
      <c r="A39">
        <v>38</v>
      </c>
      <c r="B39">
        <v>85.894999999999996</v>
      </c>
      <c r="C39">
        <v>80.768000000000001</v>
      </c>
      <c r="D39">
        <v>-5.1260000000000003</v>
      </c>
      <c r="E39" s="4">
        <f t="shared" si="0"/>
        <v>5.9689155364107287E-2</v>
      </c>
      <c r="F39">
        <f t="shared" si="1"/>
        <v>80.768000000000001</v>
      </c>
      <c r="G39" s="4">
        <f t="shared" si="2"/>
        <v>5.9689155364107287E-2</v>
      </c>
    </row>
    <row r="40" spans="1:7">
      <c r="A40">
        <v>39</v>
      </c>
      <c r="B40">
        <v>38.722999999999999</v>
      </c>
      <c r="C40">
        <v>41.884999999999998</v>
      </c>
      <c r="D40">
        <v>3.1619999999999999</v>
      </c>
      <c r="E40" s="4">
        <f t="shared" si="0"/>
        <v>-8.1656896418149397E-2</v>
      </c>
      <c r="F40">
        <f t="shared" si="1"/>
        <v>41.884999999999998</v>
      </c>
      <c r="G40" s="4">
        <f t="shared" si="2"/>
        <v>-8.1656896418149397E-2</v>
      </c>
    </row>
    <row r="41" spans="1:7">
      <c r="A41">
        <v>40</v>
      </c>
      <c r="B41">
        <v>28.712</v>
      </c>
      <c r="C41">
        <v>26.628</v>
      </c>
      <c r="D41">
        <v>-2.0840000000000001</v>
      </c>
      <c r="E41" s="4">
        <f t="shared" si="0"/>
        <v>7.2582892170521024E-2</v>
      </c>
      <c r="F41">
        <f t="shared" si="1"/>
        <v>26.628</v>
      </c>
      <c r="G41" s="4">
        <f t="shared" si="2"/>
        <v>7.2582892170521024E-2</v>
      </c>
    </row>
    <row r="42" spans="1:7">
      <c r="A42">
        <v>41</v>
      </c>
      <c r="B42">
        <v>50</v>
      </c>
      <c r="C42">
        <v>78.507999999999996</v>
      </c>
      <c r="D42">
        <v>28.507999999999999</v>
      </c>
      <c r="E42" s="4">
        <f t="shared" si="0"/>
        <v>-0.57015999999999989</v>
      </c>
      <c r="F42">
        <f t="shared" si="1"/>
        <v>78.507999999999996</v>
      </c>
      <c r="G42" s="4">
        <f t="shared" si="2"/>
        <v>-0.57015999999999989</v>
      </c>
    </row>
    <row r="43" spans="1:7">
      <c r="A43">
        <v>42</v>
      </c>
      <c r="B43">
        <v>19.934999999999999</v>
      </c>
      <c r="C43">
        <v>25.783999999999999</v>
      </c>
      <c r="D43">
        <v>5.8490000000000002</v>
      </c>
      <c r="E43" s="4">
        <f t="shared" si="0"/>
        <v>-0.29340356157511915</v>
      </c>
      <c r="F43">
        <f t="shared" si="1"/>
        <v>25.783999999999999</v>
      </c>
      <c r="G43" s="4">
        <f t="shared" si="2"/>
        <v>-0.29340356157511915</v>
      </c>
    </row>
    <row r="44" spans="1:7">
      <c r="A44">
        <v>43</v>
      </c>
      <c r="B44">
        <v>33.771999999999998</v>
      </c>
      <c r="C44">
        <v>29.591000000000001</v>
      </c>
      <c r="D44">
        <v>-4.181</v>
      </c>
      <c r="E44" s="4">
        <f t="shared" si="0"/>
        <v>0.1238007817126613</v>
      </c>
      <c r="F44">
        <f t="shared" si="1"/>
        <v>29.591000000000001</v>
      </c>
      <c r="G44" s="4">
        <f t="shared" si="2"/>
        <v>0.1238007817126613</v>
      </c>
    </row>
    <row r="45" spans="1:7">
      <c r="A45">
        <v>44</v>
      </c>
      <c r="B45">
        <v>72.061999999999998</v>
      </c>
      <c r="C45">
        <v>86.049000000000007</v>
      </c>
      <c r="D45">
        <v>13.987</v>
      </c>
      <c r="E45" s="4">
        <f t="shared" si="0"/>
        <v>-0.19409675002081553</v>
      </c>
      <c r="F45">
        <f t="shared" si="1"/>
        <v>86.049000000000007</v>
      </c>
      <c r="G45" s="4">
        <f t="shared" si="2"/>
        <v>-0.19409675002081553</v>
      </c>
    </row>
    <row r="46" spans="1:7">
      <c r="A46">
        <v>45</v>
      </c>
      <c r="B46">
        <v>95.828999999999994</v>
      </c>
      <c r="C46">
        <v>98.97</v>
      </c>
      <c r="D46">
        <v>3.141</v>
      </c>
      <c r="E46" s="4">
        <f t="shared" si="0"/>
        <v>-3.2777134270419242E-2</v>
      </c>
      <c r="F46">
        <f t="shared" si="1"/>
        <v>98.97</v>
      </c>
      <c r="G46" s="4">
        <f t="shared" si="2"/>
        <v>-3.2777134270419242E-2</v>
      </c>
    </row>
    <row r="47" spans="1:7">
      <c r="A47">
        <v>46</v>
      </c>
      <c r="B47">
        <v>21.855</v>
      </c>
      <c r="C47">
        <v>19.582000000000001</v>
      </c>
      <c r="D47">
        <v>-2.2730000000000001</v>
      </c>
      <c r="E47" s="4">
        <f t="shared" si="0"/>
        <v>0.10400366048959046</v>
      </c>
      <c r="F47">
        <f t="shared" si="1"/>
        <v>19.582000000000001</v>
      </c>
      <c r="G47" s="4">
        <f t="shared" si="2"/>
        <v>0.10400366048959046</v>
      </c>
    </row>
    <row r="48" spans="1:7">
      <c r="A48">
        <v>47</v>
      </c>
      <c r="B48">
        <v>40.758000000000003</v>
      </c>
      <c r="C48">
        <v>43.54</v>
      </c>
      <c r="D48">
        <v>2.782</v>
      </c>
      <c r="E48" s="4">
        <f t="shared" si="0"/>
        <v>-6.8256538593650232E-2</v>
      </c>
      <c r="F48">
        <f t="shared" si="1"/>
        <v>43.54</v>
      </c>
      <c r="G48" s="4">
        <f t="shared" si="2"/>
        <v>-6.8256538593650232E-2</v>
      </c>
    </row>
    <row r="49" spans="1:7">
      <c r="A49">
        <v>48</v>
      </c>
      <c r="B49">
        <v>25.771000000000001</v>
      </c>
      <c r="C49">
        <v>25.472999999999999</v>
      </c>
      <c r="D49">
        <v>-0.29799999999999999</v>
      </c>
      <c r="E49" s="4">
        <f t="shared" si="0"/>
        <v>1.1563385200419145E-2</v>
      </c>
      <c r="F49">
        <f t="shared" si="1"/>
        <v>25.472999999999999</v>
      </c>
      <c r="G49" s="4">
        <f t="shared" si="2"/>
        <v>1.1563385200419145E-2</v>
      </c>
    </row>
    <row r="50" spans="1:7">
      <c r="A50">
        <v>49</v>
      </c>
      <c r="B50">
        <v>75.119</v>
      </c>
      <c r="C50">
        <v>69.433999999999997</v>
      </c>
      <c r="D50">
        <v>-5.6849999999999996</v>
      </c>
      <c r="E50" s="4">
        <f t="shared" si="0"/>
        <v>7.5679921191709187E-2</v>
      </c>
      <c r="F50">
        <f t="shared" si="1"/>
        <v>69.433999999999997</v>
      </c>
      <c r="G50" s="4">
        <f t="shared" si="2"/>
        <v>7.5679921191709187E-2</v>
      </c>
    </row>
    <row r="51" spans="1:7">
      <c r="A51">
        <v>50</v>
      </c>
      <c r="B51">
        <v>30.202999999999999</v>
      </c>
      <c r="C51">
        <v>22.718</v>
      </c>
      <c r="D51">
        <v>-7.4850000000000003</v>
      </c>
      <c r="E51" s="4">
        <f t="shared" si="0"/>
        <v>0.24782306393404627</v>
      </c>
      <c r="F51">
        <f t="shared" si="1"/>
        <v>22.718</v>
      </c>
      <c r="G51" s="4">
        <f t="shared" si="2"/>
        <v>0.24782306393404627</v>
      </c>
    </row>
    <row r="52" spans="1:7">
      <c r="A52">
        <v>51</v>
      </c>
      <c r="B52">
        <v>101.371</v>
      </c>
      <c r="C52">
        <v>101.214</v>
      </c>
      <c r="D52">
        <v>-0.157</v>
      </c>
      <c r="E52" s="4">
        <f t="shared" si="0"/>
        <v>1.5487664124847983E-3</v>
      </c>
      <c r="F52">
        <f t="shared" si="1"/>
        <v>101.214</v>
      </c>
      <c r="G52" s="4">
        <f t="shared" si="2"/>
        <v>1.5487664124847983E-3</v>
      </c>
    </row>
    <row r="53" spans="1:7">
      <c r="A53">
        <v>52</v>
      </c>
      <c r="B53">
        <v>75.637</v>
      </c>
      <c r="C53">
        <v>79.430000000000007</v>
      </c>
      <c r="D53">
        <v>3.7930000000000001</v>
      </c>
      <c r="E53" s="4">
        <f t="shared" si="0"/>
        <v>-5.0147414625117417E-2</v>
      </c>
      <c r="F53">
        <f t="shared" si="1"/>
        <v>79.430000000000007</v>
      </c>
      <c r="G53" s="4">
        <f t="shared" si="2"/>
        <v>-5.0147414625117417E-2</v>
      </c>
    </row>
    <row r="54" spans="1:7">
      <c r="A54">
        <v>53</v>
      </c>
      <c r="B54">
        <v>4.585</v>
      </c>
      <c r="C54">
        <v>3.7080000000000002</v>
      </c>
      <c r="D54">
        <v>-0.877</v>
      </c>
      <c r="E54" s="4">
        <f t="shared" si="0"/>
        <v>0.19127589967284619</v>
      </c>
      <c r="F54">
        <f t="shared" si="1"/>
        <v>3.7080000000000002</v>
      </c>
      <c r="G54" s="4">
        <f t="shared" si="2"/>
        <v>0.19127589967284619</v>
      </c>
    </row>
    <row r="55" spans="1:7">
      <c r="A55">
        <v>54</v>
      </c>
      <c r="B55">
        <v>63.581000000000003</v>
      </c>
      <c r="C55">
        <v>59.954000000000001</v>
      </c>
      <c r="D55">
        <v>-3.6259999999999999</v>
      </c>
      <c r="E55" s="4">
        <f t="shared" si="0"/>
        <v>5.7045343734763568E-2</v>
      </c>
      <c r="F55">
        <f t="shared" si="1"/>
        <v>59.954000000000001</v>
      </c>
      <c r="G55" s="4">
        <f t="shared" si="2"/>
        <v>5.7045343734763568E-2</v>
      </c>
    </row>
    <row r="56" spans="1:7">
      <c r="A56">
        <v>55</v>
      </c>
      <c r="B56">
        <v>54.506999999999998</v>
      </c>
      <c r="C56">
        <v>56.715000000000003</v>
      </c>
      <c r="D56">
        <v>2.2069999999999999</v>
      </c>
      <c r="E56" s="4">
        <f t="shared" si="0"/>
        <v>-4.0508558533766406E-2</v>
      </c>
      <c r="F56">
        <f t="shared" si="1"/>
        <v>56.715000000000003</v>
      </c>
      <c r="G56" s="4">
        <f t="shared" si="2"/>
        <v>-4.0508558533766406E-2</v>
      </c>
    </row>
    <row r="57" spans="1:7">
      <c r="A57">
        <v>56</v>
      </c>
      <c r="B57">
        <v>0</v>
      </c>
      <c r="C57">
        <v>21.911999999999999</v>
      </c>
      <c r="D57">
        <v>21.911999999999999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8.1359999999999992</v>
      </c>
      <c r="C58">
        <v>16.181000000000001</v>
      </c>
      <c r="D58">
        <v>8.0449999999999999</v>
      </c>
      <c r="E58" s="4">
        <f t="shared" si="0"/>
        <v>-0.98881514257620484</v>
      </c>
      <c r="F58">
        <f t="shared" si="1"/>
        <v>16.181000000000001</v>
      </c>
      <c r="G58" s="4">
        <f t="shared" si="2"/>
        <v>-0.98881514257620484</v>
      </c>
    </row>
    <row r="59" spans="1:7">
      <c r="A59">
        <v>58</v>
      </c>
      <c r="B59">
        <v>45.655000000000001</v>
      </c>
      <c r="C59">
        <v>45.487000000000002</v>
      </c>
      <c r="D59">
        <v>-0.16800000000000001</v>
      </c>
      <c r="E59" s="4">
        <f t="shared" si="0"/>
        <v>3.6797722045777957E-3</v>
      </c>
      <c r="F59">
        <f t="shared" si="1"/>
        <v>45.487000000000002</v>
      </c>
      <c r="G59" s="4">
        <f t="shared" si="2"/>
        <v>3.6797722045777957E-3</v>
      </c>
    </row>
    <row r="60" spans="1:7">
      <c r="A60">
        <v>59</v>
      </c>
      <c r="B60">
        <v>47.911999999999999</v>
      </c>
      <c r="C60">
        <v>56.779000000000003</v>
      </c>
      <c r="D60">
        <v>8.8659999999999997</v>
      </c>
      <c r="E60" s="4">
        <f t="shared" si="0"/>
        <v>-0.18506845884120898</v>
      </c>
      <c r="F60">
        <f t="shared" si="1"/>
        <v>56.779000000000003</v>
      </c>
      <c r="G60" s="4">
        <f t="shared" si="2"/>
        <v>-0.18506845884120898</v>
      </c>
    </row>
    <row r="61" spans="1:7">
      <c r="A61">
        <v>60</v>
      </c>
      <c r="B61">
        <v>62.113</v>
      </c>
      <c r="C61">
        <v>74.584000000000003</v>
      </c>
      <c r="D61">
        <v>12.471</v>
      </c>
      <c r="E61" s="4">
        <f t="shared" si="0"/>
        <v>-0.20077922496095832</v>
      </c>
      <c r="F61">
        <f t="shared" si="1"/>
        <v>74.584000000000003</v>
      </c>
      <c r="G61" s="4">
        <f t="shared" si="2"/>
        <v>-0.20077922496095832</v>
      </c>
    </row>
    <row r="62" spans="1:7">
      <c r="A62">
        <v>61</v>
      </c>
      <c r="B62">
        <v>90.921999999999997</v>
      </c>
      <c r="C62">
        <v>99.677000000000007</v>
      </c>
      <c r="D62">
        <v>8.7550000000000008</v>
      </c>
      <c r="E62" s="4">
        <f t="shared" si="0"/>
        <v>-9.6291326631618421E-2</v>
      </c>
      <c r="F62">
        <f t="shared" si="1"/>
        <v>99.677000000000007</v>
      </c>
      <c r="G62" s="4">
        <f t="shared" si="2"/>
        <v>-9.6291326631618421E-2</v>
      </c>
    </row>
    <row r="63" spans="1:7">
      <c r="A63">
        <v>62</v>
      </c>
      <c r="B63">
        <v>44.805</v>
      </c>
      <c r="C63">
        <v>49.13</v>
      </c>
      <c r="D63">
        <v>4.3259999999999996</v>
      </c>
      <c r="E63" s="4">
        <f t="shared" si="0"/>
        <v>-9.6529405200312529E-2</v>
      </c>
      <c r="F63">
        <f t="shared" si="1"/>
        <v>49.13</v>
      </c>
      <c r="G63" s="4">
        <f t="shared" si="2"/>
        <v>-9.6529405200312529E-2</v>
      </c>
    </row>
    <row r="64" spans="1:7">
      <c r="A64">
        <v>63</v>
      </c>
      <c r="B64">
        <v>70.747</v>
      </c>
      <c r="C64">
        <v>67.594999999999999</v>
      </c>
      <c r="D64">
        <v>-3.153</v>
      </c>
      <c r="E64" s="4">
        <f t="shared" si="0"/>
        <v>4.4553125927601182E-2</v>
      </c>
      <c r="F64">
        <f t="shared" si="1"/>
        <v>67.594999999999999</v>
      </c>
      <c r="G64" s="4">
        <f t="shared" si="2"/>
        <v>4.4553125927601182E-2</v>
      </c>
    </row>
    <row r="65" spans="1:7">
      <c r="A65">
        <v>64</v>
      </c>
      <c r="B65">
        <v>60.320999999999998</v>
      </c>
      <c r="C65">
        <v>50.68</v>
      </c>
      <c r="D65">
        <v>-9.641</v>
      </c>
      <c r="E65" s="4">
        <f t="shared" si="0"/>
        <v>0.15982825218414812</v>
      </c>
      <c r="F65">
        <f t="shared" si="1"/>
        <v>50.68</v>
      </c>
      <c r="G65" s="4">
        <f t="shared" si="2"/>
        <v>0.15982825218414812</v>
      </c>
    </row>
    <row r="66" spans="1:7">
      <c r="A66">
        <v>65</v>
      </c>
      <c r="B66">
        <v>0</v>
      </c>
      <c r="C66">
        <v>18.925999999999998</v>
      </c>
      <c r="D66">
        <v>18.925999999999998</v>
      </c>
      <c r="E66" s="4">
        <f t="shared" ref="E66:E92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59.731999999999999</v>
      </c>
      <c r="C67">
        <v>60.536999999999999</v>
      </c>
      <c r="D67">
        <v>0.80500000000000005</v>
      </c>
      <c r="E67" s="4">
        <f t="shared" si="3"/>
        <v>-1.3476863322842023E-2</v>
      </c>
      <c r="F67">
        <f t="shared" ref="F67:F92" si="4">IF($B67,$C67,0)</f>
        <v>60.536999999999999</v>
      </c>
      <c r="G67" s="4">
        <f t="shared" ref="G67:G92" si="5">IF($B67,($B67-F67)/$B67,0)</f>
        <v>-1.3476863322842023E-2</v>
      </c>
    </row>
    <row r="68" spans="1:7">
      <c r="A68">
        <v>67</v>
      </c>
      <c r="B68">
        <v>8.077</v>
      </c>
      <c r="C68">
        <v>15.862</v>
      </c>
      <c r="D68">
        <v>7.7850000000000001</v>
      </c>
      <c r="E68" s="4">
        <f t="shared" si="3"/>
        <v>-0.96384796335273004</v>
      </c>
      <c r="F68">
        <f t="shared" si="4"/>
        <v>15.862</v>
      </c>
      <c r="G68" s="4">
        <f t="shared" si="5"/>
        <v>-0.96384796335273004</v>
      </c>
    </row>
    <row r="69" spans="1:7">
      <c r="A69">
        <v>68</v>
      </c>
      <c r="B69">
        <v>58.566000000000003</v>
      </c>
      <c r="C69">
        <v>57.133000000000003</v>
      </c>
      <c r="D69">
        <v>-1.4330000000000001</v>
      </c>
      <c r="E69" s="4">
        <f t="shared" si="3"/>
        <v>2.4468121435645251E-2</v>
      </c>
      <c r="F69">
        <f t="shared" si="4"/>
        <v>57.133000000000003</v>
      </c>
      <c r="G69" s="4">
        <f t="shared" si="5"/>
        <v>2.4468121435645251E-2</v>
      </c>
    </row>
    <row r="70" spans="1:7">
      <c r="A70">
        <v>69</v>
      </c>
      <c r="B70">
        <v>30.582999999999998</v>
      </c>
      <c r="C70">
        <v>27.736999999999998</v>
      </c>
      <c r="D70">
        <v>-2.8460000000000001</v>
      </c>
      <c r="E70" s="4">
        <f t="shared" si="3"/>
        <v>9.3058234967138609E-2</v>
      </c>
      <c r="F70">
        <f t="shared" si="4"/>
        <v>27.736999999999998</v>
      </c>
      <c r="G70" s="4">
        <f t="shared" si="5"/>
        <v>9.3058234967138609E-2</v>
      </c>
    </row>
    <row r="71" spans="1:7">
      <c r="A71">
        <v>70</v>
      </c>
      <c r="B71">
        <v>43.65</v>
      </c>
      <c r="C71">
        <v>40.631</v>
      </c>
      <c r="D71">
        <v>-3.0190000000000001</v>
      </c>
      <c r="E71" s="4">
        <f t="shared" si="3"/>
        <v>6.9163802978235933E-2</v>
      </c>
      <c r="F71">
        <f t="shared" si="4"/>
        <v>40.631</v>
      </c>
      <c r="G71" s="4">
        <f t="shared" si="5"/>
        <v>6.9163802978235933E-2</v>
      </c>
    </row>
    <row r="72" spans="1:7">
      <c r="A72">
        <v>71</v>
      </c>
      <c r="B72">
        <v>7.8170000000000002</v>
      </c>
      <c r="C72">
        <v>11.693</v>
      </c>
      <c r="D72">
        <v>3.8769999999999998</v>
      </c>
      <c r="E72" s="4">
        <f t="shared" si="3"/>
        <v>-0.49584239478060627</v>
      </c>
      <c r="F72">
        <f t="shared" si="4"/>
        <v>11.693</v>
      </c>
      <c r="G72" s="4">
        <f t="shared" si="5"/>
        <v>-0.49584239478060627</v>
      </c>
    </row>
    <row r="73" spans="1:7">
      <c r="A73">
        <v>72</v>
      </c>
      <c r="B73">
        <v>64.841999999999999</v>
      </c>
      <c r="C73">
        <v>62.598999999999997</v>
      </c>
      <c r="D73">
        <v>-2.2429999999999999</v>
      </c>
      <c r="E73" s="4">
        <f t="shared" si="3"/>
        <v>3.4591776934702848E-2</v>
      </c>
      <c r="F73">
        <f t="shared" si="4"/>
        <v>62.598999999999997</v>
      </c>
      <c r="G73" s="4">
        <f t="shared" si="5"/>
        <v>3.4591776934702848E-2</v>
      </c>
    </row>
    <row r="74" spans="1:7">
      <c r="A74">
        <v>73</v>
      </c>
      <c r="B74">
        <v>70.081999999999994</v>
      </c>
      <c r="C74">
        <v>73.403000000000006</v>
      </c>
      <c r="D74">
        <v>3.3210000000000002</v>
      </c>
      <c r="E74" s="4">
        <f t="shared" si="3"/>
        <v>-4.7387346251534096E-2</v>
      </c>
      <c r="F74">
        <f t="shared" si="4"/>
        <v>73.403000000000006</v>
      </c>
      <c r="G74" s="4">
        <f t="shared" si="5"/>
        <v>-4.7387346251534096E-2</v>
      </c>
    </row>
    <row r="75" spans="1:7">
      <c r="A75">
        <v>74</v>
      </c>
      <c r="B75">
        <v>80.424999999999997</v>
      </c>
      <c r="C75">
        <v>91.668000000000006</v>
      </c>
      <c r="D75">
        <v>11.243</v>
      </c>
      <c r="E75" s="4">
        <f t="shared" si="3"/>
        <v>-0.13979483991296252</v>
      </c>
      <c r="F75">
        <f t="shared" si="4"/>
        <v>91.668000000000006</v>
      </c>
      <c r="G75" s="4">
        <f t="shared" si="5"/>
        <v>-0.13979483991296252</v>
      </c>
    </row>
    <row r="76" spans="1:7">
      <c r="A76">
        <v>75</v>
      </c>
      <c r="B76">
        <v>36.218000000000004</v>
      </c>
      <c r="C76">
        <v>34.277000000000001</v>
      </c>
      <c r="D76">
        <v>-1.9410000000000001</v>
      </c>
      <c r="E76" s="4">
        <f t="shared" si="3"/>
        <v>5.3592136506709437E-2</v>
      </c>
      <c r="F76">
        <f t="shared" si="4"/>
        <v>34.277000000000001</v>
      </c>
      <c r="G76" s="4">
        <f t="shared" si="5"/>
        <v>5.3592136506709437E-2</v>
      </c>
    </row>
    <row r="77" spans="1:7">
      <c r="A77">
        <v>76</v>
      </c>
      <c r="B77">
        <v>72.768000000000001</v>
      </c>
      <c r="C77">
        <v>72.822999999999993</v>
      </c>
      <c r="D77">
        <v>5.5E-2</v>
      </c>
      <c r="E77" s="4">
        <f t="shared" si="3"/>
        <v>-7.5582673702716317E-4</v>
      </c>
      <c r="F77">
        <f t="shared" si="4"/>
        <v>72.822999999999993</v>
      </c>
      <c r="G77" s="4">
        <f t="shared" si="5"/>
        <v>-7.5582673702716317E-4</v>
      </c>
    </row>
    <row r="78" spans="1:7">
      <c r="A78">
        <v>77</v>
      </c>
      <c r="B78">
        <v>63.442999999999998</v>
      </c>
      <c r="C78">
        <v>62.155999999999999</v>
      </c>
      <c r="D78">
        <v>-1.2869999999999999</v>
      </c>
      <c r="E78" s="4">
        <f t="shared" si="3"/>
        <v>2.0285925949277289E-2</v>
      </c>
      <c r="F78">
        <f t="shared" si="4"/>
        <v>62.155999999999999</v>
      </c>
      <c r="G78" s="4">
        <f t="shared" si="5"/>
        <v>2.0285925949277289E-2</v>
      </c>
    </row>
    <row r="79" spans="1:7">
      <c r="A79">
        <v>78</v>
      </c>
      <c r="B79">
        <v>7.6849999999999996</v>
      </c>
      <c r="C79">
        <v>10.092000000000001</v>
      </c>
      <c r="D79">
        <v>2.407</v>
      </c>
      <c r="E79" s="4">
        <f t="shared" si="3"/>
        <v>-0.31320754716981147</v>
      </c>
      <c r="F79">
        <f t="shared" si="4"/>
        <v>10.092000000000001</v>
      </c>
      <c r="G79" s="4">
        <f t="shared" si="5"/>
        <v>-0.31320754716981147</v>
      </c>
    </row>
    <row r="80" spans="1:7">
      <c r="A80">
        <v>79</v>
      </c>
      <c r="B80">
        <v>35.642000000000003</v>
      </c>
      <c r="C80">
        <v>37.905999999999999</v>
      </c>
      <c r="D80">
        <v>2.2629999999999999</v>
      </c>
      <c r="E80" s="4">
        <f t="shared" si="3"/>
        <v>-6.3520565624824527E-2</v>
      </c>
      <c r="F80">
        <f t="shared" si="4"/>
        <v>37.905999999999999</v>
      </c>
      <c r="G80" s="4">
        <f t="shared" si="5"/>
        <v>-6.3520565624824527E-2</v>
      </c>
    </row>
    <row r="81" spans="1:7">
      <c r="A81">
        <v>80</v>
      </c>
      <c r="B81">
        <v>84.566000000000003</v>
      </c>
      <c r="C81">
        <v>89.822000000000003</v>
      </c>
      <c r="D81">
        <v>5.2560000000000002</v>
      </c>
      <c r="E81" s="4">
        <f t="shared" si="3"/>
        <v>-6.2152638176099145E-2</v>
      </c>
      <c r="F81">
        <f t="shared" si="4"/>
        <v>89.822000000000003</v>
      </c>
      <c r="G81" s="4">
        <f t="shared" si="5"/>
        <v>-6.2152638176099145E-2</v>
      </c>
    </row>
    <row r="82" spans="1:7">
      <c r="A82">
        <v>81</v>
      </c>
      <c r="B82">
        <v>52.280999999999999</v>
      </c>
      <c r="C82">
        <v>49.05</v>
      </c>
      <c r="D82">
        <v>-3.23</v>
      </c>
      <c r="E82" s="4">
        <f t="shared" si="3"/>
        <v>6.1800654157342087E-2</v>
      </c>
      <c r="F82">
        <f t="shared" si="4"/>
        <v>49.05</v>
      </c>
      <c r="G82" s="4">
        <f t="shared" si="5"/>
        <v>6.1800654157342087E-2</v>
      </c>
    </row>
    <row r="83" spans="1:7">
      <c r="A83">
        <v>82</v>
      </c>
      <c r="B83">
        <v>0</v>
      </c>
      <c r="C83">
        <v>21.734000000000002</v>
      </c>
      <c r="D83">
        <v>21.734000000000002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18.353000000000002</v>
      </c>
      <c r="C84">
        <v>14.795</v>
      </c>
      <c r="D84">
        <v>-3.5579999999999998</v>
      </c>
      <c r="E84" s="4">
        <f t="shared" si="3"/>
        <v>0.19386476325396401</v>
      </c>
      <c r="F84">
        <f t="shared" si="4"/>
        <v>14.795</v>
      </c>
      <c r="G84" s="4">
        <f t="shared" si="5"/>
        <v>0.19386476325396401</v>
      </c>
    </row>
    <row r="85" spans="1:7">
      <c r="A85">
        <v>84</v>
      </c>
      <c r="B85">
        <v>48.093000000000004</v>
      </c>
      <c r="C85">
        <v>46.5</v>
      </c>
      <c r="D85">
        <v>-1.5940000000000001</v>
      </c>
      <c r="E85" s="4">
        <f t="shared" si="3"/>
        <v>3.3123323560601409E-2</v>
      </c>
      <c r="F85">
        <f t="shared" si="4"/>
        <v>46.5</v>
      </c>
      <c r="G85" s="4">
        <f t="shared" si="5"/>
        <v>3.3123323560601409E-2</v>
      </c>
    </row>
    <row r="86" spans="1:7">
      <c r="A86">
        <v>85</v>
      </c>
      <c r="B86">
        <v>68.340999999999994</v>
      </c>
      <c r="C86">
        <v>92.786000000000001</v>
      </c>
      <c r="D86">
        <v>24.445</v>
      </c>
      <c r="E86" s="4">
        <f t="shared" si="3"/>
        <v>-0.35769157606707552</v>
      </c>
      <c r="F86">
        <f t="shared" si="4"/>
        <v>92.786000000000001</v>
      </c>
      <c r="G86" s="4">
        <f t="shared" si="5"/>
        <v>-0.35769157606707552</v>
      </c>
    </row>
    <row r="87" spans="1:7">
      <c r="A87">
        <v>86</v>
      </c>
      <c r="B87">
        <v>62.637999999999998</v>
      </c>
      <c r="C87">
        <v>55.720999999999997</v>
      </c>
      <c r="D87">
        <v>-6.9160000000000004</v>
      </c>
      <c r="E87" s="4">
        <f t="shared" si="3"/>
        <v>0.11042817459050419</v>
      </c>
      <c r="F87">
        <f t="shared" si="4"/>
        <v>55.720999999999997</v>
      </c>
      <c r="G87" s="4">
        <f t="shared" si="5"/>
        <v>0.11042817459050419</v>
      </c>
    </row>
    <row r="88" spans="1:7">
      <c r="A88">
        <v>87</v>
      </c>
      <c r="B88">
        <v>76.453999999999994</v>
      </c>
      <c r="C88">
        <v>82.51</v>
      </c>
      <c r="D88">
        <v>6.056</v>
      </c>
      <c r="E88" s="4">
        <f t="shared" si="3"/>
        <v>-7.9211028853951551E-2</v>
      </c>
      <c r="F88">
        <f t="shared" si="4"/>
        <v>82.51</v>
      </c>
      <c r="G88" s="4">
        <f t="shared" si="5"/>
        <v>-7.9211028853951551E-2</v>
      </c>
    </row>
    <row r="89" spans="1:7">
      <c r="A89">
        <v>88</v>
      </c>
      <c r="B89">
        <v>40.173999999999999</v>
      </c>
      <c r="C89">
        <v>35.814999999999998</v>
      </c>
      <c r="D89">
        <v>-4.359</v>
      </c>
      <c r="E89" s="4">
        <f t="shared" si="3"/>
        <v>0.10850301189824268</v>
      </c>
      <c r="F89">
        <f t="shared" si="4"/>
        <v>35.814999999999998</v>
      </c>
      <c r="G89" s="4">
        <f t="shared" si="5"/>
        <v>0.10850301189824268</v>
      </c>
    </row>
    <row r="90" spans="1:7">
      <c r="A90">
        <v>89</v>
      </c>
      <c r="B90">
        <v>70.866</v>
      </c>
      <c r="C90">
        <v>65.218000000000004</v>
      </c>
      <c r="D90">
        <v>-5.6479999999999997</v>
      </c>
      <c r="E90" s="4">
        <f t="shared" si="3"/>
        <v>7.9699714954985415E-2</v>
      </c>
      <c r="F90">
        <f t="shared" si="4"/>
        <v>65.218000000000004</v>
      </c>
      <c r="G90" s="4">
        <f t="shared" si="5"/>
        <v>7.9699714954985415E-2</v>
      </c>
    </row>
    <row r="91" spans="1:7">
      <c r="A91">
        <v>90</v>
      </c>
      <c r="B91">
        <v>15.275</v>
      </c>
      <c r="C91">
        <v>14.792999999999999</v>
      </c>
      <c r="D91">
        <v>-0.48099999999999998</v>
      </c>
      <c r="E91" s="4">
        <f t="shared" si="3"/>
        <v>3.1554828150572901E-2</v>
      </c>
      <c r="F91">
        <f t="shared" si="4"/>
        <v>14.792999999999999</v>
      </c>
      <c r="G91" s="4">
        <f t="shared" si="5"/>
        <v>3.1554828150572901E-2</v>
      </c>
    </row>
    <row r="92" spans="1:7">
      <c r="A92">
        <v>91</v>
      </c>
      <c r="B92">
        <v>15.202999999999999</v>
      </c>
      <c r="C92">
        <v>14.643000000000001</v>
      </c>
      <c r="D92">
        <v>-0.55900000000000005</v>
      </c>
      <c r="E92" s="4">
        <f t="shared" si="3"/>
        <v>3.6834835229888757E-2</v>
      </c>
      <c r="F92">
        <f t="shared" si="4"/>
        <v>14.643000000000001</v>
      </c>
      <c r="G92" s="4">
        <f t="shared" si="5"/>
        <v>3.6834835229888757E-2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-0.47399999999999998</v>
      </c>
      <c r="D94" s="5">
        <f t="shared" si="6"/>
        <v>-9.641</v>
      </c>
      <c r="E94" s="6">
        <f t="shared" si="6"/>
        <v>-3.118167821401078</v>
      </c>
      <c r="F94" s="5">
        <f t="shared" si="6"/>
        <v>0</v>
      </c>
      <c r="G94" s="6">
        <f t="shared" si="6"/>
        <v>-3.118167821401078</v>
      </c>
    </row>
    <row r="95" spans="1:7">
      <c r="A95" s="5" t="s">
        <v>29</v>
      </c>
      <c r="B95" s="5">
        <f>MAX(B2:B92)</f>
        <v>101.371</v>
      </c>
      <c r="C95" s="5">
        <f t="shared" ref="C95:G95" si="7">MAX(C2:C92)</f>
        <v>101.861</v>
      </c>
      <c r="D95" s="5">
        <f t="shared" si="7"/>
        <v>28.507999999999999</v>
      </c>
      <c r="E95" s="6">
        <f t="shared" si="7"/>
        <v>0.24782306393404627</v>
      </c>
      <c r="F95" s="5">
        <f t="shared" si="7"/>
        <v>101.861</v>
      </c>
      <c r="G95" s="6">
        <f t="shared" si="7"/>
        <v>0.24782306393404627</v>
      </c>
    </row>
    <row r="96" spans="1:7">
      <c r="A96" s="5" t="s">
        <v>30</v>
      </c>
      <c r="B96" s="5">
        <f>AVERAGE(B2:B92)</f>
        <v>48.554648351648353</v>
      </c>
      <c r="C96" s="5">
        <f t="shared" ref="C96:G96" si="8">AVERAGE(C2:C92)</f>
        <v>50.763923076923064</v>
      </c>
      <c r="D96" s="5">
        <f t="shared" si="8"/>
        <v>2.209318681318682</v>
      </c>
      <c r="E96" s="6">
        <f t="shared" si="8"/>
        <v>-8.1668397105737756E-2</v>
      </c>
      <c r="F96" s="5">
        <f t="shared" si="8"/>
        <v>50.081527472527462</v>
      </c>
      <c r="G96" s="6">
        <f t="shared" si="8"/>
        <v>-8.1668397105737756E-2</v>
      </c>
    </row>
    <row r="97" spans="1:7">
      <c r="A97" s="5" t="s">
        <v>31</v>
      </c>
      <c r="B97" s="5">
        <f>MEDIAN(B2:B92)</f>
        <v>50</v>
      </c>
      <c r="C97" s="5">
        <f t="shared" ref="C97:G97" si="9">MEDIAN(C2:C92)</f>
        <v>50.68</v>
      </c>
      <c r="D97" s="5">
        <f t="shared" si="9"/>
        <v>-0.122</v>
      </c>
      <c r="E97" s="6">
        <f t="shared" si="9"/>
        <v>2.3475900520879381E-4</v>
      </c>
      <c r="F97" s="5">
        <f t="shared" si="9"/>
        <v>50.68</v>
      </c>
      <c r="G97" s="6">
        <f t="shared" si="9"/>
        <v>2.3475900520879381E-4</v>
      </c>
    </row>
    <row r="98" spans="1:7">
      <c r="A98" s="5" t="s">
        <v>32</v>
      </c>
      <c r="B98" s="5">
        <f>STDEV(B2:B92)</f>
        <v>26.781946140958333</v>
      </c>
      <c r="C98" s="5">
        <f t="shared" ref="C98:G98" si="10">STDEV(C2:C92)</f>
        <v>26.547164156660585</v>
      </c>
      <c r="D98" s="5">
        <f t="shared" si="10"/>
        <v>7.602992949971334</v>
      </c>
      <c r="E98" s="6">
        <f t="shared" si="10"/>
        <v>0.39013540045802203</v>
      </c>
      <c r="F98" s="5">
        <f t="shared" si="10"/>
        <v>27.563875990280682</v>
      </c>
      <c r="G98" s="6">
        <f t="shared" si="10"/>
        <v>0.39013540045802203</v>
      </c>
    </row>
    <row r="99" spans="1:7">
      <c r="A99" s="5" t="s">
        <v>33</v>
      </c>
      <c r="B99" s="5"/>
      <c r="C99" s="5">
        <f>CORREL($B2:$B92,C2:C92)</f>
        <v>0.9593866797302395</v>
      </c>
      <c r="D99" s="5"/>
      <c r="E99" s="5"/>
      <c r="F99" s="5">
        <f>CORREL($B2:$B92,F2:F92)</f>
        <v>0.96938105217660098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99"/>
  <sheetViews>
    <sheetView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145.29900000000001</v>
      </c>
      <c r="C2">
        <v>116.979</v>
      </c>
      <c r="D2">
        <v>-28.32</v>
      </c>
      <c r="E2" s="4">
        <f t="shared" ref="E2:E65" si="0">IF(B2,(B2-C2)/B2,0)</f>
        <v>0.19490843020254789</v>
      </c>
      <c r="F2">
        <f>IF($B2,$C2,0)</f>
        <v>116.979</v>
      </c>
      <c r="G2" s="4">
        <f>IF($B2,($B2-F2)/$B2,0)</f>
        <v>0.19490843020254789</v>
      </c>
    </row>
    <row r="3" spans="1:7">
      <c r="A3">
        <v>2</v>
      </c>
      <c r="B3">
        <v>81.84</v>
      </c>
      <c r="C3">
        <v>159.07400000000001</v>
      </c>
      <c r="D3">
        <v>77.233999999999995</v>
      </c>
      <c r="E3" s="4">
        <f t="shared" si="0"/>
        <v>-0.94371945259042045</v>
      </c>
      <c r="F3">
        <f t="shared" ref="F3:F66" si="1">IF($B3,$C3,0)</f>
        <v>159.07400000000001</v>
      </c>
      <c r="G3" s="4">
        <f t="shared" ref="G3:G66" si="2">IF($B3,($B3-F3)/$B3,0)</f>
        <v>-0.94371945259042045</v>
      </c>
    </row>
    <row r="4" spans="1:7">
      <c r="A4">
        <v>3</v>
      </c>
      <c r="B4">
        <v>251.75200000000001</v>
      </c>
      <c r="C4">
        <v>258.86599999999999</v>
      </c>
      <c r="D4">
        <v>7.1139999999999999</v>
      </c>
      <c r="E4" s="4">
        <f t="shared" si="0"/>
        <v>-2.8257968159140646E-2</v>
      </c>
      <c r="F4">
        <f t="shared" si="1"/>
        <v>258.86599999999999</v>
      </c>
      <c r="G4" s="4">
        <f t="shared" si="2"/>
        <v>-2.8257968159140646E-2</v>
      </c>
    </row>
    <row r="5" spans="1:7">
      <c r="A5">
        <v>4</v>
      </c>
      <c r="B5">
        <v>516.10199999999998</v>
      </c>
      <c r="C5">
        <v>491.47</v>
      </c>
      <c r="D5">
        <v>-24.632000000000001</v>
      </c>
      <c r="E5" s="4">
        <f t="shared" si="0"/>
        <v>4.7726999701609277E-2</v>
      </c>
      <c r="F5">
        <f t="shared" si="1"/>
        <v>491.47</v>
      </c>
      <c r="G5" s="4">
        <f t="shared" si="2"/>
        <v>4.7726999701609277E-2</v>
      </c>
    </row>
    <row r="6" spans="1:7">
      <c r="A6">
        <v>5</v>
      </c>
      <c r="B6">
        <v>508.137</v>
      </c>
      <c r="C6">
        <v>469.964</v>
      </c>
      <c r="D6">
        <v>-38.173000000000002</v>
      </c>
      <c r="E6" s="4">
        <f t="shared" si="0"/>
        <v>7.5123441119225726E-2</v>
      </c>
      <c r="F6">
        <f t="shared" si="1"/>
        <v>469.964</v>
      </c>
      <c r="G6" s="4">
        <f t="shared" si="2"/>
        <v>7.5123441119225726E-2</v>
      </c>
    </row>
    <row r="7" spans="1:7">
      <c r="A7">
        <v>6</v>
      </c>
      <c r="B7">
        <v>243.03299999999999</v>
      </c>
      <c r="C7">
        <v>240.124</v>
      </c>
      <c r="D7">
        <v>-2.9089999999999998</v>
      </c>
      <c r="E7" s="4">
        <f t="shared" si="0"/>
        <v>1.1969567918759971E-2</v>
      </c>
      <c r="F7">
        <f t="shared" si="1"/>
        <v>240.124</v>
      </c>
      <c r="G7" s="4">
        <f t="shared" si="2"/>
        <v>1.1969567918759971E-2</v>
      </c>
    </row>
    <row r="8" spans="1:7">
      <c r="A8">
        <v>7</v>
      </c>
      <c r="B8">
        <v>248.899</v>
      </c>
      <c r="C8">
        <v>251.55</v>
      </c>
      <c r="D8">
        <v>2.6509999999999998</v>
      </c>
      <c r="E8" s="4">
        <f t="shared" si="0"/>
        <v>-1.0650906592634003E-2</v>
      </c>
      <c r="F8">
        <f t="shared" si="1"/>
        <v>251.55</v>
      </c>
      <c r="G8" s="4">
        <f t="shared" si="2"/>
        <v>-1.0650906592634003E-2</v>
      </c>
    </row>
    <row r="9" spans="1:7">
      <c r="A9">
        <v>8</v>
      </c>
      <c r="B9">
        <v>338.91699999999997</v>
      </c>
      <c r="C9">
        <v>309.85000000000002</v>
      </c>
      <c r="D9">
        <v>-29.067</v>
      </c>
      <c r="E9" s="4">
        <f t="shared" si="0"/>
        <v>8.5764361185776905E-2</v>
      </c>
      <c r="F9">
        <f t="shared" si="1"/>
        <v>309.85000000000002</v>
      </c>
      <c r="G9" s="4">
        <f t="shared" si="2"/>
        <v>8.5764361185776905E-2</v>
      </c>
    </row>
    <row r="10" spans="1:7">
      <c r="A10">
        <v>9</v>
      </c>
      <c r="B10">
        <v>233.94200000000001</v>
      </c>
      <c r="C10">
        <v>223.06</v>
      </c>
      <c r="D10">
        <v>-10.882</v>
      </c>
      <c r="E10" s="4">
        <f t="shared" si="0"/>
        <v>4.6515803062297516E-2</v>
      </c>
      <c r="F10">
        <f t="shared" si="1"/>
        <v>223.06</v>
      </c>
      <c r="G10" s="4">
        <f t="shared" si="2"/>
        <v>4.6515803062297516E-2</v>
      </c>
    </row>
    <row r="11" spans="1:7">
      <c r="A11">
        <v>10</v>
      </c>
      <c r="B11">
        <v>239.167</v>
      </c>
      <c r="C11">
        <v>243.81399999999999</v>
      </c>
      <c r="D11">
        <v>4.6470000000000002</v>
      </c>
      <c r="E11" s="4">
        <f t="shared" si="0"/>
        <v>-1.9429938076741319E-2</v>
      </c>
      <c r="F11">
        <f t="shared" si="1"/>
        <v>243.81399999999999</v>
      </c>
      <c r="G11" s="4">
        <f t="shared" si="2"/>
        <v>-1.9429938076741319E-2</v>
      </c>
    </row>
    <row r="12" spans="1:7">
      <c r="A12">
        <v>11</v>
      </c>
      <c r="B12">
        <v>265.51</v>
      </c>
      <c r="C12">
        <v>258.08600000000001</v>
      </c>
      <c r="D12">
        <v>-7.4240000000000004</v>
      </c>
      <c r="E12" s="4">
        <f t="shared" si="0"/>
        <v>2.7961282060939244E-2</v>
      </c>
      <c r="F12">
        <f t="shared" si="1"/>
        <v>258.08600000000001</v>
      </c>
      <c r="G12" s="4">
        <f t="shared" si="2"/>
        <v>2.7961282060939244E-2</v>
      </c>
    </row>
    <row r="13" spans="1:7">
      <c r="A13">
        <v>12</v>
      </c>
      <c r="B13">
        <v>146.62100000000001</v>
      </c>
      <c r="C13">
        <v>151.63399999999999</v>
      </c>
      <c r="D13">
        <v>5.0129999999999999</v>
      </c>
      <c r="E13" s="4">
        <f t="shared" si="0"/>
        <v>-3.4190191036754462E-2</v>
      </c>
      <c r="F13">
        <f t="shared" si="1"/>
        <v>151.63399999999999</v>
      </c>
      <c r="G13" s="4">
        <f t="shared" si="2"/>
        <v>-3.4190191036754462E-2</v>
      </c>
    </row>
    <row r="14" spans="1:7">
      <c r="A14">
        <v>13</v>
      </c>
      <c r="B14">
        <v>421.834</v>
      </c>
      <c r="C14">
        <v>474.875</v>
      </c>
      <c r="D14">
        <v>53.040999999999997</v>
      </c>
      <c r="E14" s="4">
        <f t="shared" si="0"/>
        <v>-0.1257390347861955</v>
      </c>
      <c r="F14">
        <f t="shared" si="1"/>
        <v>474.875</v>
      </c>
      <c r="G14" s="4">
        <f t="shared" si="2"/>
        <v>-0.1257390347861955</v>
      </c>
    </row>
    <row r="15" spans="1:7">
      <c r="A15">
        <v>14</v>
      </c>
      <c r="B15">
        <v>163.12200000000001</v>
      </c>
      <c r="C15">
        <v>165.42099999999999</v>
      </c>
      <c r="D15">
        <v>2.2989999999999999</v>
      </c>
      <c r="E15" s="4">
        <f t="shared" si="0"/>
        <v>-1.4093745785362967E-2</v>
      </c>
      <c r="F15">
        <f t="shared" si="1"/>
        <v>165.42099999999999</v>
      </c>
      <c r="G15" s="4">
        <f t="shared" si="2"/>
        <v>-1.4093745785362967E-2</v>
      </c>
    </row>
    <row r="16" spans="1:7">
      <c r="A16">
        <v>15</v>
      </c>
      <c r="B16">
        <v>179.18299999999999</v>
      </c>
      <c r="C16">
        <v>184.316</v>
      </c>
      <c r="D16">
        <v>5.133</v>
      </c>
      <c r="E16" s="4">
        <f t="shared" si="0"/>
        <v>-2.8646690813302657E-2</v>
      </c>
      <c r="F16">
        <f t="shared" si="1"/>
        <v>184.316</v>
      </c>
      <c r="G16" s="4">
        <f t="shared" si="2"/>
        <v>-2.8646690813302657E-2</v>
      </c>
    </row>
    <row r="17" spans="1:7">
      <c r="A17">
        <v>16</v>
      </c>
      <c r="B17">
        <v>268.899</v>
      </c>
      <c r="C17">
        <v>272.63900000000001</v>
      </c>
      <c r="D17">
        <v>3.74</v>
      </c>
      <c r="E17" s="4">
        <f t="shared" si="0"/>
        <v>-1.390856790095913E-2</v>
      </c>
      <c r="F17">
        <f t="shared" si="1"/>
        <v>272.63900000000001</v>
      </c>
      <c r="G17" s="4">
        <f t="shared" si="2"/>
        <v>-1.390856790095913E-2</v>
      </c>
    </row>
    <row r="18" spans="1:7">
      <c r="A18">
        <v>17</v>
      </c>
      <c r="B18">
        <v>509.495</v>
      </c>
      <c r="C18">
        <v>480.62900000000002</v>
      </c>
      <c r="D18">
        <v>-28.867000000000001</v>
      </c>
      <c r="E18" s="4">
        <f t="shared" si="0"/>
        <v>5.6656100648681505E-2</v>
      </c>
      <c r="F18">
        <f t="shared" si="1"/>
        <v>480.62900000000002</v>
      </c>
      <c r="G18" s="4">
        <f t="shared" si="2"/>
        <v>5.6656100648681505E-2</v>
      </c>
    </row>
    <row r="19" spans="1:7">
      <c r="A19">
        <v>18</v>
      </c>
      <c r="B19">
        <v>543.62599999999998</v>
      </c>
      <c r="C19">
        <v>543.79100000000005</v>
      </c>
      <c r="D19">
        <v>0.16400000000000001</v>
      </c>
      <c r="E19" s="4">
        <f t="shared" si="0"/>
        <v>-3.0351749180516994E-4</v>
      </c>
      <c r="F19">
        <f t="shared" si="1"/>
        <v>543.79100000000005</v>
      </c>
      <c r="G19" s="4">
        <f t="shared" si="2"/>
        <v>-3.0351749180516994E-4</v>
      </c>
    </row>
    <row r="20" spans="1:7">
      <c r="A20">
        <v>19</v>
      </c>
      <c r="B20">
        <v>193.88200000000001</v>
      </c>
      <c r="C20">
        <v>305.52499999999998</v>
      </c>
      <c r="D20">
        <v>111.643</v>
      </c>
      <c r="E20" s="4">
        <f t="shared" si="0"/>
        <v>-0.57582962833063389</v>
      </c>
      <c r="F20">
        <f t="shared" si="1"/>
        <v>305.52499999999998</v>
      </c>
      <c r="G20" s="4">
        <f t="shared" si="2"/>
        <v>-0.57582962833063389</v>
      </c>
    </row>
    <row r="21" spans="1:7">
      <c r="A21">
        <v>20</v>
      </c>
      <c r="B21">
        <v>433.74400000000003</v>
      </c>
      <c r="C21">
        <v>366.24299999999999</v>
      </c>
      <c r="D21">
        <v>-67.501000000000005</v>
      </c>
      <c r="E21">
        <f t="shared" si="0"/>
        <v>0.15562405474196767</v>
      </c>
      <c r="F21">
        <f t="shared" si="1"/>
        <v>366.24299999999999</v>
      </c>
      <c r="G21" s="4">
        <f t="shared" si="2"/>
        <v>0.15562405474196767</v>
      </c>
    </row>
    <row r="22" spans="1:7">
      <c r="A22">
        <v>21</v>
      </c>
      <c r="B22">
        <v>290.04700000000003</v>
      </c>
      <c r="C22">
        <v>284.19499999999999</v>
      </c>
      <c r="D22">
        <v>-5.8520000000000003</v>
      </c>
      <c r="E22" s="4">
        <f t="shared" si="0"/>
        <v>2.0176040434826188E-2</v>
      </c>
      <c r="F22">
        <f t="shared" si="1"/>
        <v>284.19499999999999</v>
      </c>
      <c r="G22" s="4">
        <f t="shared" si="2"/>
        <v>2.0176040434826188E-2</v>
      </c>
    </row>
    <row r="23" spans="1:7">
      <c r="A23">
        <v>22</v>
      </c>
      <c r="B23">
        <v>348.92200000000003</v>
      </c>
      <c r="C23">
        <v>372.26900000000001</v>
      </c>
      <c r="D23">
        <v>23.347000000000001</v>
      </c>
      <c r="E23" s="4">
        <f t="shared" si="0"/>
        <v>-6.691180263783876E-2</v>
      </c>
      <c r="F23">
        <f t="shared" si="1"/>
        <v>372.26900000000001</v>
      </c>
      <c r="G23" s="4">
        <f t="shared" si="2"/>
        <v>-6.691180263783876E-2</v>
      </c>
    </row>
    <row r="24" spans="1:7">
      <c r="A24">
        <v>23</v>
      </c>
      <c r="B24">
        <v>275.47699999999998</v>
      </c>
      <c r="C24">
        <v>273.89699999999999</v>
      </c>
      <c r="D24">
        <v>-1.58</v>
      </c>
      <c r="E24" s="4">
        <f t="shared" si="0"/>
        <v>5.7355060495067984E-3</v>
      </c>
      <c r="F24">
        <f t="shared" si="1"/>
        <v>273.89699999999999</v>
      </c>
      <c r="G24" s="4">
        <f t="shared" si="2"/>
        <v>5.7355060495067984E-3</v>
      </c>
    </row>
    <row r="25" spans="1:7">
      <c r="A25">
        <v>24</v>
      </c>
      <c r="B25">
        <v>282.286</v>
      </c>
      <c r="C25">
        <v>280.05099999999999</v>
      </c>
      <c r="D25">
        <v>-2.2360000000000002</v>
      </c>
      <c r="E25" s="4">
        <f t="shared" si="0"/>
        <v>7.9175021077914371E-3</v>
      </c>
      <c r="F25">
        <f t="shared" si="1"/>
        <v>280.05099999999999</v>
      </c>
      <c r="G25" s="4">
        <f t="shared" si="2"/>
        <v>7.9175021077914371E-3</v>
      </c>
    </row>
    <row r="26" spans="1:7">
      <c r="A26">
        <v>25</v>
      </c>
      <c r="B26">
        <v>333.637</v>
      </c>
      <c r="C26">
        <v>334.52300000000002</v>
      </c>
      <c r="D26">
        <v>0.88600000000000001</v>
      </c>
      <c r="E26" s="4">
        <f t="shared" si="0"/>
        <v>-2.6555807659223172E-3</v>
      </c>
      <c r="F26">
        <f t="shared" si="1"/>
        <v>334.52300000000002</v>
      </c>
      <c r="G26" s="4">
        <f t="shared" si="2"/>
        <v>-2.6555807659223172E-3</v>
      </c>
    </row>
    <row r="27" spans="1:7">
      <c r="A27">
        <v>26</v>
      </c>
      <c r="B27">
        <v>286.58</v>
      </c>
      <c r="C27">
        <v>321.702</v>
      </c>
      <c r="D27">
        <v>35.122</v>
      </c>
      <c r="E27" s="4">
        <f t="shared" si="0"/>
        <v>-0.12255565636122555</v>
      </c>
      <c r="F27">
        <f t="shared" si="1"/>
        <v>321.702</v>
      </c>
      <c r="G27" s="4">
        <f t="shared" si="2"/>
        <v>-0.12255565636122555</v>
      </c>
    </row>
    <row r="28" spans="1:7">
      <c r="A28">
        <v>27</v>
      </c>
      <c r="B28">
        <v>99.234999999999999</v>
      </c>
      <c r="C28">
        <v>112.556</v>
      </c>
      <c r="D28">
        <v>13.32</v>
      </c>
      <c r="E28" s="4">
        <f t="shared" si="0"/>
        <v>-0.13423691237970473</v>
      </c>
      <c r="F28">
        <f t="shared" si="1"/>
        <v>112.556</v>
      </c>
      <c r="G28" s="4">
        <f t="shared" si="2"/>
        <v>-0.13423691237970473</v>
      </c>
    </row>
    <row r="29" spans="1:7">
      <c r="A29">
        <v>28</v>
      </c>
      <c r="B29">
        <v>262.52</v>
      </c>
      <c r="C29">
        <v>428.35199999999998</v>
      </c>
      <c r="D29">
        <v>165.83199999999999</v>
      </c>
      <c r="E29" s="4">
        <f t="shared" si="0"/>
        <v>-0.63169282340393118</v>
      </c>
      <c r="F29">
        <f t="shared" si="1"/>
        <v>428.35199999999998</v>
      </c>
      <c r="G29" s="4">
        <f t="shared" si="2"/>
        <v>-0.63169282340393118</v>
      </c>
    </row>
    <row r="30" spans="1:7">
      <c r="A30">
        <v>29</v>
      </c>
      <c r="B30">
        <v>503.34899999999999</v>
      </c>
      <c r="C30">
        <v>493.77800000000002</v>
      </c>
      <c r="D30">
        <v>-9.5709999999999997</v>
      </c>
      <c r="E30" s="4">
        <f t="shared" si="0"/>
        <v>1.901463994167063E-2</v>
      </c>
      <c r="F30">
        <f t="shared" si="1"/>
        <v>493.77800000000002</v>
      </c>
      <c r="G30" s="4">
        <f t="shared" si="2"/>
        <v>1.901463994167063E-2</v>
      </c>
    </row>
    <row r="31" spans="1:7">
      <c r="A31">
        <v>30</v>
      </c>
      <c r="B31">
        <v>439.35300000000001</v>
      </c>
      <c r="C31">
        <v>430.75900000000001</v>
      </c>
      <c r="D31">
        <v>-8.5939999999999994</v>
      </c>
      <c r="E31" s="4">
        <f t="shared" si="0"/>
        <v>1.9560581127248462E-2</v>
      </c>
      <c r="F31">
        <f t="shared" si="1"/>
        <v>430.75900000000001</v>
      </c>
      <c r="G31" s="4">
        <f t="shared" si="2"/>
        <v>1.9560581127248462E-2</v>
      </c>
    </row>
    <row r="32" spans="1:7">
      <c r="A32">
        <v>31</v>
      </c>
      <c r="B32">
        <v>443.37299999999999</v>
      </c>
      <c r="C32">
        <v>429.87299999999999</v>
      </c>
      <c r="D32">
        <v>-13.5</v>
      </c>
      <c r="E32" s="4">
        <f t="shared" si="0"/>
        <v>3.0448403488710408E-2</v>
      </c>
      <c r="F32">
        <f t="shared" si="1"/>
        <v>429.87299999999999</v>
      </c>
      <c r="G32" s="4">
        <f t="shared" si="2"/>
        <v>3.0448403488710408E-2</v>
      </c>
    </row>
    <row r="33" spans="1:7">
      <c r="A33">
        <v>32</v>
      </c>
      <c r="B33">
        <v>399.93099999999998</v>
      </c>
      <c r="C33">
        <v>441.25799999999998</v>
      </c>
      <c r="D33">
        <v>41.326000000000001</v>
      </c>
      <c r="E33" s="4">
        <f t="shared" si="0"/>
        <v>-0.10333532534362178</v>
      </c>
      <c r="F33">
        <f t="shared" si="1"/>
        <v>441.25799999999998</v>
      </c>
      <c r="G33" s="4">
        <f t="shared" si="2"/>
        <v>-0.10333532534362178</v>
      </c>
    </row>
    <row r="34" spans="1:7">
      <c r="A34">
        <v>33</v>
      </c>
      <c r="B34">
        <v>92.442999999999998</v>
      </c>
      <c r="C34">
        <v>117.60899999999999</v>
      </c>
      <c r="D34">
        <v>25.167000000000002</v>
      </c>
      <c r="E34" s="4">
        <f t="shared" si="0"/>
        <v>-0.27223261901928753</v>
      </c>
      <c r="F34">
        <f t="shared" si="1"/>
        <v>117.60899999999999</v>
      </c>
      <c r="G34" s="4">
        <f t="shared" si="2"/>
        <v>-0.27223261901928753</v>
      </c>
    </row>
    <row r="35" spans="1:7">
      <c r="A35">
        <v>34</v>
      </c>
      <c r="B35">
        <v>419.19</v>
      </c>
      <c r="C35">
        <v>402.149</v>
      </c>
      <c r="D35">
        <v>-17.041</v>
      </c>
      <c r="E35" s="4">
        <f t="shared" si="0"/>
        <v>4.0652210214938325E-2</v>
      </c>
      <c r="F35">
        <f t="shared" si="1"/>
        <v>402.149</v>
      </c>
      <c r="G35" s="4">
        <f t="shared" si="2"/>
        <v>4.0652210214938325E-2</v>
      </c>
    </row>
    <row r="36" spans="1:7">
      <c r="A36">
        <v>35</v>
      </c>
      <c r="B36">
        <v>442.95299999999997</v>
      </c>
      <c r="C36">
        <v>491.93</v>
      </c>
      <c r="D36">
        <v>48.976999999999997</v>
      </c>
      <c r="E36" s="4">
        <f t="shared" si="0"/>
        <v>-0.11056929290466491</v>
      </c>
      <c r="F36">
        <f t="shared" si="1"/>
        <v>491.93</v>
      </c>
      <c r="G36" s="4">
        <f t="shared" si="2"/>
        <v>-0.11056929290466491</v>
      </c>
    </row>
    <row r="37" spans="1:7">
      <c r="A37">
        <v>36</v>
      </c>
      <c r="B37">
        <v>303.75099999999998</v>
      </c>
      <c r="C37">
        <v>304.51100000000002</v>
      </c>
      <c r="D37">
        <v>0.76</v>
      </c>
      <c r="E37" s="4">
        <f t="shared" si="0"/>
        <v>-2.5020493759692901E-3</v>
      </c>
      <c r="F37">
        <f t="shared" si="1"/>
        <v>304.51100000000002</v>
      </c>
      <c r="G37" s="4">
        <f t="shared" si="2"/>
        <v>-2.5020493759692901E-3</v>
      </c>
    </row>
    <row r="38" spans="1:7">
      <c r="A38">
        <v>37</v>
      </c>
      <c r="B38">
        <v>437.42</v>
      </c>
      <c r="C38">
        <v>454.17200000000003</v>
      </c>
      <c r="D38">
        <v>16.751999999999999</v>
      </c>
      <c r="E38" s="4">
        <f t="shared" si="0"/>
        <v>-3.8297288647066913E-2</v>
      </c>
      <c r="F38">
        <f t="shared" si="1"/>
        <v>454.17200000000003</v>
      </c>
      <c r="G38" s="4">
        <f t="shared" si="2"/>
        <v>-3.8297288647066913E-2</v>
      </c>
    </row>
    <row r="39" spans="1:7">
      <c r="A39">
        <v>38</v>
      </c>
      <c r="B39">
        <v>53.405999999999999</v>
      </c>
      <c r="C39">
        <v>96.23</v>
      </c>
      <c r="D39">
        <v>42.825000000000003</v>
      </c>
      <c r="E39" s="4">
        <f t="shared" si="0"/>
        <v>-0.80185746919821754</v>
      </c>
      <c r="F39">
        <f t="shared" si="1"/>
        <v>96.23</v>
      </c>
      <c r="G39" s="4">
        <f t="shared" si="2"/>
        <v>-0.80185746919821754</v>
      </c>
    </row>
    <row r="40" spans="1:7">
      <c r="A40">
        <v>39</v>
      </c>
      <c r="B40">
        <v>0</v>
      </c>
      <c r="C40">
        <v>78.790999999999997</v>
      </c>
      <c r="D40">
        <v>78.790999999999997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219.453</v>
      </c>
      <c r="C41">
        <v>222.16399999999999</v>
      </c>
      <c r="D41">
        <v>2.71</v>
      </c>
      <c r="E41" s="4">
        <f t="shared" si="0"/>
        <v>-1.2353442422751042E-2</v>
      </c>
      <c r="F41">
        <f t="shared" si="1"/>
        <v>222.16399999999999</v>
      </c>
      <c r="G41" s="4">
        <f t="shared" si="2"/>
        <v>-1.2353442422751042E-2</v>
      </c>
    </row>
    <row r="42" spans="1:7">
      <c r="A42">
        <v>41</v>
      </c>
      <c r="B42">
        <v>187.65</v>
      </c>
      <c r="C42">
        <v>300.291</v>
      </c>
      <c r="D42">
        <v>112.64</v>
      </c>
      <c r="E42" s="4">
        <f t="shared" si="0"/>
        <v>-0.60027178257394076</v>
      </c>
      <c r="F42">
        <f t="shared" si="1"/>
        <v>300.291</v>
      </c>
      <c r="G42" s="4">
        <f t="shared" si="2"/>
        <v>-0.60027178257394076</v>
      </c>
    </row>
    <row r="43" spans="1:7">
      <c r="A43">
        <v>42</v>
      </c>
      <c r="B43">
        <v>430.01600000000002</v>
      </c>
      <c r="C43">
        <v>363.89</v>
      </c>
      <c r="D43">
        <v>-66.125</v>
      </c>
      <c r="E43" s="4">
        <f t="shared" si="0"/>
        <v>0.15377567346331306</v>
      </c>
      <c r="F43">
        <f t="shared" si="1"/>
        <v>363.89</v>
      </c>
      <c r="G43" s="4">
        <f t="shared" si="2"/>
        <v>0.15377567346331306</v>
      </c>
    </row>
    <row r="44" spans="1:7">
      <c r="A44">
        <v>43</v>
      </c>
      <c r="B44">
        <v>581.80799999999999</v>
      </c>
      <c r="C44">
        <v>568.06100000000004</v>
      </c>
      <c r="D44">
        <v>-13.747</v>
      </c>
      <c r="E44" s="4">
        <f t="shared" si="0"/>
        <v>2.3628069741220399E-2</v>
      </c>
      <c r="F44">
        <f t="shared" si="1"/>
        <v>568.06100000000004</v>
      </c>
      <c r="G44" s="4">
        <f t="shared" si="2"/>
        <v>2.3628069741220399E-2</v>
      </c>
    </row>
    <row r="45" spans="1:7">
      <c r="A45">
        <v>44</v>
      </c>
      <c r="B45">
        <v>369.32799999999997</v>
      </c>
      <c r="C45">
        <v>439.548</v>
      </c>
      <c r="D45">
        <v>70.22</v>
      </c>
      <c r="E45" s="4">
        <f t="shared" si="0"/>
        <v>-0.19012909933717462</v>
      </c>
      <c r="F45">
        <f t="shared" si="1"/>
        <v>439.548</v>
      </c>
      <c r="G45" s="4">
        <f t="shared" si="2"/>
        <v>-0.19012909933717462</v>
      </c>
    </row>
    <row r="46" spans="1:7">
      <c r="A46">
        <v>45</v>
      </c>
      <c r="B46">
        <v>208.57599999999999</v>
      </c>
      <c r="C46">
        <v>250.12299999999999</v>
      </c>
      <c r="D46">
        <v>41.546999999999997</v>
      </c>
      <c r="E46" s="4">
        <f t="shared" si="0"/>
        <v>-0.19919357931880943</v>
      </c>
      <c r="F46">
        <f t="shared" si="1"/>
        <v>250.12299999999999</v>
      </c>
      <c r="G46" s="4">
        <f t="shared" si="2"/>
        <v>-0.19919357931880943</v>
      </c>
    </row>
    <row r="47" spans="1:7">
      <c r="A47">
        <v>46</v>
      </c>
      <c r="B47">
        <v>532.04200000000003</v>
      </c>
      <c r="C47">
        <v>520.87199999999996</v>
      </c>
      <c r="D47">
        <v>-11.17</v>
      </c>
      <c r="E47" s="4">
        <f t="shared" si="0"/>
        <v>2.0994583134414335E-2</v>
      </c>
      <c r="F47">
        <f t="shared" si="1"/>
        <v>520.87199999999996</v>
      </c>
      <c r="G47" s="4">
        <f t="shared" si="2"/>
        <v>2.0994583134414335E-2</v>
      </c>
    </row>
    <row r="48" spans="1:7">
      <c r="A48">
        <v>47</v>
      </c>
      <c r="B48">
        <v>540.11599999999999</v>
      </c>
      <c r="C48">
        <v>534.91499999999996</v>
      </c>
      <c r="D48">
        <v>-5.2</v>
      </c>
      <c r="E48" s="4">
        <f t="shared" si="0"/>
        <v>9.6294129409238427E-3</v>
      </c>
      <c r="F48">
        <f t="shared" si="1"/>
        <v>534.91499999999996</v>
      </c>
      <c r="G48" s="4">
        <f t="shared" si="2"/>
        <v>9.6294129409238427E-3</v>
      </c>
    </row>
    <row r="49" spans="1:7">
      <c r="A49">
        <v>48</v>
      </c>
      <c r="B49">
        <v>197.05</v>
      </c>
      <c r="C49">
        <v>216.31700000000001</v>
      </c>
      <c r="D49">
        <v>19.266999999999999</v>
      </c>
      <c r="E49" s="4">
        <f t="shared" si="0"/>
        <v>-9.7777213905100205E-2</v>
      </c>
      <c r="F49">
        <f t="shared" si="1"/>
        <v>216.31700000000001</v>
      </c>
      <c r="G49" s="4">
        <f t="shared" si="2"/>
        <v>-9.7777213905100205E-2</v>
      </c>
    </row>
    <row r="50" spans="1:7">
      <c r="A50">
        <v>49</v>
      </c>
      <c r="B50">
        <v>193.52699999999999</v>
      </c>
      <c r="C50">
        <v>212.495</v>
      </c>
      <c r="D50">
        <v>18.968</v>
      </c>
      <c r="E50" s="4">
        <f t="shared" si="0"/>
        <v>-9.8012163677419786E-2</v>
      </c>
      <c r="F50">
        <f t="shared" si="1"/>
        <v>212.495</v>
      </c>
      <c r="G50" s="4">
        <f t="shared" si="2"/>
        <v>-9.8012163677419786E-2</v>
      </c>
    </row>
    <row r="51" spans="1:7">
      <c r="A51">
        <v>50</v>
      </c>
      <c r="B51">
        <v>428.29599999999999</v>
      </c>
      <c r="C51">
        <v>495.26600000000002</v>
      </c>
      <c r="D51">
        <v>66.97</v>
      </c>
      <c r="E51" s="4">
        <f t="shared" si="0"/>
        <v>-0.15636382315034469</v>
      </c>
      <c r="F51">
        <f t="shared" si="1"/>
        <v>495.26600000000002</v>
      </c>
      <c r="G51" s="4">
        <f t="shared" si="2"/>
        <v>-0.15636382315034469</v>
      </c>
    </row>
    <row r="52" spans="1:7">
      <c r="A52">
        <v>51</v>
      </c>
      <c r="B52">
        <v>95.287999999999997</v>
      </c>
      <c r="C52">
        <v>103.878</v>
      </c>
      <c r="D52">
        <v>8.5909999999999993</v>
      </c>
      <c r="E52" s="4">
        <f t="shared" si="0"/>
        <v>-9.0147762572412096E-2</v>
      </c>
      <c r="F52">
        <f t="shared" si="1"/>
        <v>103.878</v>
      </c>
      <c r="G52" s="4">
        <f t="shared" si="2"/>
        <v>-9.0147762572412096E-2</v>
      </c>
    </row>
    <row r="53" spans="1:7">
      <c r="A53">
        <v>52</v>
      </c>
      <c r="B53">
        <v>0</v>
      </c>
      <c r="C53">
        <v>40.524000000000001</v>
      </c>
      <c r="D53">
        <v>40.524000000000001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372.20499999999998</v>
      </c>
      <c r="C54">
        <v>500.36399999999998</v>
      </c>
      <c r="D54">
        <v>128.15899999999999</v>
      </c>
      <c r="E54" s="4">
        <f t="shared" si="0"/>
        <v>-0.34432369258876155</v>
      </c>
      <c r="F54">
        <f t="shared" si="1"/>
        <v>500.36399999999998</v>
      </c>
      <c r="G54" s="4">
        <f t="shared" si="2"/>
        <v>-0.34432369258876155</v>
      </c>
    </row>
    <row r="55" spans="1:7">
      <c r="A55">
        <v>54</v>
      </c>
      <c r="B55">
        <v>77.760000000000005</v>
      </c>
      <c r="C55">
        <v>163.41900000000001</v>
      </c>
      <c r="D55">
        <v>85.659000000000006</v>
      </c>
      <c r="E55" s="4">
        <f t="shared" si="0"/>
        <v>-1.1015817901234568</v>
      </c>
      <c r="F55">
        <f t="shared" si="1"/>
        <v>163.41900000000001</v>
      </c>
      <c r="G55" s="4">
        <f t="shared" si="2"/>
        <v>-1.1015817901234568</v>
      </c>
    </row>
    <row r="56" spans="1:7">
      <c r="A56">
        <v>55</v>
      </c>
      <c r="B56">
        <v>140.29400000000001</v>
      </c>
      <c r="C56">
        <v>186.17699999999999</v>
      </c>
      <c r="D56">
        <v>45.883000000000003</v>
      </c>
      <c r="E56" s="4">
        <f t="shared" si="0"/>
        <v>-0.32704891157141414</v>
      </c>
      <c r="F56">
        <f t="shared" si="1"/>
        <v>186.17699999999999</v>
      </c>
      <c r="G56" s="4">
        <f t="shared" si="2"/>
        <v>-0.32704891157141414</v>
      </c>
    </row>
    <row r="57" spans="1:7">
      <c r="A57">
        <v>56</v>
      </c>
      <c r="B57">
        <v>0</v>
      </c>
      <c r="C57">
        <v>119.95699999999999</v>
      </c>
      <c r="D57">
        <v>119.95699999999999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50.14</v>
      </c>
      <c r="C58">
        <v>114.586</v>
      </c>
      <c r="D58">
        <v>64.445999999999998</v>
      </c>
      <c r="E58" s="4">
        <f t="shared" si="0"/>
        <v>-1.2853211009174312</v>
      </c>
      <c r="F58">
        <f t="shared" si="1"/>
        <v>114.586</v>
      </c>
      <c r="G58" s="4">
        <f t="shared" si="2"/>
        <v>-1.2853211009174312</v>
      </c>
    </row>
    <row r="59" spans="1:7">
      <c r="A59">
        <v>58</v>
      </c>
      <c r="B59">
        <v>375.8</v>
      </c>
      <c r="C59">
        <v>410.15199999999999</v>
      </c>
      <c r="D59">
        <v>34.351999999999997</v>
      </c>
      <c r="E59" s="4">
        <f t="shared" si="0"/>
        <v>-9.1410324640766302E-2</v>
      </c>
      <c r="F59">
        <f t="shared" si="1"/>
        <v>410.15199999999999</v>
      </c>
      <c r="G59" s="4">
        <f t="shared" si="2"/>
        <v>-9.1410324640766302E-2</v>
      </c>
    </row>
    <row r="60" spans="1:7">
      <c r="A60">
        <v>59</v>
      </c>
      <c r="B60">
        <v>138.09399999999999</v>
      </c>
      <c r="C60">
        <v>168.79</v>
      </c>
      <c r="D60">
        <v>30.696000000000002</v>
      </c>
      <c r="E60" s="4">
        <f t="shared" si="0"/>
        <v>-0.22228337219575073</v>
      </c>
      <c r="F60">
        <f t="shared" si="1"/>
        <v>168.79</v>
      </c>
      <c r="G60" s="4">
        <f t="shared" si="2"/>
        <v>-0.22228337219575073</v>
      </c>
    </row>
    <row r="61" spans="1:7">
      <c r="A61">
        <v>60</v>
      </c>
      <c r="B61">
        <v>398.28100000000001</v>
      </c>
      <c r="C61">
        <v>468.18200000000002</v>
      </c>
      <c r="D61">
        <v>69.900999999999996</v>
      </c>
      <c r="E61" s="4">
        <f t="shared" si="0"/>
        <v>-0.17550674021607862</v>
      </c>
      <c r="F61">
        <f t="shared" si="1"/>
        <v>468.18200000000002</v>
      </c>
      <c r="G61" s="4">
        <f t="shared" si="2"/>
        <v>-0.17550674021607862</v>
      </c>
    </row>
    <row r="62" spans="1:7">
      <c r="A62">
        <v>61</v>
      </c>
      <c r="B62">
        <v>85.323999999999998</v>
      </c>
      <c r="C62">
        <v>93.710999999999999</v>
      </c>
      <c r="D62">
        <v>8.3870000000000005</v>
      </c>
      <c r="E62" s="4">
        <f t="shared" si="0"/>
        <v>-9.829590736486804E-2</v>
      </c>
      <c r="F62">
        <f t="shared" si="1"/>
        <v>93.710999999999999</v>
      </c>
      <c r="G62" s="4">
        <f t="shared" si="2"/>
        <v>-9.829590736486804E-2</v>
      </c>
    </row>
    <row r="63" spans="1:7">
      <c r="A63">
        <v>62</v>
      </c>
      <c r="B63">
        <v>310.887</v>
      </c>
      <c r="C63">
        <v>332.77</v>
      </c>
      <c r="D63">
        <v>21.884</v>
      </c>
      <c r="E63" s="4">
        <f t="shared" si="0"/>
        <v>-7.0388919446615586E-2</v>
      </c>
      <c r="F63">
        <f t="shared" si="1"/>
        <v>332.77</v>
      </c>
      <c r="G63" s="4">
        <f t="shared" si="2"/>
        <v>-7.0388919446615586E-2</v>
      </c>
    </row>
    <row r="64" spans="1:7">
      <c r="A64">
        <v>63</v>
      </c>
      <c r="B64">
        <v>184.227</v>
      </c>
      <c r="C64">
        <v>221.73</v>
      </c>
      <c r="D64">
        <v>37.503</v>
      </c>
      <c r="E64" s="4">
        <f t="shared" si="0"/>
        <v>-0.20356950935530616</v>
      </c>
      <c r="F64">
        <f t="shared" si="1"/>
        <v>221.73</v>
      </c>
      <c r="G64" s="4">
        <f t="shared" si="2"/>
        <v>-0.20356950935530616</v>
      </c>
    </row>
    <row r="65" spans="1:7">
      <c r="A65">
        <v>64</v>
      </c>
      <c r="B65">
        <v>122.595</v>
      </c>
      <c r="C65">
        <v>213.58699999999999</v>
      </c>
      <c r="D65">
        <v>90.992000000000004</v>
      </c>
      <c r="E65" s="4">
        <f t="shared" si="0"/>
        <v>-0.74221624046657686</v>
      </c>
      <c r="F65">
        <f t="shared" si="1"/>
        <v>213.58699999999999</v>
      </c>
      <c r="G65" s="4">
        <f t="shared" si="2"/>
        <v>-0.74221624046657686</v>
      </c>
    </row>
    <row r="66" spans="1:7">
      <c r="A66">
        <v>65</v>
      </c>
      <c r="B66">
        <v>309.55700000000002</v>
      </c>
      <c r="C66">
        <v>294.33600000000001</v>
      </c>
      <c r="D66">
        <v>-15.221</v>
      </c>
      <c r="E66" s="4">
        <f t="shared" ref="E66:E92" si="3">IF(B66,(B66-C66)/B66,0)</f>
        <v>4.9170265896103148E-2</v>
      </c>
      <c r="F66">
        <f t="shared" si="1"/>
        <v>294.33600000000001</v>
      </c>
      <c r="G66" s="4">
        <f t="shared" si="2"/>
        <v>4.9170265896103148E-2</v>
      </c>
    </row>
    <row r="67" spans="1:7">
      <c r="A67">
        <v>66</v>
      </c>
      <c r="B67">
        <v>375.48899999999998</v>
      </c>
      <c r="C67">
        <v>431.976</v>
      </c>
      <c r="D67">
        <v>56.487000000000002</v>
      </c>
      <c r="E67" s="4">
        <f t="shared" si="3"/>
        <v>-0.15043583167549524</v>
      </c>
      <c r="F67">
        <f t="shared" ref="F67:F92" si="4">IF($B67,$C67,0)</f>
        <v>431.976</v>
      </c>
      <c r="G67" s="4">
        <f t="shared" ref="G67:G92" si="5">IF($B67,($B67-F67)/$B67,0)</f>
        <v>-0.15043583167549524</v>
      </c>
    </row>
    <row r="68" spans="1:7">
      <c r="A68">
        <v>67</v>
      </c>
      <c r="B68">
        <v>641.4</v>
      </c>
      <c r="C68">
        <v>610.41999999999996</v>
      </c>
      <c r="D68">
        <v>-30.981000000000002</v>
      </c>
      <c r="E68" s="4">
        <f t="shared" si="3"/>
        <v>4.8300592454006891E-2</v>
      </c>
      <c r="F68">
        <f t="shared" si="4"/>
        <v>610.41999999999996</v>
      </c>
      <c r="G68" s="4">
        <f t="shared" si="5"/>
        <v>4.8300592454006891E-2</v>
      </c>
    </row>
    <row r="69" spans="1:7">
      <c r="A69">
        <v>68</v>
      </c>
      <c r="B69">
        <v>537.96600000000001</v>
      </c>
      <c r="C69">
        <v>548.87199999999996</v>
      </c>
      <c r="D69">
        <v>10.906000000000001</v>
      </c>
      <c r="E69" s="4">
        <f t="shared" si="3"/>
        <v>-2.0272656636292904E-2</v>
      </c>
      <c r="F69">
        <f t="shared" si="4"/>
        <v>548.87199999999996</v>
      </c>
      <c r="G69" s="4">
        <f t="shared" si="5"/>
        <v>-2.0272656636292904E-2</v>
      </c>
    </row>
    <row r="70" spans="1:7">
      <c r="A70">
        <v>69</v>
      </c>
      <c r="B70">
        <v>297.91199999999998</v>
      </c>
      <c r="C70">
        <v>324.75900000000001</v>
      </c>
      <c r="D70">
        <v>26.847000000000001</v>
      </c>
      <c r="E70" s="4">
        <f t="shared" si="3"/>
        <v>-9.0117215822122093E-2</v>
      </c>
      <c r="F70">
        <f t="shared" si="4"/>
        <v>324.75900000000001</v>
      </c>
      <c r="G70" s="4">
        <f t="shared" si="5"/>
        <v>-9.0117215822122093E-2</v>
      </c>
    </row>
    <row r="71" spans="1:7">
      <c r="A71">
        <v>70</v>
      </c>
      <c r="B71">
        <v>377.27699999999999</v>
      </c>
      <c r="C71">
        <v>433.53899999999999</v>
      </c>
      <c r="D71">
        <v>56.261000000000003</v>
      </c>
      <c r="E71" s="4">
        <f t="shared" si="3"/>
        <v>-0.14912650386851042</v>
      </c>
      <c r="F71">
        <f t="shared" si="4"/>
        <v>433.53899999999999</v>
      </c>
      <c r="G71" s="4">
        <f t="shared" si="5"/>
        <v>-0.14912650386851042</v>
      </c>
    </row>
    <row r="72" spans="1:7">
      <c r="A72">
        <v>71</v>
      </c>
      <c r="B72">
        <v>534.70000000000005</v>
      </c>
      <c r="C72">
        <v>503.904</v>
      </c>
      <c r="D72">
        <v>-30.795999999999999</v>
      </c>
      <c r="E72" s="4">
        <f t="shared" si="3"/>
        <v>5.7594913035347008E-2</v>
      </c>
      <c r="F72">
        <f t="shared" si="4"/>
        <v>503.904</v>
      </c>
      <c r="G72" s="4">
        <f t="shared" si="5"/>
        <v>5.7594913035347008E-2</v>
      </c>
    </row>
    <row r="73" spans="1:7">
      <c r="A73">
        <v>72</v>
      </c>
      <c r="B73">
        <v>289.99</v>
      </c>
      <c r="C73">
        <v>284.43099999999998</v>
      </c>
      <c r="D73">
        <v>-5.5590000000000002</v>
      </c>
      <c r="E73" s="4">
        <f t="shared" si="3"/>
        <v>1.9169626538846254E-2</v>
      </c>
      <c r="F73">
        <f t="shared" si="4"/>
        <v>284.43099999999998</v>
      </c>
      <c r="G73" s="4">
        <f t="shared" si="5"/>
        <v>1.9169626538846254E-2</v>
      </c>
    </row>
    <row r="74" spans="1:7">
      <c r="A74">
        <v>73</v>
      </c>
      <c r="B74">
        <v>356.74099999999999</v>
      </c>
      <c r="C74">
        <v>353.113</v>
      </c>
      <c r="D74">
        <v>-3.6269999999999998</v>
      </c>
      <c r="E74" s="4">
        <f t="shared" si="3"/>
        <v>1.016984310746448E-2</v>
      </c>
      <c r="F74">
        <f t="shared" si="4"/>
        <v>353.113</v>
      </c>
      <c r="G74" s="4">
        <f t="shared" si="5"/>
        <v>1.016984310746448E-2</v>
      </c>
    </row>
    <row r="75" spans="1:7">
      <c r="A75">
        <v>74</v>
      </c>
      <c r="B75">
        <v>400.637</v>
      </c>
      <c r="C75">
        <v>449.94</v>
      </c>
      <c r="D75">
        <v>49.302999999999997</v>
      </c>
      <c r="E75" s="4">
        <f t="shared" si="3"/>
        <v>-0.12306152452219839</v>
      </c>
      <c r="F75">
        <f t="shared" si="4"/>
        <v>449.94</v>
      </c>
      <c r="G75" s="4">
        <f t="shared" si="5"/>
        <v>-0.12306152452219839</v>
      </c>
    </row>
    <row r="76" spans="1:7">
      <c r="A76">
        <v>75</v>
      </c>
      <c r="B76">
        <v>329.99799999999999</v>
      </c>
      <c r="C76">
        <v>337.40699999999998</v>
      </c>
      <c r="D76">
        <v>7.4089999999999998</v>
      </c>
      <c r="E76" s="4">
        <f t="shared" si="3"/>
        <v>-2.2451651222128596E-2</v>
      </c>
      <c r="F76">
        <f t="shared" si="4"/>
        <v>337.40699999999998</v>
      </c>
      <c r="G76" s="4">
        <f t="shared" si="5"/>
        <v>-2.2451651222128596E-2</v>
      </c>
    </row>
    <row r="77" spans="1:7">
      <c r="A77">
        <v>76</v>
      </c>
      <c r="B77">
        <v>435.654</v>
      </c>
      <c r="C77">
        <v>438.839</v>
      </c>
      <c r="D77">
        <v>3.1850000000000001</v>
      </c>
      <c r="E77" s="4">
        <f t="shared" si="3"/>
        <v>-7.3108475992416056E-3</v>
      </c>
      <c r="F77">
        <f t="shared" si="4"/>
        <v>438.839</v>
      </c>
      <c r="G77" s="4">
        <f t="shared" si="5"/>
        <v>-7.3108475992416056E-3</v>
      </c>
    </row>
    <row r="78" spans="1:7">
      <c r="A78">
        <v>77</v>
      </c>
      <c r="B78">
        <v>376.76499999999999</v>
      </c>
      <c r="C78">
        <v>382.00400000000002</v>
      </c>
      <c r="D78">
        <v>5.2389999999999999</v>
      </c>
      <c r="E78" s="4">
        <f t="shared" si="3"/>
        <v>-1.3905219433864698E-2</v>
      </c>
      <c r="F78">
        <f t="shared" si="4"/>
        <v>382.00400000000002</v>
      </c>
      <c r="G78" s="4">
        <f t="shared" si="5"/>
        <v>-1.3905219433864698E-2</v>
      </c>
    </row>
    <row r="79" spans="1:7">
      <c r="A79">
        <v>78</v>
      </c>
      <c r="B79">
        <v>611.40700000000004</v>
      </c>
      <c r="C79">
        <v>579.71500000000003</v>
      </c>
      <c r="D79">
        <v>-31.690999999999999</v>
      </c>
      <c r="E79" s="4">
        <f t="shared" si="3"/>
        <v>5.1834539022287941E-2</v>
      </c>
      <c r="F79">
        <f t="shared" si="4"/>
        <v>579.71500000000003</v>
      </c>
      <c r="G79" s="4">
        <f t="shared" si="5"/>
        <v>5.1834539022287941E-2</v>
      </c>
    </row>
    <row r="80" spans="1:7">
      <c r="A80">
        <v>79</v>
      </c>
      <c r="B80">
        <v>215.916</v>
      </c>
      <c r="C80">
        <v>221.64699999999999</v>
      </c>
      <c r="D80">
        <v>5.7309999999999999</v>
      </c>
      <c r="E80" s="4">
        <f t="shared" si="3"/>
        <v>-2.6542729580021837E-2</v>
      </c>
      <c r="F80">
        <f t="shared" si="4"/>
        <v>221.64699999999999</v>
      </c>
      <c r="G80" s="4">
        <f t="shared" si="5"/>
        <v>-2.6542729580021837E-2</v>
      </c>
    </row>
    <row r="81" spans="1:7">
      <c r="A81">
        <v>80</v>
      </c>
      <c r="B81">
        <v>183.63499999999999</v>
      </c>
      <c r="C81">
        <v>171.71600000000001</v>
      </c>
      <c r="D81">
        <v>-11.917999999999999</v>
      </c>
      <c r="E81" s="4">
        <f t="shared" si="3"/>
        <v>6.4905927519263662E-2</v>
      </c>
      <c r="F81">
        <f t="shared" si="4"/>
        <v>171.71600000000001</v>
      </c>
      <c r="G81" s="4">
        <f t="shared" si="5"/>
        <v>6.4905927519263662E-2</v>
      </c>
    </row>
    <row r="82" spans="1:7">
      <c r="A82">
        <v>81</v>
      </c>
      <c r="B82">
        <v>379.03800000000001</v>
      </c>
      <c r="C82">
        <v>330.06400000000002</v>
      </c>
      <c r="D82">
        <v>-48.973999999999997</v>
      </c>
      <c r="E82" s="4">
        <f t="shared" si="3"/>
        <v>0.12920604266590682</v>
      </c>
      <c r="F82">
        <f t="shared" si="4"/>
        <v>330.06400000000002</v>
      </c>
      <c r="G82" s="4">
        <f t="shared" si="5"/>
        <v>0.12920604266590682</v>
      </c>
    </row>
    <row r="83" spans="1:7">
      <c r="A83">
        <v>82</v>
      </c>
      <c r="B83">
        <v>153.80000000000001</v>
      </c>
      <c r="C83">
        <v>206.67400000000001</v>
      </c>
      <c r="D83">
        <v>52.874000000000002</v>
      </c>
      <c r="E83" s="4">
        <f t="shared" si="3"/>
        <v>-0.34378413524057211</v>
      </c>
      <c r="F83">
        <f t="shared" si="4"/>
        <v>206.67400000000001</v>
      </c>
      <c r="G83" s="4">
        <f t="shared" si="5"/>
        <v>-0.34378413524057211</v>
      </c>
    </row>
    <row r="84" spans="1:7">
      <c r="A84">
        <v>83</v>
      </c>
      <c r="B84">
        <v>483.98700000000002</v>
      </c>
      <c r="C84">
        <v>525.17399999999998</v>
      </c>
      <c r="D84">
        <v>41.186999999999998</v>
      </c>
      <c r="E84" s="4">
        <f t="shared" si="3"/>
        <v>-8.5099393165518816E-2</v>
      </c>
      <c r="F84">
        <f t="shared" si="4"/>
        <v>525.17399999999998</v>
      </c>
      <c r="G84" s="4">
        <f t="shared" si="5"/>
        <v>-8.5099393165518816E-2</v>
      </c>
    </row>
    <row r="85" spans="1:7">
      <c r="A85">
        <v>84</v>
      </c>
      <c r="B85">
        <v>243.14500000000001</v>
      </c>
      <c r="C85">
        <v>243.25800000000001</v>
      </c>
      <c r="D85">
        <v>0.113</v>
      </c>
      <c r="E85" s="4">
        <f t="shared" si="3"/>
        <v>-4.6474326019453225E-4</v>
      </c>
      <c r="F85">
        <f t="shared" si="4"/>
        <v>243.25800000000001</v>
      </c>
      <c r="G85" s="4">
        <f t="shared" si="5"/>
        <v>-4.6474326019453225E-4</v>
      </c>
    </row>
    <row r="86" spans="1:7">
      <c r="A86">
        <v>85</v>
      </c>
      <c r="B86">
        <v>239.04</v>
      </c>
      <c r="C86">
        <v>306.10300000000001</v>
      </c>
      <c r="D86">
        <v>67.063000000000002</v>
      </c>
      <c r="E86" s="4">
        <f t="shared" si="3"/>
        <v>-0.28055137215528791</v>
      </c>
      <c r="F86">
        <f t="shared" si="4"/>
        <v>306.10300000000001</v>
      </c>
      <c r="G86" s="4">
        <f t="shared" si="5"/>
        <v>-0.28055137215528791</v>
      </c>
    </row>
    <row r="87" spans="1:7">
      <c r="A87">
        <v>86</v>
      </c>
      <c r="B87">
        <v>491.96699999999998</v>
      </c>
      <c r="C87">
        <v>404.80700000000002</v>
      </c>
      <c r="D87">
        <v>-87.161000000000001</v>
      </c>
      <c r="E87" s="4">
        <f t="shared" si="3"/>
        <v>0.17716635465386901</v>
      </c>
      <c r="F87">
        <f t="shared" si="4"/>
        <v>404.80700000000002</v>
      </c>
      <c r="G87" s="4">
        <f t="shared" si="5"/>
        <v>0.17716635465386901</v>
      </c>
    </row>
    <row r="88" spans="1:7">
      <c r="A88">
        <v>87</v>
      </c>
      <c r="B88">
        <v>107.52200000000001</v>
      </c>
      <c r="C88">
        <v>72.637</v>
      </c>
      <c r="D88">
        <v>-34.884999999999998</v>
      </c>
      <c r="E88" s="4">
        <f t="shared" si="3"/>
        <v>0.32444522981343354</v>
      </c>
      <c r="F88">
        <f t="shared" si="4"/>
        <v>72.637</v>
      </c>
      <c r="G88" s="4">
        <f t="shared" si="5"/>
        <v>0.32444522981343354</v>
      </c>
    </row>
    <row r="89" spans="1:7">
      <c r="A89">
        <v>88</v>
      </c>
      <c r="B89">
        <v>485.55900000000003</v>
      </c>
      <c r="C89">
        <v>443.52499999999998</v>
      </c>
      <c r="D89">
        <v>-42.033999999999999</v>
      </c>
      <c r="E89" s="4">
        <f t="shared" si="3"/>
        <v>8.6568264618717902E-2</v>
      </c>
      <c r="F89">
        <f t="shared" si="4"/>
        <v>443.52499999999998</v>
      </c>
      <c r="G89" s="4">
        <f t="shared" si="5"/>
        <v>8.6568264618717902E-2</v>
      </c>
    </row>
    <row r="90" spans="1:7">
      <c r="A90">
        <v>89</v>
      </c>
      <c r="B90">
        <v>322.26499999999999</v>
      </c>
      <c r="C90">
        <v>298.851</v>
      </c>
      <c r="D90">
        <v>-23.414000000000001</v>
      </c>
      <c r="E90" s="4">
        <f t="shared" si="3"/>
        <v>7.2654492420833744E-2</v>
      </c>
      <c r="F90">
        <f t="shared" si="4"/>
        <v>298.851</v>
      </c>
      <c r="G90" s="4">
        <f t="shared" si="5"/>
        <v>7.2654492420833744E-2</v>
      </c>
    </row>
    <row r="91" spans="1:7">
      <c r="A91">
        <v>90</v>
      </c>
      <c r="B91">
        <v>376.73500000000001</v>
      </c>
      <c r="C91">
        <v>346.77600000000001</v>
      </c>
      <c r="D91">
        <v>-29.957999999999998</v>
      </c>
      <c r="E91" s="4">
        <f t="shared" si="3"/>
        <v>7.9522741449560036E-2</v>
      </c>
      <c r="F91">
        <f t="shared" si="4"/>
        <v>346.77600000000001</v>
      </c>
      <c r="G91" s="4">
        <f t="shared" si="5"/>
        <v>7.9522741449560036E-2</v>
      </c>
    </row>
    <row r="92" spans="1:7">
      <c r="A92">
        <v>91</v>
      </c>
      <c r="B92">
        <v>559.529</v>
      </c>
      <c r="C92">
        <v>521.79</v>
      </c>
      <c r="D92">
        <v>-37.738999999999997</v>
      </c>
      <c r="E92" s="4">
        <f t="shared" si="3"/>
        <v>6.7447799845941916E-2</v>
      </c>
      <c r="F92">
        <f t="shared" si="4"/>
        <v>521.79</v>
      </c>
      <c r="G92" s="4">
        <f t="shared" si="5"/>
        <v>6.7447799845941916E-2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40.524000000000001</v>
      </c>
      <c r="D94" s="5">
        <f t="shared" si="6"/>
        <v>-87.161000000000001</v>
      </c>
      <c r="E94" s="6">
        <f t="shared" si="6"/>
        <v>-1.2853211009174312</v>
      </c>
      <c r="F94" s="5">
        <f t="shared" si="6"/>
        <v>0</v>
      </c>
      <c r="G94" s="6">
        <f t="shared" si="6"/>
        <v>-1.2853211009174312</v>
      </c>
    </row>
    <row r="95" spans="1:7">
      <c r="A95" s="5" t="s">
        <v>29</v>
      </c>
      <c r="B95" s="5">
        <f>MAX(B2:B92)</f>
        <v>641.4</v>
      </c>
      <c r="C95" s="5">
        <f t="shared" ref="C95:G95" si="7">MAX(C2:C92)</f>
        <v>610.41999999999996</v>
      </c>
      <c r="D95" s="5">
        <f t="shared" si="7"/>
        <v>165.83199999999999</v>
      </c>
      <c r="E95" s="6">
        <f t="shared" si="7"/>
        <v>0.32444522981343354</v>
      </c>
      <c r="F95" s="5">
        <f t="shared" si="7"/>
        <v>610.41999999999996</v>
      </c>
      <c r="G95" s="6">
        <f t="shared" si="7"/>
        <v>0.32444522981343354</v>
      </c>
    </row>
    <row r="96" spans="1:7">
      <c r="A96" s="5" t="s">
        <v>30</v>
      </c>
      <c r="B96" s="5">
        <f>AVERAGE(B2:B92)</f>
        <v>307.72818681318677</v>
      </c>
      <c r="C96" s="5">
        <f t="shared" ref="C96:G96" si="8">AVERAGE(C2:C92)</f>
        <v>323.56660439560432</v>
      </c>
      <c r="D96" s="5">
        <f t="shared" si="8"/>
        <v>15.838417582417581</v>
      </c>
      <c r="E96" s="6">
        <f t="shared" si="8"/>
        <v>-0.10119776225604261</v>
      </c>
      <c r="F96" s="5">
        <f t="shared" si="8"/>
        <v>320.93724175824167</v>
      </c>
      <c r="G96" s="6">
        <f t="shared" si="8"/>
        <v>-0.10119776225604261</v>
      </c>
    </row>
    <row r="97" spans="1:7">
      <c r="A97" s="5" t="s">
        <v>31</v>
      </c>
      <c r="B97" s="5">
        <f>MEDIAN(B2:B92)</f>
        <v>303.75099999999998</v>
      </c>
      <c r="C97" s="5">
        <f t="shared" ref="C97:G97" si="9">MEDIAN(C2:C92)</f>
        <v>309.85000000000002</v>
      </c>
      <c r="D97" s="5">
        <f t="shared" si="9"/>
        <v>5.133</v>
      </c>
      <c r="E97" s="6">
        <f t="shared" si="9"/>
        <v>-1.390856790095913E-2</v>
      </c>
      <c r="F97" s="5">
        <f t="shared" si="9"/>
        <v>309.85000000000002</v>
      </c>
      <c r="G97" s="6">
        <f t="shared" si="9"/>
        <v>-1.390856790095913E-2</v>
      </c>
    </row>
    <row r="98" spans="1:7">
      <c r="A98" s="5" t="s">
        <v>32</v>
      </c>
      <c r="B98" s="5">
        <f>STDEV(B2:B92)</f>
        <v>155.90884565853176</v>
      </c>
      <c r="C98" s="5">
        <f t="shared" ref="C98:G98" si="10">STDEV(C2:C92)</f>
        <v>142.28342399269926</v>
      </c>
      <c r="D98" s="5">
        <f t="shared" si="10"/>
        <v>44.922138291607993</v>
      </c>
      <c r="E98" s="6">
        <f t="shared" si="10"/>
        <v>0.26544077141609229</v>
      </c>
      <c r="F98" s="5">
        <f t="shared" si="10"/>
        <v>147.34628046614404</v>
      </c>
      <c r="G98" s="6">
        <f t="shared" si="10"/>
        <v>0.26544077141609229</v>
      </c>
    </row>
    <row r="99" spans="1:7">
      <c r="A99" s="5" t="s">
        <v>33</v>
      </c>
      <c r="B99" s="5"/>
      <c r="C99" s="5">
        <f>CORREL($B2:$B92,C2:C92)</f>
        <v>0.95869970171339314</v>
      </c>
      <c r="D99" s="5"/>
      <c r="E99" s="5"/>
      <c r="F99" s="5">
        <f>CORREL($B2:$B92,F2:F92)</f>
        <v>0.96137137964299046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91"/>
  <sheetViews>
    <sheetView topLeftCell="A61" workbookViewId="0">
      <selection activeCell="I91" sqref="I91"/>
    </sheetView>
  </sheetViews>
  <sheetFormatPr defaultRowHeight="15"/>
  <sheetData>
    <row r="1" spans="1:11">
      <c r="A1" t="s">
        <v>22</v>
      </c>
      <c r="B1" t="s">
        <v>21</v>
      </c>
      <c r="C1" t="s">
        <v>20</v>
      </c>
      <c r="D1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38</v>
      </c>
      <c r="J1" t="s">
        <v>13</v>
      </c>
      <c r="K1" t="s">
        <v>37</v>
      </c>
    </row>
    <row r="2" spans="1:11">
      <c r="A2">
        <v>5</v>
      </c>
      <c r="B2">
        <v>9</v>
      </c>
      <c r="C2">
        <v>11</v>
      </c>
      <c r="D2">
        <v>5</v>
      </c>
      <c r="E2">
        <v>9</v>
      </c>
      <c r="F2">
        <v>10</v>
      </c>
      <c r="G2">
        <v>14</v>
      </c>
      <c r="H2">
        <v>6</v>
      </c>
      <c r="I2">
        <v>1.3598779999999999</v>
      </c>
      <c r="J2" t="s">
        <v>11</v>
      </c>
      <c r="K2" t="s">
        <v>11</v>
      </c>
    </row>
    <row r="3" spans="1:11">
      <c r="A3">
        <v>5</v>
      </c>
      <c r="B3">
        <v>14</v>
      </c>
      <c r="C3">
        <v>3</v>
      </c>
      <c r="D3">
        <v>3</v>
      </c>
      <c r="E3">
        <v>13</v>
      </c>
      <c r="F3">
        <v>10</v>
      </c>
      <c r="G3">
        <v>14</v>
      </c>
      <c r="H3">
        <v>13</v>
      </c>
      <c r="I3">
        <v>0.84712600000000005</v>
      </c>
      <c r="J3" t="s">
        <v>11</v>
      </c>
      <c r="K3" t="s">
        <v>11</v>
      </c>
    </row>
    <row r="4" spans="1:11">
      <c r="A4">
        <v>13</v>
      </c>
      <c r="B4">
        <v>1</v>
      </c>
      <c r="C4">
        <v>13</v>
      </c>
      <c r="D4">
        <v>2</v>
      </c>
      <c r="E4">
        <v>1</v>
      </c>
      <c r="F4">
        <v>11</v>
      </c>
      <c r="G4">
        <v>14</v>
      </c>
      <c r="H4">
        <v>4</v>
      </c>
      <c r="I4">
        <v>2.155052</v>
      </c>
      <c r="J4" t="s">
        <v>11</v>
      </c>
      <c r="K4" t="s">
        <v>11</v>
      </c>
    </row>
    <row r="5" spans="1:11">
      <c r="A5">
        <v>8</v>
      </c>
      <c r="B5">
        <v>7</v>
      </c>
      <c r="C5">
        <v>4</v>
      </c>
      <c r="D5">
        <v>2</v>
      </c>
      <c r="E5">
        <v>2</v>
      </c>
      <c r="F5">
        <v>11</v>
      </c>
      <c r="G5">
        <v>14</v>
      </c>
      <c r="H5">
        <v>8</v>
      </c>
      <c r="I5">
        <v>1.7391939999999999</v>
      </c>
      <c r="J5" t="s">
        <v>11</v>
      </c>
      <c r="K5" t="s">
        <v>11</v>
      </c>
    </row>
    <row r="6" spans="1:11">
      <c r="A6">
        <v>13</v>
      </c>
      <c r="B6">
        <v>4</v>
      </c>
      <c r="C6">
        <v>10</v>
      </c>
      <c r="D6">
        <v>4</v>
      </c>
      <c r="E6">
        <v>1</v>
      </c>
      <c r="F6">
        <v>7</v>
      </c>
      <c r="G6">
        <v>14</v>
      </c>
      <c r="H6">
        <v>14</v>
      </c>
      <c r="I6">
        <v>1.3440700000000001</v>
      </c>
      <c r="J6" t="s">
        <v>11</v>
      </c>
      <c r="K6" t="s">
        <v>11</v>
      </c>
    </row>
    <row r="7" spans="1:11">
      <c r="A7">
        <v>12</v>
      </c>
      <c r="B7">
        <v>12</v>
      </c>
      <c r="C7">
        <v>8</v>
      </c>
      <c r="D7">
        <v>6</v>
      </c>
      <c r="E7">
        <v>10</v>
      </c>
      <c r="F7">
        <v>8</v>
      </c>
      <c r="G7">
        <v>13</v>
      </c>
      <c r="H7">
        <v>9</v>
      </c>
      <c r="I7">
        <v>1.117353</v>
      </c>
      <c r="J7" t="s">
        <v>11</v>
      </c>
      <c r="K7" t="s">
        <v>11</v>
      </c>
    </row>
    <row r="8" spans="1:11">
      <c r="A8">
        <v>0</v>
      </c>
      <c r="B8">
        <v>4</v>
      </c>
      <c r="C8">
        <v>0</v>
      </c>
      <c r="D8">
        <v>6</v>
      </c>
      <c r="E8">
        <v>0</v>
      </c>
      <c r="F8">
        <v>9</v>
      </c>
      <c r="G8">
        <v>13</v>
      </c>
      <c r="H8">
        <v>12</v>
      </c>
      <c r="I8">
        <v>4.5005280000000001</v>
      </c>
      <c r="J8" t="s">
        <v>11</v>
      </c>
      <c r="K8" t="s">
        <v>11</v>
      </c>
    </row>
    <row r="9" spans="1:11">
      <c r="A9">
        <v>7</v>
      </c>
      <c r="B9">
        <v>7</v>
      </c>
      <c r="C9">
        <v>8</v>
      </c>
      <c r="D9">
        <v>11</v>
      </c>
      <c r="E9">
        <v>7</v>
      </c>
      <c r="F9">
        <v>3</v>
      </c>
      <c r="G9">
        <v>13</v>
      </c>
      <c r="H9">
        <v>13</v>
      </c>
      <c r="I9">
        <v>1.379208</v>
      </c>
      <c r="J9" t="s">
        <v>11</v>
      </c>
      <c r="K9" t="s">
        <v>11</v>
      </c>
    </row>
    <row r="10" spans="1:11">
      <c r="A10">
        <v>4</v>
      </c>
      <c r="B10">
        <v>2</v>
      </c>
      <c r="C10">
        <v>14</v>
      </c>
      <c r="D10">
        <v>14</v>
      </c>
      <c r="E10">
        <v>3</v>
      </c>
      <c r="F10">
        <v>13</v>
      </c>
      <c r="G10">
        <v>13</v>
      </c>
      <c r="H10">
        <v>2</v>
      </c>
      <c r="I10">
        <v>2.1045590000000001</v>
      </c>
      <c r="J10" t="s">
        <v>11</v>
      </c>
      <c r="K10" t="s">
        <v>11</v>
      </c>
    </row>
    <row r="11" spans="1:11">
      <c r="A11">
        <v>0</v>
      </c>
      <c r="B11">
        <v>2</v>
      </c>
      <c r="C11">
        <v>13</v>
      </c>
      <c r="D11">
        <v>2</v>
      </c>
      <c r="E11">
        <v>8</v>
      </c>
      <c r="F11">
        <v>10</v>
      </c>
      <c r="G11">
        <v>13</v>
      </c>
      <c r="H11">
        <v>6</v>
      </c>
      <c r="I11">
        <v>3.074678</v>
      </c>
      <c r="J11" t="s">
        <v>11</v>
      </c>
      <c r="K11" t="s">
        <v>11</v>
      </c>
    </row>
    <row r="12" spans="1:11">
      <c r="A12">
        <v>11</v>
      </c>
      <c r="B12">
        <v>10</v>
      </c>
      <c r="C12">
        <v>12</v>
      </c>
      <c r="D12">
        <v>11</v>
      </c>
      <c r="E12">
        <v>1</v>
      </c>
      <c r="F12">
        <v>6</v>
      </c>
      <c r="G12">
        <v>13</v>
      </c>
      <c r="H12">
        <v>13</v>
      </c>
      <c r="I12">
        <v>1.1349800000000001</v>
      </c>
      <c r="J12" t="s">
        <v>11</v>
      </c>
      <c r="K12" t="s">
        <v>11</v>
      </c>
    </row>
    <row r="13" spans="1:11">
      <c r="A13">
        <v>2</v>
      </c>
      <c r="B13">
        <v>3</v>
      </c>
      <c r="C13">
        <v>3</v>
      </c>
      <c r="D13">
        <v>3</v>
      </c>
      <c r="E13">
        <v>7</v>
      </c>
      <c r="F13">
        <v>12</v>
      </c>
      <c r="G13">
        <v>13</v>
      </c>
      <c r="H13">
        <v>10</v>
      </c>
      <c r="I13">
        <v>3.6707320000000001</v>
      </c>
      <c r="J13" t="s">
        <v>11</v>
      </c>
      <c r="K13" t="s">
        <v>11</v>
      </c>
    </row>
    <row r="14" spans="1:11">
      <c r="A14">
        <v>2</v>
      </c>
      <c r="B14">
        <v>8</v>
      </c>
      <c r="C14">
        <v>12</v>
      </c>
      <c r="D14">
        <v>10</v>
      </c>
      <c r="E14">
        <v>0</v>
      </c>
      <c r="F14">
        <v>0</v>
      </c>
      <c r="G14">
        <v>13</v>
      </c>
      <c r="H14">
        <v>5</v>
      </c>
      <c r="I14">
        <v>0.90099600000000002</v>
      </c>
      <c r="J14" t="s">
        <v>11</v>
      </c>
      <c r="K14" t="s">
        <v>11</v>
      </c>
    </row>
    <row r="15" spans="1:11">
      <c r="A15">
        <v>11</v>
      </c>
      <c r="B15">
        <v>9</v>
      </c>
      <c r="C15">
        <v>8</v>
      </c>
      <c r="D15">
        <v>3</v>
      </c>
      <c r="E15">
        <v>5</v>
      </c>
      <c r="F15">
        <v>6</v>
      </c>
      <c r="G15">
        <v>12</v>
      </c>
      <c r="H15">
        <v>11</v>
      </c>
      <c r="I15">
        <v>1.1549469999999999</v>
      </c>
      <c r="J15" t="s">
        <v>11</v>
      </c>
      <c r="K15" t="s">
        <v>11</v>
      </c>
    </row>
    <row r="16" spans="1:11">
      <c r="A16">
        <v>9</v>
      </c>
      <c r="B16">
        <v>8</v>
      </c>
      <c r="C16">
        <v>3</v>
      </c>
      <c r="D16">
        <v>2</v>
      </c>
      <c r="E16">
        <v>9</v>
      </c>
      <c r="F16">
        <v>13</v>
      </c>
      <c r="G16">
        <v>12</v>
      </c>
      <c r="H16">
        <v>11</v>
      </c>
      <c r="I16">
        <v>1.3288359999999999</v>
      </c>
      <c r="J16" t="s">
        <v>11</v>
      </c>
      <c r="K16" t="s">
        <v>11</v>
      </c>
    </row>
    <row r="17" spans="1:11">
      <c r="A17">
        <v>3</v>
      </c>
      <c r="B17">
        <v>6</v>
      </c>
      <c r="C17">
        <v>12</v>
      </c>
      <c r="D17">
        <v>5</v>
      </c>
      <c r="E17">
        <v>5</v>
      </c>
      <c r="F17">
        <v>8</v>
      </c>
      <c r="G17">
        <v>12</v>
      </c>
      <c r="H17">
        <v>4</v>
      </c>
      <c r="I17">
        <v>2.5059559999999999</v>
      </c>
      <c r="J17" t="s">
        <v>11</v>
      </c>
      <c r="K17" t="s">
        <v>11</v>
      </c>
    </row>
    <row r="18" spans="1:11">
      <c r="A18">
        <v>14</v>
      </c>
      <c r="B18">
        <v>8</v>
      </c>
      <c r="C18">
        <v>5</v>
      </c>
      <c r="D18">
        <v>10</v>
      </c>
      <c r="E18">
        <v>4</v>
      </c>
      <c r="F18">
        <v>13</v>
      </c>
      <c r="G18">
        <v>12</v>
      </c>
      <c r="H18">
        <v>12</v>
      </c>
      <c r="I18">
        <v>0.91402799999999995</v>
      </c>
      <c r="J18" t="s">
        <v>11</v>
      </c>
      <c r="K18" t="s">
        <v>11</v>
      </c>
    </row>
    <row r="19" spans="1:11">
      <c r="A19">
        <v>6</v>
      </c>
      <c r="B19">
        <v>4</v>
      </c>
      <c r="C19">
        <v>1</v>
      </c>
      <c r="D19">
        <v>5</v>
      </c>
      <c r="E19">
        <v>6</v>
      </c>
      <c r="F19">
        <v>8</v>
      </c>
      <c r="G19">
        <v>12</v>
      </c>
      <c r="H19">
        <v>5</v>
      </c>
      <c r="I19">
        <v>2.408207</v>
      </c>
      <c r="J19" t="s">
        <v>11</v>
      </c>
      <c r="K19" t="s">
        <v>11</v>
      </c>
    </row>
    <row r="20" spans="1:11">
      <c r="A20">
        <v>8</v>
      </c>
      <c r="B20">
        <v>7</v>
      </c>
      <c r="C20">
        <v>0</v>
      </c>
      <c r="D20">
        <v>9</v>
      </c>
      <c r="E20">
        <v>5</v>
      </c>
      <c r="F20">
        <v>8</v>
      </c>
      <c r="G20">
        <v>12</v>
      </c>
      <c r="H20">
        <v>8</v>
      </c>
      <c r="I20">
        <v>1.1803699999999999</v>
      </c>
      <c r="J20" t="s">
        <v>11</v>
      </c>
      <c r="K20" t="s">
        <v>11</v>
      </c>
    </row>
    <row r="21" spans="1:11">
      <c r="A21">
        <v>5</v>
      </c>
      <c r="B21">
        <v>0</v>
      </c>
      <c r="C21">
        <v>11</v>
      </c>
      <c r="D21">
        <v>14</v>
      </c>
      <c r="E21">
        <v>10</v>
      </c>
      <c r="F21">
        <v>4</v>
      </c>
      <c r="G21">
        <v>11</v>
      </c>
      <c r="H21">
        <v>9</v>
      </c>
      <c r="I21">
        <v>1.1347640000000001</v>
      </c>
      <c r="J21" t="s">
        <v>11</v>
      </c>
      <c r="K21" t="s">
        <v>11</v>
      </c>
    </row>
    <row r="22" spans="1:11">
      <c r="A22">
        <v>10</v>
      </c>
      <c r="B22">
        <v>12</v>
      </c>
      <c r="C22">
        <v>2</v>
      </c>
      <c r="D22">
        <v>6</v>
      </c>
      <c r="E22">
        <v>8</v>
      </c>
      <c r="F22">
        <v>11</v>
      </c>
      <c r="G22">
        <v>11</v>
      </c>
      <c r="H22">
        <v>10</v>
      </c>
      <c r="I22">
        <v>0.65859599999999996</v>
      </c>
      <c r="J22" t="s">
        <v>11</v>
      </c>
      <c r="K22" t="s">
        <v>11</v>
      </c>
    </row>
    <row r="23" spans="1:11">
      <c r="A23">
        <v>1</v>
      </c>
      <c r="B23">
        <v>2</v>
      </c>
      <c r="C23">
        <v>3</v>
      </c>
      <c r="D23">
        <v>4</v>
      </c>
      <c r="E23">
        <v>7</v>
      </c>
      <c r="F23">
        <v>1</v>
      </c>
      <c r="G23">
        <v>11</v>
      </c>
      <c r="H23">
        <v>14</v>
      </c>
      <c r="I23">
        <v>3.2740140000000002</v>
      </c>
      <c r="J23" t="s">
        <v>11</v>
      </c>
      <c r="K23" t="s">
        <v>11</v>
      </c>
    </row>
    <row r="24" spans="1:11">
      <c r="A24">
        <v>3</v>
      </c>
      <c r="B24">
        <v>2</v>
      </c>
      <c r="C24">
        <v>13</v>
      </c>
      <c r="D24">
        <v>9</v>
      </c>
      <c r="E24">
        <v>13</v>
      </c>
      <c r="F24">
        <v>4</v>
      </c>
      <c r="G24">
        <v>11</v>
      </c>
      <c r="H24">
        <v>4</v>
      </c>
      <c r="I24">
        <v>1.7794490000000001</v>
      </c>
      <c r="J24" t="s">
        <v>11</v>
      </c>
      <c r="K24" t="s">
        <v>11</v>
      </c>
    </row>
    <row r="25" spans="1:11">
      <c r="A25">
        <v>8</v>
      </c>
      <c r="B25">
        <v>14</v>
      </c>
      <c r="C25">
        <v>7</v>
      </c>
      <c r="D25">
        <v>9</v>
      </c>
      <c r="E25">
        <v>4</v>
      </c>
      <c r="F25">
        <v>14</v>
      </c>
      <c r="G25">
        <v>10</v>
      </c>
      <c r="H25">
        <v>7</v>
      </c>
      <c r="I25">
        <v>0.82795200000000002</v>
      </c>
      <c r="J25" t="s">
        <v>11</v>
      </c>
      <c r="K25" t="s">
        <v>11</v>
      </c>
    </row>
    <row r="26" spans="1:11">
      <c r="A26">
        <v>1</v>
      </c>
      <c r="B26">
        <v>1</v>
      </c>
      <c r="C26">
        <v>3</v>
      </c>
      <c r="D26">
        <v>7</v>
      </c>
      <c r="E26">
        <v>5</v>
      </c>
      <c r="F26">
        <v>6</v>
      </c>
      <c r="G26">
        <v>10</v>
      </c>
      <c r="H26">
        <v>12</v>
      </c>
      <c r="I26">
        <v>2.9479259999999998</v>
      </c>
      <c r="J26" t="s">
        <v>11</v>
      </c>
      <c r="K26" t="s">
        <v>11</v>
      </c>
    </row>
    <row r="27" spans="1:11">
      <c r="A27">
        <v>6</v>
      </c>
      <c r="B27">
        <v>7</v>
      </c>
      <c r="C27">
        <v>2</v>
      </c>
      <c r="D27">
        <v>13</v>
      </c>
      <c r="E27">
        <v>2</v>
      </c>
      <c r="F27">
        <v>8</v>
      </c>
      <c r="G27">
        <v>10</v>
      </c>
      <c r="H27">
        <v>5</v>
      </c>
      <c r="I27">
        <v>1.7234480000000001</v>
      </c>
      <c r="J27" t="s">
        <v>11</v>
      </c>
      <c r="K27" t="s">
        <v>11</v>
      </c>
    </row>
    <row r="28" spans="1:11">
      <c r="A28">
        <v>12</v>
      </c>
      <c r="B28">
        <v>11</v>
      </c>
      <c r="C28">
        <v>5</v>
      </c>
      <c r="D28">
        <v>1</v>
      </c>
      <c r="E28">
        <v>13</v>
      </c>
      <c r="F28">
        <v>2</v>
      </c>
      <c r="G28">
        <v>10</v>
      </c>
      <c r="H28">
        <v>12</v>
      </c>
      <c r="I28">
        <v>0.75166699999999997</v>
      </c>
      <c r="J28" t="s">
        <v>11</v>
      </c>
      <c r="K28" t="s">
        <v>11</v>
      </c>
    </row>
    <row r="29" spans="1:11">
      <c r="A29">
        <v>11</v>
      </c>
      <c r="B29">
        <v>14</v>
      </c>
      <c r="C29">
        <v>14</v>
      </c>
      <c r="D29">
        <v>8</v>
      </c>
      <c r="E29">
        <v>12</v>
      </c>
      <c r="F29">
        <v>5</v>
      </c>
      <c r="G29">
        <v>9</v>
      </c>
      <c r="H29">
        <v>10</v>
      </c>
      <c r="I29">
        <v>0.62601399999999996</v>
      </c>
      <c r="J29" t="s">
        <v>11</v>
      </c>
      <c r="K29" t="s">
        <v>11</v>
      </c>
    </row>
    <row r="30" spans="1:11">
      <c r="A30">
        <v>2</v>
      </c>
      <c r="B30">
        <v>10</v>
      </c>
      <c r="C30">
        <v>12</v>
      </c>
      <c r="D30">
        <v>5</v>
      </c>
      <c r="E30">
        <v>13</v>
      </c>
      <c r="F30">
        <v>5</v>
      </c>
      <c r="G30">
        <v>9</v>
      </c>
      <c r="H30">
        <v>7</v>
      </c>
      <c r="I30">
        <v>1.3116350000000001</v>
      </c>
      <c r="J30" t="s">
        <v>11</v>
      </c>
      <c r="K30" t="s">
        <v>11</v>
      </c>
    </row>
    <row r="31" spans="1:11">
      <c r="A31">
        <v>9</v>
      </c>
      <c r="B31">
        <v>13</v>
      </c>
      <c r="C31">
        <v>2</v>
      </c>
      <c r="D31">
        <v>8</v>
      </c>
      <c r="E31">
        <v>10</v>
      </c>
      <c r="F31">
        <v>6</v>
      </c>
      <c r="G31">
        <v>9</v>
      </c>
      <c r="H31">
        <v>3</v>
      </c>
      <c r="I31">
        <v>1.839051</v>
      </c>
      <c r="J31" t="s">
        <v>11</v>
      </c>
      <c r="K31" t="s">
        <v>11</v>
      </c>
    </row>
    <row r="32" spans="1:11">
      <c r="A32">
        <v>7</v>
      </c>
      <c r="B32">
        <v>6</v>
      </c>
      <c r="C32">
        <v>1</v>
      </c>
      <c r="D32">
        <v>1</v>
      </c>
      <c r="E32">
        <v>8</v>
      </c>
      <c r="F32">
        <v>4</v>
      </c>
      <c r="G32">
        <v>8</v>
      </c>
      <c r="H32">
        <v>9</v>
      </c>
      <c r="I32">
        <v>1.1683030000000001</v>
      </c>
      <c r="J32" t="s">
        <v>11</v>
      </c>
      <c r="K32" t="s">
        <v>11</v>
      </c>
    </row>
    <row r="33" spans="1:11">
      <c r="A33">
        <v>9</v>
      </c>
      <c r="B33">
        <v>10</v>
      </c>
      <c r="C33">
        <v>5</v>
      </c>
      <c r="D33">
        <v>9</v>
      </c>
      <c r="E33">
        <v>4</v>
      </c>
      <c r="F33">
        <v>3</v>
      </c>
      <c r="G33">
        <v>8</v>
      </c>
      <c r="H33">
        <v>10</v>
      </c>
      <c r="I33">
        <v>0.81312499999999999</v>
      </c>
      <c r="J33" t="s">
        <v>11</v>
      </c>
      <c r="K33" t="s">
        <v>11</v>
      </c>
    </row>
    <row r="34" spans="1:11">
      <c r="A34">
        <v>10</v>
      </c>
      <c r="B34">
        <v>3</v>
      </c>
      <c r="C34">
        <v>9</v>
      </c>
      <c r="D34">
        <v>6</v>
      </c>
      <c r="E34">
        <v>2</v>
      </c>
      <c r="F34">
        <v>13</v>
      </c>
      <c r="G34">
        <v>8</v>
      </c>
      <c r="H34">
        <v>13</v>
      </c>
      <c r="I34">
        <v>0.74452200000000002</v>
      </c>
      <c r="J34" t="s">
        <v>11</v>
      </c>
      <c r="K34" t="s">
        <v>11</v>
      </c>
    </row>
    <row r="35" spans="1:11">
      <c r="A35">
        <v>6</v>
      </c>
      <c r="B35">
        <v>9</v>
      </c>
      <c r="C35">
        <v>10</v>
      </c>
      <c r="D35">
        <v>1</v>
      </c>
      <c r="E35">
        <v>11</v>
      </c>
      <c r="F35">
        <v>9</v>
      </c>
      <c r="G35">
        <v>8</v>
      </c>
      <c r="H35">
        <v>7</v>
      </c>
      <c r="I35">
        <v>0.94191199999999997</v>
      </c>
      <c r="J35" t="s">
        <v>11</v>
      </c>
      <c r="K35" t="s">
        <v>11</v>
      </c>
    </row>
    <row r="36" spans="1:11">
      <c r="A36">
        <v>3</v>
      </c>
      <c r="B36">
        <v>9</v>
      </c>
      <c r="C36">
        <v>2</v>
      </c>
      <c r="D36">
        <v>3</v>
      </c>
      <c r="E36">
        <v>10</v>
      </c>
      <c r="F36">
        <v>4</v>
      </c>
      <c r="G36">
        <v>8</v>
      </c>
      <c r="H36">
        <v>4</v>
      </c>
      <c r="I36">
        <v>1.9653689999999999</v>
      </c>
      <c r="J36" t="s">
        <v>11</v>
      </c>
      <c r="K36" t="s">
        <v>11</v>
      </c>
    </row>
    <row r="37" spans="1:11">
      <c r="A37">
        <v>13</v>
      </c>
      <c r="B37">
        <v>6</v>
      </c>
      <c r="C37">
        <v>8</v>
      </c>
      <c r="D37">
        <v>0</v>
      </c>
      <c r="E37">
        <v>3</v>
      </c>
      <c r="F37">
        <v>9</v>
      </c>
      <c r="G37">
        <v>8</v>
      </c>
      <c r="H37">
        <v>4</v>
      </c>
      <c r="I37">
        <v>1.1612279999999999</v>
      </c>
      <c r="J37" t="s">
        <v>11</v>
      </c>
      <c r="K37" t="s">
        <v>11</v>
      </c>
    </row>
    <row r="38" spans="1:11">
      <c r="A38">
        <v>3</v>
      </c>
      <c r="B38">
        <v>8</v>
      </c>
      <c r="C38">
        <v>1</v>
      </c>
      <c r="D38">
        <v>4</v>
      </c>
      <c r="E38">
        <v>5</v>
      </c>
      <c r="F38">
        <v>7</v>
      </c>
      <c r="G38">
        <v>8</v>
      </c>
      <c r="H38">
        <v>6</v>
      </c>
      <c r="I38">
        <v>2.0132219999999998</v>
      </c>
      <c r="J38" t="s">
        <v>11</v>
      </c>
      <c r="K38" t="s">
        <v>11</v>
      </c>
    </row>
    <row r="39" spans="1:11">
      <c r="A39">
        <v>7</v>
      </c>
      <c r="B39">
        <v>9</v>
      </c>
      <c r="C39">
        <v>10</v>
      </c>
      <c r="D39">
        <v>1</v>
      </c>
      <c r="E39">
        <v>3</v>
      </c>
      <c r="F39">
        <v>3</v>
      </c>
      <c r="G39">
        <v>7</v>
      </c>
      <c r="H39">
        <v>8</v>
      </c>
      <c r="I39">
        <v>0.94523599999999997</v>
      </c>
      <c r="J39" t="s">
        <v>11</v>
      </c>
      <c r="K39" t="s">
        <v>11</v>
      </c>
    </row>
    <row r="40" spans="1:11">
      <c r="A40">
        <v>10</v>
      </c>
      <c r="B40">
        <v>9</v>
      </c>
      <c r="C40">
        <v>6</v>
      </c>
      <c r="D40">
        <v>8</v>
      </c>
      <c r="E40">
        <v>8</v>
      </c>
      <c r="F40">
        <v>7</v>
      </c>
      <c r="G40">
        <v>7</v>
      </c>
      <c r="H40">
        <v>7</v>
      </c>
      <c r="I40">
        <v>0.84254200000000001</v>
      </c>
      <c r="J40" t="s">
        <v>11</v>
      </c>
      <c r="K40" t="s">
        <v>11</v>
      </c>
    </row>
    <row r="41" spans="1:11">
      <c r="A41">
        <v>12</v>
      </c>
      <c r="B41">
        <v>14</v>
      </c>
      <c r="C41">
        <v>1</v>
      </c>
      <c r="D41">
        <v>9</v>
      </c>
      <c r="E41">
        <v>2</v>
      </c>
      <c r="F41">
        <v>13</v>
      </c>
      <c r="G41">
        <v>7</v>
      </c>
      <c r="H41">
        <v>5</v>
      </c>
      <c r="I41">
        <v>1.0013339999999999</v>
      </c>
      <c r="J41" t="s">
        <v>11</v>
      </c>
      <c r="K41" t="s">
        <v>11</v>
      </c>
    </row>
    <row r="42" spans="1:11">
      <c r="A42">
        <v>5</v>
      </c>
      <c r="B42">
        <v>4</v>
      </c>
      <c r="C42">
        <v>3</v>
      </c>
      <c r="D42">
        <v>13</v>
      </c>
      <c r="E42">
        <v>10</v>
      </c>
      <c r="F42">
        <v>14</v>
      </c>
      <c r="G42">
        <v>6</v>
      </c>
      <c r="H42">
        <v>14</v>
      </c>
      <c r="I42">
        <v>0.38587300000000002</v>
      </c>
      <c r="J42" t="s">
        <v>11</v>
      </c>
      <c r="K42" t="s">
        <v>11</v>
      </c>
    </row>
    <row r="43" spans="1:11">
      <c r="A43">
        <v>5</v>
      </c>
      <c r="B43">
        <v>9</v>
      </c>
      <c r="C43">
        <v>8</v>
      </c>
      <c r="D43">
        <v>13</v>
      </c>
      <c r="E43">
        <v>3</v>
      </c>
      <c r="F43">
        <v>8</v>
      </c>
      <c r="G43">
        <v>6</v>
      </c>
      <c r="H43">
        <v>11</v>
      </c>
      <c r="I43">
        <v>0.44110500000000002</v>
      </c>
      <c r="J43" t="s">
        <v>11</v>
      </c>
      <c r="K43" t="s">
        <v>11</v>
      </c>
    </row>
    <row r="44" spans="1:11">
      <c r="A44">
        <v>10</v>
      </c>
      <c r="B44">
        <v>0</v>
      </c>
      <c r="C44">
        <v>4</v>
      </c>
      <c r="D44">
        <v>7</v>
      </c>
      <c r="E44">
        <v>7</v>
      </c>
      <c r="F44">
        <v>3</v>
      </c>
      <c r="G44">
        <v>6</v>
      </c>
      <c r="H44">
        <v>4</v>
      </c>
      <c r="I44">
        <v>1.2850010000000001</v>
      </c>
      <c r="J44" t="s">
        <v>11</v>
      </c>
      <c r="K44" t="s">
        <v>11</v>
      </c>
    </row>
    <row r="45" spans="1:11">
      <c r="A45">
        <v>2</v>
      </c>
      <c r="B45">
        <v>13</v>
      </c>
      <c r="C45">
        <v>4</v>
      </c>
      <c r="D45">
        <v>12</v>
      </c>
      <c r="E45">
        <v>11</v>
      </c>
      <c r="F45">
        <v>10</v>
      </c>
      <c r="G45">
        <v>6</v>
      </c>
      <c r="H45">
        <v>8</v>
      </c>
      <c r="I45">
        <v>0.62556699999999998</v>
      </c>
      <c r="J45" t="s">
        <v>11</v>
      </c>
      <c r="K45" t="s">
        <v>11</v>
      </c>
    </row>
    <row r="46" spans="1:11">
      <c r="A46">
        <v>10</v>
      </c>
      <c r="B46">
        <v>7</v>
      </c>
      <c r="C46">
        <v>9</v>
      </c>
      <c r="D46">
        <v>1</v>
      </c>
      <c r="E46">
        <v>7</v>
      </c>
      <c r="F46">
        <v>2</v>
      </c>
      <c r="G46">
        <v>5</v>
      </c>
      <c r="H46">
        <v>12</v>
      </c>
      <c r="I46">
        <v>0.67884599999999995</v>
      </c>
      <c r="J46" t="s">
        <v>11</v>
      </c>
      <c r="K46" t="s">
        <v>11</v>
      </c>
    </row>
    <row r="47" spans="1:11">
      <c r="A47">
        <v>9</v>
      </c>
      <c r="B47">
        <v>11</v>
      </c>
      <c r="C47">
        <v>4</v>
      </c>
      <c r="D47">
        <v>12</v>
      </c>
      <c r="E47">
        <v>12</v>
      </c>
      <c r="F47">
        <v>11</v>
      </c>
      <c r="G47">
        <v>5</v>
      </c>
      <c r="H47">
        <v>7</v>
      </c>
      <c r="I47">
        <v>0.39312200000000003</v>
      </c>
      <c r="J47" t="s">
        <v>11</v>
      </c>
      <c r="K47" t="s">
        <v>11</v>
      </c>
    </row>
    <row r="48" spans="1:11">
      <c r="A48">
        <v>9</v>
      </c>
      <c r="B48">
        <v>14</v>
      </c>
      <c r="C48">
        <v>8</v>
      </c>
      <c r="D48">
        <v>12</v>
      </c>
      <c r="E48">
        <v>0</v>
      </c>
      <c r="F48">
        <v>2</v>
      </c>
      <c r="G48">
        <v>5</v>
      </c>
      <c r="H48">
        <v>10</v>
      </c>
      <c r="I48">
        <v>0.57100799999999996</v>
      </c>
      <c r="J48" t="s">
        <v>11</v>
      </c>
      <c r="K48" t="s">
        <v>11</v>
      </c>
    </row>
    <row r="49" spans="1:11">
      <c r="A49">
        <v>6</v>
      </c>
      <c r="B49">
        <v>3</v>
      </c>
      <c r="C49">
        <v>11</v>
      </c>
      <c r="D49">
        <v>13</v>
      </c>
      <c r="E49">
        <v>6</v>
      </c>
      <c r="F49">
        <v>5</v>
      </c>
      <c r="G49">
        <v>5</v>
      </c>
      <c r="H49">
        <v>3</v>
      </c>
      <c r="I49">
        <v>1.039317</v>
      </c>
      <c r="J49" t="s">
        <v>11</v>
      </c>
      <c r="K49" t="s">
        <v>11</v>
      </c>
    </row>
    <row r="50" spans="1:11">
      <c r="A50">
        <v>9</v>
      </c>
      <c r="B50">
        <v>1</v>
      </c>
      <c r="C50">
        <v>8</v>
      </c>
      <c r="D50">
        <v>3</v>
      </c>
      <c r="E50">
        <v>11</v>
      </c>
      <c r="F50">
        <v>10</v>
      </c>
      <c r="G50">
        <v>5</v>
      </c>
      <c r="H50">
        <v>3</v>
      </c>
      <c r="I50">
        <v>0.92392700000000005</v>
      </c>
      <c r="J50" t="s">
        <v>11</v>
      </c>
      <c r="K50" t="s">
        <v>11</v>
      </c>
    </row>
    <row r="51" spans="1:11">
      <c r="A51">
        <v>14</v>
      </c>
      <c r="B51">
        <v>9</v>
      </c>
      <c r="C51">
        <v>12</v>
      </c>
      <c r="D51">
        <v>13</v>
      </c>
      <c r="E51">
        <v>11</v>
      </c>
      <c r="F51">
        <v>2</v>
      </c>
      <c r="G51">
        <v>5</v>
      </c>
      <c r="H51">
        <v>14</v>
      </c>
      <c r="I51">
        <v>0.39185700000000001</v>
      </c>
      <c r="J51" t="s">
        <v>11</v>
      </c>
      <c r="K51" t="s">
        <v>11</v>
      </c>
    </row>
    <row r="52" spans="1:11">
      <c r="A52">
        <v>3</v>
      </c>
      <c r="B52">
        <v>3</v>
      </c>
      <c r="C52">
        <v>6</v>
      </c>
      <c r="D52">
        <v>7</v>
      </c>
      <c r="E52">
        <v>12</v>
      </c>
      <c r="F52">
        <v>6</v>
      </c>
      <c r="G52">
        <v>5</v>
      </c>
      <c r="H52">
        <v>3</v>
      </c>
      <c r="I52">
        <v>1.298683</v>
      </c>
      <c r="J52" t="s">
        <v>11</v>
      </c>
      <c r="K52" t="s">
        <v>11</v>
      </c>
    </row>
    <row r="53" spans="1:11">
      <c r="A53">
        <v>5</v>
      </c>
      <c r="B53">
        <v>4</v>
      </c>
      <c r="C53">
        <v>1</v>
      </c>
      <c r="D53">
        <v>12</v>
      </c>
      <c r="E53">
        <v>4</v>
      </c>
      <c r="F53">
        <v>4</v>
      </c>
      <c r="G53">
        <v>5</v>
      </c>
      <c r="H53">
        <v>12</v>
      </c>
      <c r="I53">
        <v>0.74368599999999996</v>
      </c>
      <c r="J53" t="s">
        <v>11</v>
      </c>
      <c r="K53" t="s">
        <v>11</v>
      </c>
    </row>
    <row r="54" spans="1:11">
      <c r="A54">
        <v>6</v>
      </c>
      <c r="B54">
        <v>12</v>
      </c>
      <c r="C54">
        <v>11</v>
      </c>
      <c r="D54">
        <v>8</v>
      </c>
      <c r="E54">
        <v>1</v>
      </c>
      <c r="F54">
        <v>12</v>
      </c>
      <c r="G54">
        <v>4</v>
      </c>
      <c r="H54">
        <v>9</v>
      </c>
      <c r="I54">
        <v>0.38800699999999999</v>
      </c>
      <c r="J54" t="s">
        <v>11</v>
      </c>
      <c r="K54" t="s">
        <v>11</v>
      </c>
    </row>
    <row r="55" spans="1:11">
      <c r="A55">
        <v>11</v>
      </c>
      <c r="B55">
        <v>12</v>
      </c>
      <c r="C55">
        <v>2</v>
      </c>
      <c r="D55">
        <v>6</v>
      </c>
      <c r="E55">
        <v>10</v>
      </c>
      <c r="F55">
        <v>9</v>
      </c>
      <c r="G55">
        <v>4</v>
      </c>
      <c r="H55">
        <v>5</v>
      </c>
      <c r="I55">
        <v>0.43262200000000001</v>
      </c>
      <c r="J55" t="s">
        <v>11</v>
      </c>
      <c r="K55" t="s">
        <v>11</v>
      </c>
    </row>
    <row r="56" spans="1:11">
      <c r="A56">
        <v>7</v>
      </c>
      <c r="B56">
        <v>3</v>
      </c>
      <c r="C56">
        <v>14</v>
      </c>
      <c r="D56">
        <v>2</v>
      </c>
      <c r="E56">
        <v>6</v>
      </c>
      <c r="F56">
        <v>12</v>
      </c>
      <c r="G56">
        <v>4</v>
      </c>
      <c r="H56">
        <v>6</v>
      </c>
      <c r="I56">
        <v>0.42780000000000001</v>
      </c>
      <c r="J56" t="s">
        <v>11</v>
      </c>
      <c r="K56" t="s">
        <v>11</v>
      </c>
    </row>
    <row r="57" spans="1:11">
      <c r="A57">
        <v>12</v>
      </c>
      <c r="B57">
        <v>9</v>
      </c>
      <c r="C57">
        <v>3</v>
      </c>
      <c r="D57">
        <v>10</v>
      </c>
      <c r="E57">
        <v>9</v>
      </c>
      <c r="F57">
        <v>6</v>
      </c>
      <c r="G57">
        <v>4</v>
      </c>
      <c r="H57">
        <v>7</v>
      </c>
      <c r="I57">
        <v>0.236898</v>
      </c>
      <c r="J57" t="s">
        <v>11</v>
      </c>
      <c r="K57" t="s">
        <v>11</v>
      </c>
    </row>
    <row r="58" spans="1:11">
      <c r="A58">
        <v>9</v>
      </c>
      <c r="B58">
        <v>7</v>
      </c>
      <c r="C58">
        <v>0</v>
      </c>
      <c r="D58">
        <v>0</v>
      </c>
      <c r="E58">
        <v>13</v>
      </c>
      <c r="F58">
        <v>11</v>
      </c>
      <c r="G58">
        <v>3</v>
      </c>
      <c r="H58">
        <v>2</v>
      </c>
      <c r="I58">
        <v>0.813774</v>
      </c>
      <c r="J58" t="s">
        <v>11</v>
      </c>
      <c r="K58" t="s">
        <v>11</v>
      </c>
    </row>
    <row r="59" spans="1:11">
      <c r="A59">
        <v>9</v>
      </c>
      <c r="B59">
        <v>7</v>
      </c>
      <c r="C59">
        <v>13</v>
      </c>
      <c r="D59">
        <v>8</v>
      </c>
      <c r="E59">
        <v>14</v>
      </c>
      <c r="F59">
        <v>1</v>
      </c>
      <c r="G59">
        <v>3</v>
      </c>
      <c r="H59">
        <v>10</v>
      </c>
      <c r="I59">
        <v>0.27596500000000002</v>
      </c>
      <c r="J59" t="s">
        <v>11</v>
      </c>
      <c r="K59" t="s">
        <v>11</v>
      </c>
    </row>
    <row r="60" spans="1:11">
      <c r="A60">
        <v>4</v>
      </c>
      <c r="B60">
        <v>3</v>
      </c>
      <c r="C60">
        <v>12</v>
      </c>
      <c r="D60">
        <v>14</v>
      </c>
      <c r="E60">
        <v>9</v>
      </c>
      <c r="F60">
        <v>0</v>
      </c>
      <c r="G60">
        <v>3</v>
      </c>
      <c r="H60">
        <v>13</v>
      </c>
      <c r="I60">
        <v>0.30964700000000001</v>
      </c>
      <c r="J60" t="s">
        <v>11</v>
      </c>
      <c r="K60" t="s">
        <v>11</v>
      </c>
    </row>
    <row r="61" spans="1:11">
      <c r="A61">
        <v>11</v>
      </c>
      <c r="B61">
        <v>13</v>
      </c>
      <c r="C61">
        <v>4</v>
      </c>
      <c r="D61">
        <v>10</v>
      </c>
      <c r="E61">
        <v>11</v>
      </c>
      <c r="F61">
        <v>13</v>
      </c>
      <c r="G61">
        <v>3</v>
      </c>
      <c r="H61">
        <v>11</v>
      </c>
      <c r="I61">
        <v>0.20922399999999999</v>
      </c>
      <c r="J61" t="s">
        <v>11</v>
      </c>
      <c r="K61" t="s">
        <v>11</v>
      </c>
    </row>
    <row r="62" spans="1:11">
      <c r="A62">
        <v>1</v>
      </c>
      <c r="B62">
        <v>14</v>
      </c>
      <c r="C62">
        <v>13</v>
      </c>
      <c r="D62">
        <v>6</v>
      </c>
      <c r="E62">
        <v>12</v>
      </c>
      <c r="F62">
        <v>10</v>
      </c>
      <c r="G62">
        <v>2</v>
      </c>
      <c r="H62">
        <v>9</v>
      </c>
      <c r="I62">
        <v>0.18879699999999999</v>
      </c>
      <c r="J62" t="s">
        <v>11</v>
      </c>
      <c r="K62" t="s">
        <v>11</v>
      </c>
    </row>
    <row r="63" spans="1:11">
      <c r="A63">
        <v>9</v>
      </c>
      <c r="B63">
        <v>8</v>
      </c>
      <c r="C63">
        <v>9</v>
      </c>
      <c r="D63">
        <v>4</v>
      </c>
      <c r="E63">
        <v>13</v>
      </c>
      <c r="F63">
        <v>2</v>
      </c>
      <c r="G63">
        <v>2</v>
      </c>
      <c r="H63">
        <v>13</v>
      </c>
      <c r="I63">
        <v>0.13800999999999999</v>
      </c>
      <c r="J63" t="s">
        <v>11</v>
      </c>
      <c r="K63" t="s">
        <v>11</v>
      </c>
    </row>
    <row r="64" spans="1:11">
      <c r="A64">
        <v>6</v>
      </c>
      <c r="B64">
        <v>10</v>
      </c>
      <c r="C64">
        <v>14</v>
      </c>
      <c r="D64">
        <v>14</v>
      </c>
      <c r="E64">
        <v>4</v>
      </c>
      <c r="F64">
        <v>2</v>
      </c>
      <c r="G64">
        <v>2</v>
      </c>
      <c r="H64">
        <v>3</v>
      </c>
      <c r="I64">
        <v>0.31700699999999998</v>
      </c>
      <c r="J64" t="s">
        <v>11</v>
      </c>
      <c r="K64" t="s">
        <v>11</v>
      </c>
    </row>
    <row r="65" spans="1:11">
      <c r="A65">
        <v>6</v>
      </c>
      <c r="B65">
        <v>9</v>
      </c>
      <c r="C65">
        <v>14</v>
      </c>
      <c r="D65">
        <v>3</v>
      </c>
      <c r="E65">
        <v>8</v>
      </c>
      <c r="F65">
        <v>3</v>
      </c>
      <c r="G65">
        <v>2</v>
      </c>
      <c r="H65">
        <v>14</v>
      </c>
      <c r="I65">
        <v>0.18271399999999999</v>
      </c>
      <c r="J65" t="s">
        <v>11</v>
      </c>
      <c r="K65" t="s">
        <v>11</v>
      </c>
    </row>
    <row r="66" spans="1:11">
      <c r="A66">
        <v>7</v>
      </c>
      <c r="B66">
        <v>8</v>
      </c>
      <c r="C66">
        <v>13</v>
      </c>
      <c r="D66">
        <v>12</v>
      </c>
      <c r="E66">
        <v>7</v>
      </c>
      <c r="F66">
        <v>3</v>
      </c>
      <c r="G66">
        <v>2</v>
      </c>
      <c r="H66">
        <v>14</v>
      </c>
      <c r="I66">
        <v>0.182087</v>
      </c>
      <c r="J66" t="s">
        <v>11</v>
      </c>
      <c r="K66" t="s">
        <v>11</v>
      </c>
    </row>
    <row r="67" spans="1:11">
      <c r="A67">
        <v>6</v>
      </c>
      <c r="B67">
        <v>4</v>
      </c>
      <c r="C67">
        <v>6</v>
      </c>
      <c r="D67">
        <v>11</v>
      </c>
      <c r="E67">
        <v>11</v>
      </c>
      <c r="F67">
        <v>11</v>
      </c>
      <c r="G67">
        <v>1</v>
      </c>
      <c r="H67">
        <v>9</v>
      </c>
      <c r="I67">
        <v>9.3561000000000005E-2</v>
      </c>
      <c r="J67" t="s">
        <v>11</v>
      </c>
      <c r="K67" t="s">
        <v>11</v>
      </c>
    </row>
    <row r="68" spans="1:11">
      <c r="A68">
        <v>0</v>
      </c>
      <c r="B68">
        <v>13</v>
      </c>
      <c r="C68">
        <v>12</v>
      </c>
      <c r="D68">
        <v>7</v>
      </c>
      <c r="E68">
        <v>3</v>
      </c>
      <c r="F68">
        <v>3</v>
      </c>
      <c r="G68">
        <v>1</v>
      </c>
      <c r="H68">
        <v>3</v>
      </c>
      <c r="I68">
        <v>2.808281</v>
      </c>
      <c r="J68" t="s">
        <v>11</v>
      </c>
      <c r="K68" t="s">
        <v>11</v>
      </c>
    </row>
    <row r="69" spans="1:11">
      <c r="A69">
        <v>14</v>
      </c>
      <c r="B69">
        <v>1</v>
      </c>
      <c r="C69">
        <v>1</v>
      </c>
      <c r="D69">
        <v>9</v>
      </c>
      <c r="E69">
        <v>13</v>
      </c>
      <c r="F69">
        <v>4</v>
      </c>
      <c r="G69">
        <v>1</v>
      </c>
      <c r="H69">
        <v>4</v>
      </c>
      <c r="I69">
        <v>0.137436</v>
      </c>
      <c r="J69" t="s">
        <v>11</v>
      </c>
      <c r="K69" t="s">
        <v>11</v>
      </c>
    </row>
    <row r="70" spans="1:11">
      <c r="A70">
        <v>10</v>
      </c>
      <c r="B70">
        <v>8</v>
      </c>
      <c r="C70">
        <v>9</v>
      </c>
      <c r="D70">
        <v>14</v>
      </c>
      <c r="E70">
        <v>12</v>
      </c>
      <c r="F70">
        <v>3</v>
      </c>
      <c r="G70">
        <v>0</v>
      </c>
      <c r="H70">
        <v>13</v>
      </c>
      <c r="I70">
        <v>0</v>
      </c>
      <c r="J70" t="s">
        <v>11</v>
      </c>
      <c r="K70" t="s">
        <v>11</v>
      </c>
    </row>
    <row r="71" spans="1:11">
      <c r="A71">
        <v>2</v>
      </c>
      <c r="B71">
        <v>4</v>
      </c>
      <c r="C71">
        <v>1</v>
      </c>
      <c r="D71">
        <v>0</v>
      </c>
      <c r="E71">
        <v>12</v>
      </c>
      <c r="F71">
        <v>2</v>
      </c>
      <c r="G71">
        <v>0</v>
      </c>
      <c r="H71">
        <v>1</v>
      </c>
      <c r="I71">
        <v>0</v>
      </c>
      <c r="J71" t="s">
        <v>11</v>
      </c>
      <c r="K71" t="s">
        <v>11</v>
      </c>
    </row>
    <row r="72" spans="1:11">
      <c r="A72">
        <f t="shared" ref="A72:I72" si="0">AVERAGE(A2:A71)</f>
        <v>7.1142857142857139</v>
      </c>
      <c r="B72">
        <f t="shared" si="0"/>
        <v>7.3857142857142861</v>
      </c>
      <c r="C72">
        <f t="shared" si="0"/>
        <v>7.0857142857142854</v>
      </c>
      <c r="D72">
        <f t="shared" si="0"/>
        <v>7.0714285714285712</v>
      </c>
      <c r="E72">
        <f t="shared" si="0"/>
        <v>7.3</v>
      </c>
      <c r="F72">
        <f t="shared" si="0"/>
        <v>6.9714285714285715</v>
      </c>
      <c r="G72">
        <f t="shared" si="0"/>
        <v>7.7</v>
      </c>
      <c r="H72">
        <f t="shared" si="0"/>
        <v>8.2714285714285722</v>
      </c>
      <c r="I72">
        <f t="shared" si="0"/>
        <v>1.1315975571428567</v>
      </c>
      <c r="J72" t="s">
        <v>34</v>
      </c>
    </row>
    <row r="74" spans="1:11">
      <c r="A74">
        <v>1</v>
      </c>
      <c r="B74">
        <v>12</v>
      </c>
      <c r="C74">
        <v>1</v>
      </c>
      <c r="D74">
        <v>4</v>
      </c>
      <c r="E74">
        <v>14</v>
      </c>
      <c r="F74">
        <v>6</v>
      </c>
      <c r="G74">
        <v>6</v>
      </c>
      <c r="H74">
        <v>3</v>
      </c>
      <c r="I74">
        <v>12.590393000000001</v>
      </c>
      <c r="J74" t="s">
        <v>12</v>
      </c>
      <c r="K74" t="s">
        <v>11</v>
      </c>
    </row>
    <row r="75" spans="1:11">
      <c r="A75">
        <v>13</v>
      </c>
      <c r="B75">
        <v>11</v>
      </c>
      <c r="C75">
        <v>3</v>
      </c>
      <c r="D75">
        <v>13</v>
      </c>
      <c r="E75">
        <v>9</v>
      </c>
      <c r="F75">
        <v>14</v>
      </c>
      <c r="G75">
        <v>9</v>
      </c>
      <c r="H75">
        <v>2</v>
      </c>
      <c r="I75">
        <v>14.21204</v>
      </c>
      <c r="J75" t="s">
        <v>12</v>
      </c>
      <c r="K75" t="s">
        <v>11</v>
      </c>
    </row>
    <row r="76" spans="1:11">
      <c r="A76">
        <f>AVERAGE(A74:A75)</f>
        <v>7</v>
      </c>
      <c r="B76">
        <f t="shared" ref="B76:I76" si="1">AVERAGE(B74:B75)</f>
        <v>11.5</v>
      </c>
      <c r="C76">
        <f t="shared" si="1"/>
        <v>2</v>
      </c>
      <c r="D76">
        <f t="shared" si="1"/>
        <v>8.5</v>
      </c>
      <c r="E76">
        <f t="shared" si="1"/>
        <v>11.5</v>
      </c>
      <c r="F76">
        <f t="shared" si="1"/>
        <v>10</v>
      </c>
      <c r="G76">
        <f t="shared" si="1"/>
        <v>7.5</v>
      </c>
      <c r="H76">
        <f t="shared" si="1"/>
        <v>2.5</v>
      </c>
      <c r="I76">
        <f t="shared" si="1"/>
        <v>13.4012165</v>
      </c>
      <c r="J76" t="s">
        <v>34</v>
      </c>
    </row>
    <row r="78" spans="1:11">
      <c r="A78">
        <v>10</v>
      </c>
      <c r="B78">
        <v>14</v>
      </c>
      <c r="C78">
        <v>5</v>
      </c>
      <c r="D78">
        <v>11</v>
      </c>
      <c r="E78">
        <v>1</v>
      </c>
      <c r="F78">
        <v>12</v>
      </c>
      <c r="G78">
        <v>11</v>
      </c>
      <c r="H78">
        <v>1</v>
      </c>
      <c r="I78">
        <v>246.82899499999999</v>
      </c>
      <c r="J78" t="s">
        <v>11</v>
      </c>
      <c r="K78" t="s">
        <v>12</v>
      </c>
    </row>
    <row r="79" spans="1:11">
      <c r="A79">
        <v>9</v>
      </c>
      <c r="B79">
        <v>11</v>
      </c>
      <c r="C79">
        <v>10</v>
      </c>
      <c r="D79">
        <v>14</v>
      </c>
      <c r="E79">
        <v>14</v>
      </c>
      <c r="F79">
        <v>9</v>
      </c>
      <c r="G79">
        <v>9</v>
      </c>
      <c r="H79">
        <v>1</v>
      </c>
      <c r="I79">
        <v>159.72039799999999</v>
      </c>
      <c r="J79" t="s">
        <v>11</v>
      </c>
      <c r="K79" t="s">
        <v>12</v>
      </c>
    </row>
    <row r="80" spans="1:11">
      <c r="A80">
        <v>6</v>
      </c>
      <c r="B80">
        <v>11</v>
      </c>
      <c r="C80">
        <v>14</v>
      </c>
      <c r="D80">
        <v>4</v>
      </c>
      <c r="E80">
        <v>1</v>
      </c>
      <c r="F80">
        <v>9</v>
      </c>
      <c r="G80">
        <v>10</v>
      </c>
      <c r="H80">
        <v>1</v>
      </c>
      <c r="I80">
        <v>251.134277</v>
      </c>
      <c r="J80" t="s">
        <v>11</v>
      </c>
      <c r="K80" t="s">
        <v>12</v>
      </c>
    </row>
    <row r="81" spans="1:11">
      <c r="A81">
        <v>5</v>
      </c>
      <c r="B81">
        <v>5</v>
      </c>
      <c r="C81">
        <v>9</v>
      </c>
      <c r="D81">
        <v>5</v>
      </c>
      <c r="E81">
        <v>9</v>
      </c>
      <c r="F81">
        <v>13</v>
      </c>
      <c r="G81">
        <v>4</v>
      </c>
      <c r="H81">
        <v>1</v>
      </c>
      <c r="I81">
        <v>96.108688000000001</v>
      </c>
      <c r="J81" t="s">
        <v>11</v>
      </c>
      <c r="K81" t="s">
        <v>12</v>
      </c>
    </row>
    <row r="82" spans="1:11">
      <c r="A82">
        <v>3</v>
      </c>
      <c r="B82">
        <v>3</v>
      </c>
      <c r="C82">
        <v>9</v>
      </c>
      <c r="D82">
        <v>12</v>
      </c>
      <c r="E82">
        <v>2</v>
      </c>
      <c r="F82">
        <v>2</v>
      </c>
      <c r="G82">
        <v>1</v>
      </c>
      <c r="H82">
        <v>1</v>
      </c>
      <c r="I82">
        <v>50.122199999999999</v>
      </c>
      <c r="J82" t="s">
        <v>11</v>
      </c>
      <c r="K82" t="s">
        <v>12</v>
      </c>
    </row>
    <row r="83" spans="1:11">
      <c r="A83">
        <v>2</v>
      </c>
      <c r="B83">
        <v>1</v>
      </c>
      <c r="C83">
        <v>4</v>
      </c>
      <c r="D83">
        <v>13</v>
      </c>
      <c r="E83">
        <v>8</v>
      </c>
      <c r="F83">
        <v>7</v>
      </c>
      <c r="G83">
        <v>7</v>
      </c>
      <c r="H83">
        <v>2</v>
      </c>
      <c r="I83">
        <v>48.031502000000003</v>
      </c>
      <c r="J83" t="s">
        <v>11</v>
      </c>
      <c r="K83" t="s">
        <v>12</v>
      </c>
    </row>
    <row r="84" spans="1:11">
      <c r="A84">
        <v>11</v>
      </c>
      <c r="B84">
        <v>10</v>
      </c>
      <c r="C84">
        <v>6</v>
      </c>
      <c r="D84">
        <v>1</v>
      </c>
      <c r="E84">
        <v>6</v>
      </c>
      <c r="F84">
        <v>8</v>
      </c>
      <c r="G84">
        <v>7</v>
      </c>
      <c r="H84">
        <v>2</v>
      </c>
      <c r="I84">
        <v>33.656162000000002</v>
      </c>
      <c r="J84" t="s">
        <v>11</v>
      </c>
      <c r="K84" t="s">
        <v>12</v>
      </c>
    </row>
    <row r="85" spans="1:11">
      <c r="A85">
        <v>4</v>
      </c>
      <c r="B85">
        <v>1</v>
      </c>
      <c r="C85">
        <v>10</v>
      </c>
      <c r="D85">
        <v>7</v>
      </c>
      <c r="E85">
        <v>8</v>
      </c>
      <c r="F85">
        <v>8</v>
      </c>
      <c r="G85">
        <v>6</v>
      </c>
      <c r="H85">
        <v>1</v>
      </c>
      <c r="I85">
        <v>173.701965</v>
      </c>
      <c r="J85" t="s">
        <v>11</v>
      </c>
      <c r="K85" t="s">
        <v>12</v>
      </c>
    </row>
    <row r="86" spans="1:11">
      <c r="A86">
        <v>7</v>
      </c>
      <c r="B86">
        <v>6</v>
      </c>
      <c r="C86">
        <v>4</v>
      </c>
      <c r="D86">
        <v>11</v>
      </c>
      <c r="E86">
        <v>14</v>
      </c>
      <c r="F86">
        <v>2</v>
      </c>
      <c r="G86">
        <v>14</v>
      </c>
      <c r="H86">
        <v>2</v>
      </c>
      <c r="I86">
        <v>31.533363000000001</v>
      </c>
      <c r="J86" t="s">
        <v>11</v>
      </c>
      <c r="K86" t="s">
        <v>12</v>
      </c>
    </row>
    <row r="87" spans="1:11">
      <c r="A87">
        <v>13</v>
      </c>
      <c r="B87">
        <v>11</v>
      </c>
      <c r="C87">
        <v>2</v>
      </c>
      <c r="D87">
        <v>8</v>
      </c>
      <c r="E87">
        <v>1</v>
      </c>
      <c r="F87">
        <v>6</v>
      </c>
      <c r="G87">
        <v>9</v>
      </c>
      <c r="H87">
        <v>1</v>
      </c>
      <c r="I87">
        <v>273.32586700000002</v>
      </c>
      <c r="J87" t="s">
        <v>11</v>
      </c>
      <c r="K87" t="s">
        <v>12</v>
      </c>
    </row>
    <row r="88" spans="1:11">
      <c r="A88">
        <v>2</v>
      </c>
      <c r="B88">
        <v>2</v>
      </c>
      <c r="C88">
        <v>12</v>
      </c>
      <c r="D88">
        <v>3</v>
      </c>
      <c r="E88">
        <v>6</v>
      </c>
      <c r="F88">
        <v>4</v>
      </c>
      <c r="G88">
        <v>13</v>
      </c>
      <c r="H88">
        <v>0</v>
      </c>
      <c r="I88">
        <v>350.21554600000002</v>
      </c>
      <c r="J88" t="s">
        <v>11</v>
      </c>
      <c r="K88" t="s">
        <v>12</v>
      </c>
    </row>
    <row r="89" spans="1:11">
      <c r="A89">
        <v>9</v>
      </c>
      <c r="B89">
        <v>3</v>
      </c>
      <c r="C89">
        <v>8</v>
      </c>
      <c r="D89">
        <v>5</v>
      </c>
      <c r="E89">
        <v>7</v>
      </c>
      <c r="F89">
        <v>2</v>
      </c>
      <c r="G89">
        <v>11</v>
      </c>
      <c r="H89">
        <v>0</v>
      </c>
      <c r="I89">
        <v>296.50897200000003</v>
      </c>
      <c r="J89" t="s">
        <v>11</v>
      </c>
      <c r="K89" t="s">
        <v>12</v>
      </c>
    </row>
    <row r="90" spans="1:11">
      <c r="A90">
        <v>8</v>
      </c>
      <c r="B90">
        <v>12</v>
      </c>
      <c r="C90">
        <v>2</v>
      </c>
      <c r="D90">
        <v>7</v>
      </c>
      <c r="E90">
        <v>8</v>
      </c>
      <c r="F90">
        <v>5</v>
      </c>
      <c r="G90">
        <v>4</v>
      </c>
      <c r="H90">
        <v>2</v>
      </c>
      <c r="I90">
        <v>22.693092</v>
      </c>
      <c r="J90" t="s">
        <v>11</v>
      </c>
      <c r="K90" t="s">
        <v>12</v>
      </c>
    </row>
    <row r="91" spans="1:11">
      <c r="A91">
        <f t="shared" ref="A91:I91" si="2">AVERAGE(A78:A90)</f>
        <v>6.8461538461538458</v>
      </c>
      <c r="B91">
        <f t="shared" si="2"/>
        <v>6.9230769230769234</v>
      </c>
      <c r="C91">
        <f t="shared" si="2"/>
        <v>7.3076923076923075</v>
      </c>
      <c r="D91">
        <f t="shared" si="2"/>
        <v>7.7692307692307692</v>
      </c>
      <c r="E91">
        <f t="shared" si="2"/>
        <v>6.5384615384615383</v>
      </c>
      <c r="F91">
        <f t="shared" si="2"/>
        <v>6.6923076923076925</v>
      </c>
      <c r="G91">
        <f t="shared" si="2"/>
        <v>8.1538461538461533</v>
      </c>
      <c r="H91">
        <f t="shared" si="2"/>
        <v>1.1538461538461537</v>
      </c>
      <c r="I91">
        <f t="shared" si="2"/>
        <v>156.42930976923077</v>
      </c>
      <c r="J91" t="s">
        <v>34</v>
      </c>
    </row>
  </sheetData>
  <sortState ref="A2:K71">
    <sortCondition descending="1" ref="G2:G71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99"/>
  <sheetViews>
    <sheetView topLeftCell="A2"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0.77</v>
      </c>
      <c r="C2">
        <v>1.6020000000000001</v>
      </c>
      <c r="D2">
        <v>0.83099999999999996</v>
      </c>
      <c r="E2" s="4">
        <f t="shared" ref="E2:E65" si="0">IF(B2,(B2-C2)/B2,0)</f>
        <v>-1.0805194805194807</v>
      </c>
      <c r="F2">
        <f>IF($B2,$C2,0)</f>
        <v>1.6020000000000001</v>
      </c>
      <c r="G2" s="4">
        <f>IF($B2,($B2-F2)/$B2,0)</f>
        <v>-1.0805194805194807</v>
      </c>
    </row>
    <row r="3" spans="1:7">
      <c r="A3">
        <v>2</v>
      </c>
      <c r="B3">
        <v>0.248</v>
      </c>
      <c r="C3">
        <v>1.714</v>
      </c>
      <c r="D3">
        <v>1.466</v>
      </c>
      <c r="E3" s="4">
        <f t="shared" si="0"/>
        <v>-5.911290322580645</v>
      </c>
      <c r="F3">
        <f t="shared" ref="F3:F66" si="1">IF($B3,$C3,0)</f>
        <v>1.714</v>
      </c>
      <c r="G3" s="4">
        <f t="shared" ref="G3:G66" si="2">IF($B3,($B3-F3)/$B3,0)</f>
        <v>-5.911290322580645</v>
      </c>
    </row>
    <row r="4" spans="1:7">
      <c r="A4">
        <v>3</v>
      </c>
      <c r="B4">
        <v>0.25900000000000001</v>
      </c>
      <c r="C4">
        <v>0.25800000000000001</v>
      </c>
      <c r="D4">
        <v>-1E-3</v>
      </c>
      <c r="E4" s="4">
        <f t="shared" si="0"/>
        <v>3.8610038610038641E-3</v>
      </c>
      <c r="F4">
        <f t="shared" si="1"/>
        <v>0.25800000000000001</v>
      </c>
      <c r="G4" s="4">
        <f t="shared" si="2"/>
        <v>3.8610038610038641E-3</v>
      </c>
    </row>
    <row r="5" spans="1:7">
      <c r="A5">
        <v>4</v>
      </c>
      <c r="B5">
        <v>1.4079999999999999</v>
      </c>
      <c r="C5">
        <v>1.347</v>
      </c>
      <c r="D5">
        <v>-0.06</v>
      </c>
      <c r="E5" s="4">
        <f t="shared" si="0"/>
        <v>4.3323863636363598E-2</v>
      </c>
      <c r="F5">
        <f t="shared" si="1"/>
        <v>1.347</v>
      </c>
      <c r="G5" s="4">
        <f t="shared" si="2"/>
        <v>4.3323863636363598E-2</v>
      </c>
    </row>
    <row r="6" spans="1:7">
      <c r="A6">
        <v>5</v>
      </c>
      <c r="B6">
        <v>0.13100000000000001</v>
      </c>
      <c r="C6">
        <v>0.80400000000000005</v>
      </c>
      <c r="D6">
        <v>0.67400000000000004</v>
      </c>
      <c r="E6" s="4">
        <f t="shared" si="0"/>
        <v>-5.1374045801526718</v>
      </c>
      <c r="F6">
        <f t="shared" si="1"/>
        <v>0.80400000000000005</v>
      </c>
      <c r="G6" s="4">
        <f t="shared" si="2"/>
        <v>-5.1374045801526718</v>
      </c>
    </row>
    <row r="7" spans="1:7">
      <c r="A7">
        <v>6</v>
      </c>
      <c r="B7">
        <v>1.1200000000000001</v>
      </c>
      <c r="C7">
        <v>1.855</v>
      </c>
      <c r="D7">
        <v>0.73399999999999999</v>
      </c>
      <c r="E7" s="4">
        <f t="shared" si="0"/>
        <v>-0.65624999999999978</v>
      </c>
      <c r="F7">
        <f t="shared" si="1"/>
        <v>1.855</v>
      </c>
      <c r="G7" s="4">
        <f t="shared" si="2"/>
        <v>-0.65624999999999978</v>
      </c>
    </row>
    <row r="8" spans="1:7">
      <c r="A8">
        <v>7</v>
      </c>
      <c r="B8">
        <v>151.01300000000001</v>
      </c>
      <c r="C8">
        <v>2.3029999999999999</v>
      </c>
      <c r="D8">
        <v>-148.71100000000001</v>
      </c>
      <c r="E8" s="4">
        <f t="shared" si="0"/>
        <v>0.984749657314271</v>
      </c>
      <c r="F8">
        <f t="shared" si="1"/>
        <v>2.3029999999999999</v>
      </c>
      <c r="G8" s="4">
        <f t="shared" si="2"/>
        <v>0.984749657314271</v>
      </c>
    </row>
    <row r="9" spans="1:7">
      <c r="A9">
        <v>8</v>
      </c>
      <c r="B9">
        <v>1.417</v>
      </c>
      <c r="C9">
        <v>1.7</v>
      </c>
      <c r="D9">
        <v>0.28399999999999997</v>
      </c>
      <c r="E9" s="4">
        <f t="shared" si="0"/>
        <v>-0.1997177134791813</v>
      </c>
      <c r="F9">
        <f t="shared" si="1"/>
        <v>1.7</v>
      </c>
      <c r="G9" s="4">
        <f t="shared" si="2"/>
        <v>-0.1997177134791813</v>
      </c>
    </row>
    <row r="10" spans="1:7">
      <c r="A10">
        <v>9</v>
      </c>
      <c r="B10">
        <v>14.031000000000001</v>
      </c>
      <c r="C10">
        <v>1.764</v>
      </c>
      <c r="D10">
        <v>-12.266999999999999</v>
      </c>
      <c r="E10" s="4">
        <f t="shared" si="0"/>
        <v>0.8742783835792175</v>
      </c>
      <c r="F10">
        <f t="shared" si="1"/>
        <v>1.764</v>
      </c>
      <c r="G10" s="4">
        <f t="shared" si="2"/>
        <v>0.8742783835792175</v>
      </c>
    </row>
    <row r="11" spans="1:7">
      <c r="A11">
        <v>10</v>
      </c>
      <c r="B11">
        <v>0.32</v>
      </c>
      <c r="C11">
        <v>0.90700000000000003</v>
      </c>
      <c r="D11">
        <v>0.58699999999999997</v>
      </c>
      <c r="E11" s="4">
        <f t="shared" si="0"/>
        <v>-1.8343749999999999</v>
      </c>
      <c r="F11">
        <f t="shared" si="1"/>
        <v>0.90700000000000003</v>
      </c>
      <c r="G11" s="4">
        <f t="shared" si="2"/>
        <v>-1.8343749999999999</v>
      </c>
    </row>
    <row r="12" spans="1:7">
      <c r="A12">
        <v>11</v>
      </c>
      <c r="B12">
        <v>7.0999999999999994E-2</v>
      </c>
      <c r="C12">
        <v>9.2999999999999999E-2</v>
      </c>
      <c r="D12">
        <v>2.1999999999999999E-2</v>
      </c>
      <c r="E12" s="4">
        <f t="shared" si="0"/>
        <v>-0.30985915492957755</v>
      </c>
      <c r="F12">
        <f t="shared" si="1"/>
        <v>9.2999999999999999E-2</v>
      </c>
      <c r="G12" s="4">
        <f t="shared" si="2"/>
        <v>-0.30985915492957755</v>
      </c>
    </row>
    <row r="13" spans="1:7">
      <c r="A13">
        <v>12</v>
      </c>
      <c r="B13">
        <v>1.2969999999999999</v>
      </c>
      <c r="C13">
        <v>1.919</v>
      </c>
      <c r="D13">
        <v>0.622</v>
      </c>
      <c r="E13" s="4">
        <f t="shared" si="0"/>
        <v>-0.47956823438704715</v>
      </c>
      <c r="F13">
        <f t="shared" si="1"/>
        <v>1.919</v>
      </c>
      <c r="G13" s="4">
        <f t="shared" si="2"/>
        <v>-0.47956823438704715</v>
      </c>
    </row>
    <row r="14" spans="1:7">
      <c r="A14">
        <v>13</v>
      </c>
      <c r="B14">
        <v>0.498</v>
      </c>
      <c r="C14">
        <v>0.309</v>
      </c>
      <c r="D14">
        <v>-0.189</v>
      </c>
      <c r="E14" s="4">
        <f t="shared" si="0"/>
        <v>0.37951807228915663</v>
      </c>
      <c r="F14">
        <f t="shared" si="1"/>
        <v>0.309</v>
      </c>
      <c r="G14" s="4">
        <f t="shared" si="2"/>
        <v>0.37951807228915663</v>
      </c>
    </row>
    <row r="15" spans="1:7">
      <c r="A15">
        <v>14</v>
      </c>
      <c r="B15">
        <v>0.33500000000000002</v>
      </c>
      <c r="C15">
        <v>0.78</v>
      </c>
      <c r="D15">
        <v>0.44500000000000001</v>
      </c>
      <c r="E15" s="4">
        <f t="shared" si="0"/>
        <v>-1.3283582089552237</v>
      </c>
      <c r="F15">
        <f t="shared" si="1"/>
        <v>0.78</v>
      </c>
      <c r="G15" s="4">
        <f t="shared" si="2"/>
        <v>-1.3283582089552237</v>
      </c>
    </row>
    <row r="16" spans="1:7">
      <c r="A16">
        <v>15</v>
      </c>
      <c r="B16">
        <v>0.74399999999999999</v>
      </c>
      <c r="C16">
        <v>1.077</v>
      </c>
      <c r="D16">
        <v>0.33400000000000002</v>
      </c>
      <c r="E16" s="4">
        <f t="shared" si="0"/>
        <v>-0.44758064516129026</v>
      </c>
      <c r="F16">
        <f t="shared" si="1"/>
        <v>1.077</v>
      </c>
      <c r="G16" s="4">
        <f t="shared" si="2"/>
        <v>-0.44758064516129026</v>
      </c>
    </row>
    <row r="17" spans="1:7">
      <c r="A17">
        <v>16</v>
      </c>
      <c r="B17">
        <v>0.221</v>
      </c>
      <c r="C17">
        <v>0.32300000000000001</v>
      </c>
      <c r="D17">
        <v>0.10199999999999999</v>
      </c>
      <c r="E17" s="4">
        <f t="shared" si="0"/>
        <v>-0.46153846153846156</v>
      </c>
      <c r="F17">
        <f t="shared" si="1"/>
        <v>0.32300000000000001</v>
      </c>
      <c r="G17" s="4">
        <f t="shared" si="2"/>
        <v>-0.46153846153846156</v>
      </c>
    </row>
    <row r="18" spans="1:7">
      <c r="A18">
        <v>17</v>
      </c>
      <c r="B18">
        <v>1.4870000000000001</v>
      </c>
      <c r="C18">
        <v>1.988</v>
      </c>
      <c r="D18">
        <v>0.501</v>
      </c>
      <c r="E18" s="4">
        <f t="shared" si="0"/>
        <v>-0.33691997310020166</v>
      </c>
      <c r="F18">
        <f t="shared" si="1"/>
        <v>1.988</v>
      </c>
      <c r="G18" s="4">
        <f t="shared" si="2"/>
        <v>-0.33691997310020166</v>
      </c>
    </row>
    <row r="19" spans="1:7">
      <c r="A19">
        <v>18</v>
      </c>
      <c r="B19">
        <v>0.60099999999999998</v>
      </c>
      <c r="C19">
        <v>0.49399999999999999</v>
      </c>
      <c r="D19">
        <v>-0.107</v>
      </c>
      <c r="E19" s="4">
        <f t="shared" si="0"/>
        <v>0.17803660565723792</v>
      </c>
      <c r="F19">
        <f t="shared" si="1"/>
        <v>0.49399999999999999</v>
      </c>
      <c r="G19" s="4">
        <f t="shared" si="2"/>
        <v>0.17803660565723792</v>
      </c>
    </row>
    <row r="20" spans="1:7">
      <c r="A20">
        <v>19</v>
      </c>
      <c r="B20">
        <v>398.00400000000002</v>
      </c>
      <c r="C20">
        <v>3.4790000000000001</v>
      </c>
      <c r="D20">
        <v>-394.52600000000001</v>
      </c>
      <c r="E20" s="4">
        <f t="shared" si="0"/>
        <v>0.99125888182028321</v>
      </c>
      <c r="F20">
        <f t="shared" si="1"/>
        <v>3.4790000000000001</v>
      </c>
      <c r="G20" s="4">
        <f t="shared" si="2"/>
        <v>0.99125888182028321</v>
      </c>
    </row>
    <row r="21" spans="1:7">
      <c r="A21">
        <v>20</v>
      </c>
      <c r="B21">
        <v>0.379</v>
      </c>
      <c r="C21">
        <v>0.94599999999999995</v>
      </c>
      <c r="D21">
        <v>0.56699999999999995</v>
      </c>
      <c r="E21">
        <f t="shared" si="0"/>
        <v>-1.4960422163588389</v>
      </c>
      <c r="F21">
        <f t="shared" si="1"/>
        <v>0.94599999999999995</v>
      </c>
      <c r="G21" s="4">
        <f t="shared" si="2"/>
        <v>-1.4960422163588389</v>
      </c>
    </row>
    <row r="22" spans="1:7">
      <c r="A22">
        <v>21</v>
      </c>
      <c r="B22">
        <v>1.6319999999999999</v>
      </c>
      <c r="C22">
        <v>2.593</v>
      </c>
      <c r="D22">
        <v>0.96</v>
      </c>
      <c r="E22" s="4">
        <f t="shared" si="0"/>
        <v>-0.5888480392156864</v>
      </c>
      <c r="F22">
        <f t="shared" si="1"/>
        <v>2.593</v>
      </c>
      <c r="G22" s="4">
        <f t="shared" si="2"/>
        <v>-0.5888480392156864</v>
      </c>
    </row>
    <row r="23" spans="1:7">
      <c r="A23">
        <v>22</v>
      </c>
      <c r="B23">
        <v>1.5549999999999999</v>
      </c>
      <c r="C23">
        <v>2.27</v>
      </c>
      <c r="D23">
        <v>0.71499999999999997</v>
      </c>
      <c r="E23" s="4">
        <f t="shared" si="0"/>
        <v>-0.45980707395498399</v>
      </c>
      <c r="F23">
        <f t="shared" si="1"/>
        <v>2.27</v>
      </c>
      <c r="G23" s="4">
        <f t="shared" si="2"/>
        <v>-0.45980707395498399</v>
      </c>
    </row>
    <row r="24" spans="1:7">
      <c r="A24">
        <v>23</v>
      </c>
      <c r="B24">
        <v>1.0980000000000001</v>
      </c>
      <c r="C24">
        <v>1.8260000000000001</v>
      </c>
      <c r="D24">
        <v>0.72799999999999998</v>
      </c>
      <c r="E24" s="4">
        <f t="shared" si="0"/>
        <v>-0.66302367941712193</v>
      </c>
      <c r="F24">
        <f t="shared" si="1"/>
        <v>1.8260000000000001</v>
      </c>
      <c r="G24" s="4">
        <f t="shared" si="2"/>
        <v>-0.66302367941712193</v>
      </c>
    </row>
    <row r="25" spans="1:7">
      <c r="A25">
        <v>24</v>
      </c>
      <c r="B25">
        <v>1.8280000000000001</v>
      </c>
      <c r="C25">
        <v>1.4219999999999999</v>
      </c>
      <c r="D25">
        <v>-0.40600000000000003</v>
      </c>
      <c r="E25" s="4">
        <f t="shared" si="0"/>
        <v>0.22210065645514229</v>
      </c>
      <c r="F25">
        <f t="shared" si="1"/>
        <v>1.4219999999999999</v>
      </c>
      <c r="G25" s="4">
        <f t="shared" si="2"/>
        <v>0.22210065645514229</v>
      </c>
    </row>
    <row r="26" spans="1:7">
      <c r="A26">
        <v>25</v>
      </c>
      <c r="B26">
        <v>0.72299999999999998</v>
      </c>
      <c r="C26">
        <v>1.3080000000000001</v>
      </c>
      <c r="D26">
        <v>0.58499999999999996</v>
      </c>
      <c r="E26" s="4">
        <f t="shared" si="0"/>
        <v>-0.80912863070539431</v>
      </c>
      <c r="F26">
        <f t="shared" si="1"/>
        <v>1.3080000000000001</v>
      </c>
      <c r="G26" s="4">
        <f t="shared" si="2"/>
        <v>-0.80912863070539431</v>
      </c>
    </row>
    <row r="27" spans="1:7">
      <c r="A27">
        <v>26</v>
      </c>
      <c r="B27">
        <v>0.875</v>
      </c>
      <c r="C27">
        <v>1.069</v>
      </c>
      <c r="D27">
        <v>0.19500000000000001</v>
      </c>
      <c r="E27" s="4">
        <f t="shared" si="0"/>
        <v>-0.22171428571428567</v>
      </c>
      <c r="F27">
        <f t="shared" si="1"/>
        <v>1.069</v>
      </c>
      <c r="G27" s="4">
        <f t="shared" si="2"/>
        <v>-0.22171428571428567</v>
      </c>
    </row>
    <row r="28" spans="1:7">
      <c r="A28">
        <v>27</v>
      </c>
      <c r="B28">
        <v>1.159</v>
      </c>
      <c r="C28">
        <v>1.8540000000000001</v>
      </c>
      <c r="D28">
        <v>0.69499999999999995</v>
      </c>
      <c r="E28" s="4">
        <f t="shared" si="0"/>
        <v>-0.59965487489214842</v>
      </c>
      <c r="F28">
        <f t="shared" si="1"/>
        <v>1.8540000000000001</v>
      </c>
      <c r="G28" s="4">
        <f t="shared" si="2"/>
        <v>-0.59965487489214842</v>
      </c>
    </row>
    <row r="29" spans="1:7">
      <c r="A29">
        <v>28</v>
      </c>
      <c r="B29">
        <v>169.80099999999999</v>
      </c>
      <c r="C29">
        <v>2.4950000000000001</v>
      </c>
      <c r="D29">
        <v>-167.30699999999999</v>
      </c>
      <c r="E29" s="4">
        <f t="shared" si="0"/>
        <v>0.98530632917356198</v>
      </c>
      <c r="F29">
        <f t="shared" si="1"/>
        <v>2.4950000000000001</v>
      </c>
      <c r="G29" s="4">
        <f t="shared" si="2"/>
        <v>0.98530632917356198</v>
      </c>
    </row>
    <row r="30" spans="1:7">
      <c r="A30">
        <v>29</v>
      </c>
      <c r="B30">
        <v>0.82</v>
      </c>
      <c r="C30">
        <v>0.63500000000000001</v>
      </c>
      <c r="D30">
        <v>-0.185</v>
      </c>
      <c r="E30" s="4">
        <f t="shared" si="0"/>
        <v>0.22560975609756093</v>
      </c>
      <c r="F30">
        <f t="shared" si="1"/>
        <v>0.63500000000000001</v>
      </c>
      <c r="G30" s="4">
        <f t="shared" si="2"/>
        <v>0.22560975609756093</v>
      </c>
    </row>
    <row r="31" spans="1:7">
      <c r="A31">
        <v>30</v>
      </c>
      <c r="B31">
        <v>1.738</v>
      </c>
      <c r="C31">
        <v>2.0750000000000002</v>
      </c>
      <c r="D31">
        <v>0.33700000000000002</v>
      </c>
      <c r="E31" s="4">
        <f t="shared" si="0"/>
        <v>-0.19390103567318767</v>
      </c>
      <c r="F31">
        <f t="shared" si="1"/>
        <v>2.0750000000000002</v>
      </c>
      <c r="G31" s="4">
        <f t="shared" si="2"/>
        <v>-0.19390103567318767</v>
      </c>
    </row>
    <row r="32" spans="1:7">
      <c r="A32">
        <v>31</v>
      </c>
      <c r="B32">
        <v>2.62</v>
      </c>
      <c r="C32">
        <v>2.2069999999999999</v>
      </c>
      <c r="D32">
        <v>-0.41199999999999998</v>
      </c>
      <c r="E32" s="4">
        <f t="shared" si="0"/>
        <v>0.15763358778625963</v>
      </c>
      <c r="F32">
        <f t="shared" si="1"/>
        <v>2.2069999999999999</v>
      </c>
      <c r="G32" s="4">
        <f t="shared" si="2"/>
        <v>0.15763358778625963</v>
      </c>
    </row>
    <row r="33" spans="1:7">
      <c r="A33">
        <v>32</v>
      </c>
      <c r="B33">
        <v>0.63900000000000001</v>
      </c>
      <c r="C33">
        <v>0.443</v>
      </c>
      <c r="D33">
        <v>-0.19600000000000001</v>
      </c>
      <c r="E33" s="4">
        <f t="shared" si="0"/>
        <v>0.30672926447574334</v>
      </c>
      <c r="F33">
        <f t="shared" si="1"/>
        <v>0.443</v>
      </c>
      <c r="G33" s="4">
        <f t="shared" si="2"/>
        <v>0.30672926447574334</v>
      </c>
    </row>
    <row r="34" spans="1:7">
      <c r="A34">
        <v>33</v>
      </c>
      <c r="B34">
        <v>1.774</v>
      </c>
      <c r="C34">
        <v>2.4140000000000001</v>
      </c>
      <c r="D34">
        <v>0.64</v>
      </c>
      <c r="E34" s="4">
        <f t="shared" si="0"/>
        <v>-0.36076662908680951</v>
      </c>
      <c r="F34">
        <f t="shared" si="1"/>
        <v>2.4140000000000001</v>
      </c>
      <c r="G34" s="4">
        <f t="shared" si="2"/>
        <v>-0.36076662908680951</v>
      </c>
    </row>
    <row r="35" spans="1:7">
      <c r="A35">
        <v>34</v>
      </c>
      <c r="B35">
        <v>0.55400000000000005</v>
      </c>
      <c r="C35">
        <v>1.4550000000000001</v>
      </c>
      <c r="D35">
        <v>0.90200000000000002</v>
      </c>
      <c r="E35" s="4">
        <f t="shared" si="0"/>
        <v>-1.6263537906137182</v>
      </c>
      <c r="F35">
        <f t="shared" si="1"/>
        <v>1.4550000000000001</v>
      </c>
      <c r="G35" s="4">
        <f t="shared" si="2"/>
        <v>-1.6263537906137182</v>
      </c>
    </row>
    <row r="36" spans="1:7">
      <c r="A36">
        <v>35</v>
      </c>
      <c r="B36">
        <v>0.61499999999999999</v>
      </c>
      <c r="C36">
        <v>0.57099999999999995</v>
      </c>
      <c r="D36">
        <v>-4.4999999999999998E-2</v>
      </c>
      <c r="E36" s="4">
        <f t="shared" si="0"/>
        <v>7.154471544715453E-2</v>
      </c>
      <c r="F36">
        <f t="shared" si="1"/>
        <v>0.57099999999999995</v>
      </c>
      <c r="G36" s="4">
        <f t="shared" si="2"/>
        <v>7.154471544715453E-2</v>
      </c>
    </row>
    <row r="37" spans="1:7">
      <c r="A37">
        <v>36</v>
      </c>
      <c r="B37">
        <v>0.498</v>
      </c>
      <c r="C37">
        <v>-3.3000000000000002E-2</v>
      </c>
      <c r="D37">
        <v>-0.53100000000000003</v>
      </c>
      <c r="E37" s="4">
        <f t="shared" si="0"/>
        <v>1.066265060240964</v>
      </c>
      <c r="F37">
        <f t="shared" si="1"/>
        <v>-3.3000000000000002E-2</v>
      </c>
      <c r="G37" s="4">
        <f t="shared" si="2"/>
        <v>1.066265060240964</v>
      </c>
    </row>
    <row r="38" spans="1:7">
      <c r="A38">
        <v>37</v>
      </c>
      <c r="B38">
        <v>1.29</v>
      </c>
      <c r="C38">
        <v>0.8</v>
      </c>
      <c r="D38">
        <v>-0.49</v>
      </c>
      <c r="E38" s="4">
        <f t="shared" si="0"/>
        <v>0.37984496124031009</v>
      </c>
      <c r="F38">
        <f t="shared" si="1"/>
        <v>0.8</v>
      </c>
      <c r="G38" s="4">
        <f t="shared" si="2"/>
        <v>0.37984496124031009</v>
      </c>
    </row>
    <row r="39" spans="1:7">
      <c r="A39">
        <v>38</v>
      </c>
      <c r="B39">
        <v>0.48799999999999999</v>
      </c>
      <c r="C39">
        <v>0.495</v>
      </c>
      <c r="D39">
        <v>7.0000000000000001E-3</v>
      </c>
      <c r="E39" s="4">
        <f t="shared" si="0"/>
        <v>-1.434426229508198E-2</v>
      </c>
      <c r="F39">
        <f t="shared" si="1"/>
        <v>0.495</v>
      </c>
      <c r="G39" s="4">
        <f t="shared" si="2"/>
        <v>-1.434426229508198E-2</v>
      </c>
    </row>
    <row r="40" spans="1:7">
      <c r="A40">
        <v>39</v>
      </c>
      <c r="B40">
        <v>45.631999999999998</v>
      </c>
      <c r="C40">
        <v>1.9910000000000001</v>
      </c>
      <c r="D40">
        <v>-43.640999999999998</v>
      </c>
      <c r="E40" s="4">
        <f t="shared" si="0"/>
        <v>0.95636833800841514</v>
      </c>
      <c r="F40">
        <f t="shared" si="1"/>
        <v>1.9910000000000001</v>
      </c>
      <c r="G40" s="4">
        <f t="shared" si="2"/>
        <v>0.95636833800841514</v>
      </c>
    </row>
    <row r="41" spans="1:7">
      <c r="A41">
        <v>40</v>
      </c>
      <c r="B41">
        <v>1.351</v>
      </c>
      <c r="C41">
        <v>2.028</v>
      </c>
      <c r="D41">
        <v>0.67700000000000005</v>
      </c>
      <c r="E41" s="4">
        <f t="shared" si="0"/>
        <v>-0.50111028867505558</v>
      </c>
      <c r="F41">
        <f t="shared" si="1"/>
        <v>2.028</v>
      </c>
      <c r="G41" s="4">
        <f t="shared" si="2"/>
        <v>-0.50111028867505558</v>
      </c>
    </row>
    <row r="42" spans="1:7">
      <c r="A42">
        <v>41</v>
      </c>
      <c r="B42">
        <v>231.28100000000001</v>
      </c>
      <c r="C42">
        <v>2.9750000000000001</v>
      </c>
      <c r="D42">
        <v>-228.30699999999999</v>
      </c>
      <c r="E42" s="4">
        <f t="shared" si="0"/>
        <v>0.98713685949126817</v>
      </c>
      <c r="F42">
        <f t="shared" si="1"/>
        <v>2.9750000000000001</v>
      </c>
      <c r="G42" s="4">
        <f t="shared" si="2"/>
        <v>0.98713685949126817</v>
      </c>
    </row>
    <row r="43" spans="1:7">
      <c r="A43">
        <v>42</v>
      </c>
      <c r="B43">
        <v>46.29</v>
      </c>
      <c r="C43">
        <v>2.169</v>
      </c>
      <c r="D43">
        <v>-44.121000000000002</v>
      </c>
      <c r="E43" s="4">
        <f t="shared" si="0"/>
        <v>0.9531432274789372</v>
      </c>
      <c r="F43">
        <f t="shared" si="1"/>
        <v>2.169</v>
      </c>
      <c r="G43" s="4">
        <f t="shared" si="2"/>
        <v>0.9531432274789372</v>
      </c>
    </row>
    <row r="44" spans="1:7">
      <c r="A44">
        <v>43</v>
      </c>
      <c r="B44">
        <v>0.35699999999999998</v>
      </c>
      <c r="C44">
        <v>0.82699999999999996</v>
      </c>
      <c r="D44">
        <v>0.47</v>
      </c>
      <c r="E44" s="4">
        <f t="shared" si="0"/>
        <v>-1.3165266106442577</v>
      </c>
      <c r="F44">
        <f t="shared" si="1"/>
        <v>0.82699999999999996</v>
      </c>
      <c r="G44" s="4">
        <f t="shared" si="2"/>
        <v>-1.3165266106442577</v>
      </c>
    </row>
    <row r="45" spans="1:7">
      <c r="A45">
        <v>44</v>
      </c>
      <c r="B45">
        <v>2.5150000000000001</v>
      </c>
      <c r="C45">
        <v>2.2090000000000001</v>
      </c>
      <c r="D45">
        <v>-0.30599999999999999</v>
      </c>
      <c r="E45" s="4">
        <f t="shared" si="0"/>
        <v>0.1216699801192843</v>
      </c>
      <c r="F45">
        <f t="shared" si="1"/>
        <v>2.2090000000000001</v>
      </c>
      <c r="G45" s="4">
        <f t="shared" si="2"/>
        <v>0.1216699801192843</v>
      </c>
    </row>
    <row r="46" spans="1:7">
      <c r="A46">
        <v>45</v>
      </c>
      <c r="B46">
        <v>1.2290000000000001</v>
      </c>
      <c r="C46">
        <v>0.74299999999999999</v>
      </c>
      <c r="D46">
        <v>-0.48699999999999999</v>
      </c>
      <c r="E46" s="4">
        <f t="shared" si="0"/>
        <v>0.39544344995931657</v>
      </c>
      <c r="F46">
        <f t="shared" si="1"/>
        <v>0.74299999999999999</v>
      </c>
      <c r="G46" s="4">
        <f t="shared" si="2"/>
        <v>0.39544344995931657</v>
      </c>
    </row>
    <row r="47" spans="1:7">
      <c r="A47">
        <v>46</v>
      </c>
      <c r="B47">
        <v>0.65800000000000003</v>
      </c>
      <c r="C47">
        <v>1.0529999999999999</v>
      </c>
      <c r="D47">
        <v>0.39500000000000002</v>
      </c>
      <c r="E47" s="4">
        <f t="shared" si="0"/>
        <v>-0.60030395136778103</v>
      </c>
      <c r="F47">
        <f t="shared" si="1"/>
        <v>1.0529999999999999</v>
      </c>
      <c r="G47" s="4">
        <f t="shared" si="2"/>
        <v>-0.60030395136778103</v>
      </c>
    </row>
    <row r="48" spans="1:7">
      <c r="A48">
        <v>47</v>
      </c>
      <c r="B48">
        <v>0.115</v>
      </c>
      <c r="C48">
        <v>6.4000000000000001E-2</v>
      </c>
      <c r="D48">
        <v>-5.0999999999999997E-2</v>
      </c>
      <c r="E48" s="4">
        <f t="shared" si="0"/>
        <v>0.44347826086956521</v>
      </c>
      <c r="F48">
        <f t="shared" si="1"/>
        <v>6.4000000000000001E-2</v>
      </c>
      <c r="G48" s="4">
        <f t="shared" si="2"/>
        <v>0.44347826086956521</v>
      </c>
    </row>
    <row r="49" spans="1:7">
      <c r="A49">
        <v>48</v>
      </c>
      <c r="B49">
        <v>1.772</v>
      </c>
      <c r="C49">
        <v>2.3679999999999999</v>
      </c>
      <c r="D49">
        <v>0.59699999999999998</v>
      </c>
      <c r="E49" s="4">
        <f t="shared" si="0"/>
        <v>-0.33634311512415344</v>
      </c>
      <c r="F49">
        <f t="shared" si="1"/>
        <v>2.3679999999999999</v>
      </c>
      <c r="G49" s="4">
        <f t="shared" si="2"/>
        <v>-0.33634311512415344</v>
      </c>
    </row>
    <row r="50" spans="1:7">
      <c r="A50">
        <v>49</v>
      </c>
      <c r="B50">
        <v>0.998</v>
      </c>
      <c r="C50">
        <v>0.877</v>
      </c>
      <c r="D50">
        <v>-0.121</v>
      </c>
      <c r="E50" s="4">
        <f t="shared" si="0"/>
        <v>0.12124248496993988</v>
      </c>
      <c r="F50">
        <f t="shared" si="1"/>
        <v>0.877</v>
      </c>
      <c r="G50" s="4">
        <f t="shared" si="2"/>
        <v>0.12124248496993988</v>
      </c>
    </row>
    <row r="51" spans="1:7">
      <c r="A51">
        <v>50</v>
      </c>
      <c r="B51">
        <v>0.87</v>
      </c>
      <c r="C51">
        <v>0.51500000000000001</v>
      </c>
      <c r="D51">
        <v>-0.35499999999999998</v>
      </c>
      <c r="E51" s="4">
        <f t="shared" si="0"/>
        <v>0.40804597701149425</v>
      </c>
      <c r="F51">
        <f t="shared" si="1"/>
        <v>0.51500000000000001</v>
      </c>
      <c r="G51" s="4">
        <f t="shared" si="2"/>
        <v>0.40804597701149425</v>
      </c>
    </row>
    <row r="52" spans="1:7">
      <c r="A52">
        <v>51</v>
      </c>
      <c r="B52">
        <v>0</v>
      </c>
      <c r="C52">
        <v>1.2669999999999999</v>
      </c>
      <c r="D52">
        <v>1.2669999999999999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1.0840000000000001</v>
      </c>
      <c r="C53">
        <v>1.2450000000000001</v>
      </c>
      <c r="D53">
        <v>0.161</v>
      </c>
      <c r="E53" s="4">
        <f t="shared" si="0"/>
        <v>-0.14852398523985241</v>
      </c>
      <c r="F53">
        <f t="shared" si="1"/>
        <v>1.2450000000000001</v>
      </c>
      <c r="G53" s="4">
        <f t="shared" si="2"/>
        <v>-0.14852398523985241</v>
      </c>
    </row>
    <row r="54" spans="1:7">
      <c r="A54">
        <v>53</v>
      </c>
      <c r="B54">
        <v>249.99100000000001</v>
      </c>
      <c r="C54">
        <v>2.355</v>
      </c>
      <c r="D54">
        <v>-247.636</v>
      </c>
      <c r="E54" s="4">
        <f t="shared" si="0"/>
        <v>0.99057966086779126</v>
      </c>
      <c r="F54">
        <f t="shared" si="1"/>
        <v>2.355</v>
      </c>
      <c r="G54" s="4">
        <f t="shared" si="2"/>
        <v>0.99057966086779126</v>
      </c>
    </row>
    <row r="55" spans="1:7">
      <c r="A55">
        <v>54</v>
      </c>
      <c r="B55">
        <v>0.29399999999999998</v>
      </c>
      <c r="C55">
        <v>0.19500000000000001</v>
      </c>
      <c r="D55">
        <v>-0.1</v>
      </c>
      <c r="E55" s="4">
        <f t="shared" si="0"/>
        <v>0.33673469387755095</v>
      </c>
      <c r="F55">
        <f t="shared" si="1"/>
        <v>0.19500000000000001</v>
      </c>
      <c r="G55" s="4">
        <f t="shared" si="2"/>
        <v>0.33673469387755095</v>
      </c>
    </row>
    <row r="56" spans="1:7">
      <c r="A56">
        <v>55</v>
      </c>
      <c r="B56">
        <v>1.0269999999999999</v>
      </c>
      <c r="C56">
        <v>1.8919999999999999</v>
      </c>
      <c r="D56">
        <v>0.86499999999999999</v>
      </c>
      <c r="E56" s="4">
        <f t="shared" si="0"/>
        <v>-0.84225900681596888</v>
      </c>
      <c r="F56">
        <f t="shared" si="1"/>
        <v>1.8919999999999999</v>
      </c>
      <c r="G56" s="4">
        <f t="shared" si="2"/>
        <v>-0.84225900681596888</v>
      </c>
    </row>
    <row r="57" spans="1:7">
      <c r="A57">
        <v>56</v>
      </c>
      <c r="B57">
        <v>0</v>
      </c>
      <c r="C57">
        <v>1.363</v>
      </c>
      <c r="D57">
        <v>1.363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0.92900000000000005</v>
      </c>
      <c r="C58">
        <v>0.98299999999999998</v>
      </c>
      <c r="D58">
        <v>5.3999999999999999E-2</v>
      </c>
      <c r="E58" s="4">
        <f t="shared" si="0"/>
        <v>-5.8127018299246429E-2</v>
      </c>
      <c r="F58">
        <f t="shared" si="1"/>
        <v>0.98299999999999998</v>
      </c>
      <c r="G58" s="4">
        <f t="shared" si="2"/>
        <v>-5.8127018299246429E-2</v>
      </c>
    </row>
    <row r="59" spans="1:7">
      <c r="A59">
        <v>58</v>
      </c>
      <c r="B59">
        <v>0.33300000000000002</v>
      </c>
      <c r="C59">
        <v>-0.46899999999999997</v>
      </c>
      <c r="D59">
        <v>-0.80200000000000005</v>
      </c>
      <c r="E59" s="4">
        <f t="shared" si="0"/>
        <v>2.4084084084084085</v>
      </c>
      <c r="F59">
        <f t="shared" si="1"/>
        <v>-0.46899999999999997</v>
      </c>
      <c r="G59" s="4">
        <f t="shared" si="2"/>
        <v>2.4084084084084085</v>
      </c>
    </row>
    <row r="60" spans="1:7">
      <c r="A60">
        <v>59</v>
      </c>
      <c r="B60">
        <v>126.498</v>
      </c>
      <c r="C60">
        <v>2</v>
      </c>
      <c r="D60">
        <v>-124.498</v>
      </c>
      <c r="E60" s="4">
        <f t="shared" si="0"/>
        <v>0.98418947335135731</v>
      </c>
      <c r="F60">
        <f t="shared" si="1"/>
        <v>2</v>
      </c>
      <c r="G60" s="4">
        <f t="shared" si="2"/>
        <v>0.98418947335135731</v>
      </c>
    </row>
    <row r="61" spans="1:7">
      <c r="A61">
        <v>60</v>
      </c>
      <c r="B61">
        <v>1.752</v>
      </c>
      <c r="C61">
        <v>1.51</v>
      </c>
      <c r="D61">
        <v>-0.24199999999999999</v>
      </c>
      <c r="E61" s="4">
        <f t="shared" si="0"/>
        <v>0.13812785388127855</v>
      </c>
      <c r="F61">
        <f t="shared" si="1"/>
        <v>1.51</v>
      </c>
      <c r="G61" s="4">
        <f t="shared" si="2"/>
        <v>0.13812785388127855</v>
      </c>
    </row>
    <row r="62" spans="1:7">
      <c r="A62">
        <v>61</v>
      </c>
      <c r="B62">
        <v>1.823</v>
      </c>
      <c r="C62">
        <v>2.2970000000000002</v>
      </c>
      <c r="D62">
        <v>0.47399999999999998</v>
      </c>
      <c r="E62" s="4">
        <f t="shared" si="0"/>
        <v>-0.26001097092704345</v>
      </c>
      <c r="F62">
        <f t="shared" si="1"/>
        <v>2.2970000000000002</v>
      </c>
      <c r="G62" s="4">
        <f t="shared" si="2"/>
        <v>-0.26001097092704345</v>
      </c>
    </row>
    <row r="63" spans="1:7">
      <c r="A63">
        <v>62</v>
      </c>
      <c r="B63">
        <v>0.43</v>
      </c>
      <c r="C63">
        <v>0.15</v>
      </c>
      <c r="D63">
        <v>-0.28000000000000003</v>
      </c>
      <c r="E63" s="4">
        <f t="shared" si="0"/>
        <v>0.65116279069767447</v>
      </c>
      <c r="F63">
        <f t="shared" si="1"/>
        <v>0.15</v>
      </c>
      <c r="G63" s="4">
        <f t="shared" si="2"/>
        <v>0.65116279069767447</v>
      </c>
    </row>
    <row r="64" spans="1:7">
      <c r="A64">
        <v>63</v>
      </c>
      <c r="B64">
        <v>2.0670000000000002</v>
      </c>
      <c r="C64">
        <v>2.3010000000000002</v>
      </c>
      <c r="D64">
        <v>0.23499999999999999</v>
      </c>
      <c r="E64" s="4">
        <f t="shared" si="0"/>
        <v>-0.11320754716981131</v>
      </c>
      <c r="F64">
        <f t="shared" si="1"/>
        <v>2.3010000000000002</v>
      </c>
      <c r="G64" s="4">
        <f t="shared" si="2"/>
        <v>-0.11320754716981131</v>
      </c>
    </row>
    <row r="65" spans="1:7">
      <c r="A65">
        <v>64</v>
      </c>
      <c r="B65">
        <v>5.8959999999999999</v>
      </c>
      <c r="C65">
        <v>3.3570000000000002</v>
      </c>
      <c r="D65">
        <v>-2.5390000000000001</v>
      </c>
      <c r="E65" s="4">
        <f t="shared" si="0"/>
        <v>0.43063093622795112</v>
      </c>
      <c r="F65">
        <f t="shared" si="1"/>
        <v>3.3570000000000002</v>
      </c>
      <c r="G65" s="4">
        <f t="shared" si="2"/>
        <v>0.43063093622795112</v>
      </c>
    </row>
    <row r="66" spans="1:7">
      <c r="A66">
        <v>65</v>
      </c>
      <c r="B66">
        <v>178.39599999999999</v>
      </c>
      <c r="C66">
        <v>2.9449999999999998</v>
      </c>
      <c r="D66">
        <v>-175.45099999999999</v>
      </c>
      <c r="E66" s="4">
        <f t="shared" ref="E66:E92" si="3">IF(B66,(B66-C66)/B66,0)</f>
        <v>0.983491782326958</v>
      </c>
      <c r="F66">
        <f t="shared" si="1"/>
        <v>2.9449999999999998</v>
      </c>
      <c r="G66" s="4">
        <f t="shared" si="2"/>
        <v>0.983491782326958</v>
      </c>
    </row>
    <row r="67" spans="1:7">
      <c r="A67">
        <v>66</v>
      </c>
      <c r="B67">
        <v>1.1499999999999999</v>
      </c>
      <c r="C67">
        <v>1.1739999999999999</v>
      </c>
      <c r="D67">
        <v>2.4E-2</v>
      </c>
      <c r="E67" s="4">
        <f t="shared" si="3"/>
        <v>-2.0869565217391323E-2</v>
      </c>
      <c r="F67">
        <f t="shared" ref="F67:F92" si="4">IF($B67,$C67,0)</f>
        <v>1.1739999999999999</v>
      </c>
      <c r="G67" s="4">
        <f t="shared" ref="G67:G92" si="5">IF($B67,($B67-F67)/$B67,0)</f>
        <v>-2.0869565217391323E-2</v>
      </c>
    </row>
    <row r="68" spans="1:7">
      <c r="A68">
        <v>67</v>
      </c>
      <c r="B68">
        <v>0.48</v>
      </c>
      <c r="C68">
        <v>0.71099999999999997</v>
      </c>
      <c r="D68">
        <v>0.23100000000000001</v>
      </c>
      <c r="E68" s="4">
        <f t="shared" si="3"/>
        <v>-0.48124999999999996</v>
      </c>
      <c r="F68">
        <f t="shared" si="4"/>
        <v>0.71099999999999997</v>
      </c>
      <c r="G68" s="4">
        <f t="shared" si="5"/>
        <v>-0.48124999999999996</v>
      </c>
    </row>
    <row r="69" spans="1:7">
      <c r="A69">
        <v>68</v>
      </c>
      <c r="B69">
        <v>1.6180000000000001</v>
      </c>
      <c r="C69">
        <v>1.7969999999999999</v>
      </c>
      <c r="D69">
        <v>0.17899999999999999</v>
      </c>
      <c r="E69" s="4">
        <f t="shared" si="3"/>
        <v>-0.11063040791100112</v>
      </c>
      <c r="F69">
        <f t="shared" si="4"/>
        <v>1.7969999999999999</v>
      </c>
      <c r="G69" s="4">
        <f t="shared" si="5"/>
        <v>-0.11063040791100112</v>
      </c>
    </row>
    <row r="70" spans="1:7">
      <c r="A70">
        <v>69</v>
      </c>
      <c r="B70">
        <v>0.84099999999999997</v>
      </c>
      <c r="C70">
        <v>0.67500000000000004</v>
      </c>
      <c r="D70">
        <v>-0.16600000000000001</v>
      </c>
      <c r="E70" s="4">
        <f t="shared" si="3"/>
        <v>0.19738406658739588</v>
      </c>
      <c r="F70">
        <f t="shared" si="4"/>
        <v>0.67500000000000004</v>
      </c>
      <c r="G70" s="4">
        <f t="shared" si="5"/>
        <v>0.19738406658739588</v>
      </c>
    </row>
    <row r="71" spans="1:7">
      <c r="A71">
        <v>70</v>
      </c>
      <c r="B71">
        <v>0.61199999999999999</v>
      </c>
      <c r="C71">
        <v>1.119</v>
      </c>
      <c r="D71">
        <v>0.50700000000000001</v>
      </c>
      <c r="E71" s="4">
        <f t="shared" si="3"/>
        <v>-0.82843137254901966</v>
      </c>
      <c r="F71">
        <f t="shared" si="4"/>
        <v>1.119</v>
      </c>
      <c r="G71" s="4">
        <f t="shared" si="5"/>
        <v>-0.82843137254901966</v>
      </c>
    </row>
    <row r="72" spans="1:7">
      <c r="A72">
        <v>71</v>
      </c>
      <c r="B72">
        <v>1.413</v>
      </c>
      <c r="C72">
        <v>1.5149999999999999</v>
      </c>
      <c r="D72">
        <v>0.10199999999999999</v>
      </c>
      <c r="E72" s="4">
        <f t="shared" si="3"/>
        <v>-7.218683651804661E-2</v>
      </c>
      <c r="F72">
        <f t="shared" si="4"/>
        <v>1.5149999999999999</v>
      </c>
      <c r="G72" s="4">
        <f t="shared" si="5"/>
        <v>-7.218683651804661E-2</v>
      </c>
    </row>
    <row r="73" spans="1:7">
      <c r="A73">
        <v>72</v>
      </c>
      <c r="B73">
        <v>0.53900000000000003</v>
      </c>
      <c r="C73">
        <v>0.28799999999999998</v>
      </c>
      <c r="D73">
        <v>-0.251</v>
      </c>
      <c r="E73" s="4">
        <f t="shared" si="3"/>
        <v>0.46567717996289432</v>
      </c>
      <c r="F73">
        <f t="shared" si="4"/>
        <v>0.28799999999999998</v>
      </c>
      <c r="G73" s="4">
        <f t="shared" si="5"/>
        <v>0.46567717996289432</v>
      </c>
    </row>
    <row r="74" spans="1:7">
      <c r="A74">
        <v>73</v>
      </c>
      <c r="B74">
        <v>0.34599999999999997</v>
      </c>
      <c r="C74">
        <v>0.625</v>
      </c>
      <c r="D74">
        <v>0.27900000000000003</v>
      </c>
      <c r="E74" s="4">
        <f t="shared" si="3"/>
        <v>-0.8063583815028903</v>
      </c>
      <c r="F74">
        <f t="shared" si="4"/>
        <v>0.625</v>
      </c>
      <c r="G74" s="4">
        <f t="shared" si="5"/>
        <v>-0.8063583815028903</v>
      </c>
    </row>
    <row r="75" spans="1:7">
      <c r="A75">
        <v>74</v>
      </c>
      <c r="B75">
        <v>1.0389999999999999</v>
      </c>
      <c r="C75">
        <v>1.397</v>
      </c>
      <c r="D75">
        <v>0.35799999999999998</v>
      </c>
      <c r="E75" s="4">
        <f t="shared" si="3"/>
        <v>-0.34456207892204055</v>
      </c>
      <c r="F75">
        <f t="shared" si="4"/>
        <v>1.397</v>
      </c>
      <c r="G75" s="4">
        <f t="shared" si="5"/>
        <v>-0.34456207892204055</v>
      </c>
    </row>
    <row r="76" spans="1:7">
      <c r="A76">
        <v>75</v>
      </c>
      <c r="B76">
        <v>0.12</v>
      </c>
      <c r="C76">
        <v>-0.374</v>
      </c>
      <c r="D76">
        <v>-0.49399999999999999</v>
      </c>
      <c r="E76" s="4">
        <f t="shared" si="3"/>
        <v>4.1166666666666671</v>
      </c>
      <c r="F76">
        <f t="shared" si="4"/>
        <v>-0.374</v>
      </c>
      <c r="G76" s="4">
        <f t="shared" si="5"/>
        <v>4.1166666666666671</v>
      </c>
    </row>
    <row r="77" spans="1:7">
      <c r="A77">
        <v>76</v>
      </c>
      <c r="B77">
        <v>13.058</v>
      </c>
      <c r="C77">
        <v>2.2320000000000002</v>
      </c>
      <c r="D77">
        <v>-10.826000000000001</v>
      </c>
      <c r="E77" s="4">
        <f t="shared" si="3"/>
        <v>0.82907030173073981</v>
      </c>
      <c r="F77">
        <f t="shared" si="4"/>
        <v>2.2320000000000002</v>
      </c>
      <c r="G77" s="4">
        <f t="shared" si="5"/>
        <v>0.82907030173073981</v>
      </c>
    </row>
    <row r="78" spans="1:7">
      <c r="A78">
        <v>77</v>
      </c>
      <c r="B78">
        <v>1.292</v>
      </c>
      <c r="C78">
        <v>2.0720000000000001</v>
      </c>
      <c r="D78">
        <v>0.78</v>
      </c>
      <c r="E78" s="4">
        <f t="shared" si="3"/>
        <v>-0.60371517027863775</v>
      </c>
      <c r="F78">
        <f t="shared" si="4"/>
        <v>2.0720000000000001</v>
      </c>
      <c r="G78" s="4">
        <f t="shared" si="5"/>
        <v>-0.60371517027863775</v>
      </c>
    </row>
    <row r="79" spans="1:7">
      <c r="A79">
        <v>78</v>
      </c>
      <c r="B79">
        <v>0.49</v>
      </c>
      <c r="C79">
        <v>0.38700000000000001</v>
      </c>
      <c r="D79">
        <v>-0.10299999999999999</v>
      </c>
      <c r="E79" s="4">
        <f t="shared" si="3"/>
        <v>0.21020408163265303</v>
      </c>
      <c r="F79">
        <f t="shared" si="4"/>
        <v>0.38700000000000001</v>
      </c>
      <c r="G79" s="4">
        <f t="shared" si="5"/>
        <v>0.21020408163265303</v>
      </c>
    </row>
    <row r="80" spans="1:7">
      <c r="A80">
        <v>79</v>
      </c>
      <c r="B80">
        <v>39.661000000000001</v>
      </c>
      <c r="C80">
        <v>1.665</v>
      </c>
      <c r="D80">
        <v>-37.996000000000002</v>
      </c>
      <c r="E80" s="4">
        <f t="shared" si="3"/>
        <v>0.95801921282872349</v>
      </c>
      <c r="F80">
        <f t="shared" si="4"/>
        <v>1.665</v>
      </c>
      <c r="G80" s="4">
        <f t="shared" si="5"/>
        <v>0.95801921282872349</v>
      </c>
    </row>
    <row r="81" spans="1:7">
      <c r="A81">
        <v>80</v>
      </c>
      <c r="B81">
        <v>0.79500000000000004</v>
      </c>
      <c r="C81">
        <v>1.5329999999999999</v>
      </c>
      <c r="D81">
        <v>0.73799999999999999</v>
      </c>
      <c r="E81" s="4">
        <f t="shared" si="3"/>
        <v>-0.92830188679245262</v>
      </c>
      <c r="F81">
        <f t="shared" si="4"/>
        <v>1.5329999999999999</v>
      </c>
      <c r="G81" s="4">
        <f t="shared" si="5"/>
        <v>-0.92830188679245262</v>
      </c>
    </row>
    <row r="82" spans="1:7">
      <c r="A82">
        <v>81</v>
      </c>
      <c r="B82">
        <v>4.3259999999999996</v>
      </c>
      <c r="C82">
        <v>3.1890000000000001</v>
      </c>
      <c r="D82">
        <v>-1.137</v>
      </c>
      <c r="E82" s="4">
        <f t="shared" si="3"/>
        <v>0.26282940360610257</v>
      </c>
      <c r="F82">
        <f t="shared" si="4"/>
        <v>3.1890000000000001</v>
      </c>
      <c r="G82" s="4">
        <f t="shared" si="5"/>
        <v>0.26282940360610257</v>
      </c>
    </row>
    <row r="83" spans="1:7">
      <c r="A83">
        <v>82</v>
      </c>
      <c r="B83">
        <v>0.26500000000000001</v>
      </c>
      <c r="C83">
        <v>1.002</v>
      </c>
      <c r="D83">
        <v>0.73699999999999999</v>
      </c>
      <c r="E83" s="4">
        <f t="shared" si="3"/>
        <v>-2.7811320754716977</v>
      </c>
      <c r="F83">
        <f t="shared" si="4"/>
        <v>1.002</v>
      </c>
      <c r="G83" s="4">
        <f t="shared" si="5"/>
        <v>-2.7811320754716977</v>
      </c>
    </row>
    <row r="84" spans="1:7">
      <c r="A84">
        <v>83</v>
      </c>
      <c r="B84">
        <v>0.72699999999999998</v>
      </c>
      <c r="C84">
        <v>1.05</v>
      </c>
      <c r="D84">
        <v>0.32200000000000001</v>
      </c>
      <c r="E84" s="4">
        <f t="shared" si="3"/>
        <v>-0.44429160935350764</v>
      </c>
      <c r="F84">
        <f t="shared" si="4"/>
        <v>1.05</v>
      </c>
      <c r="G84" s="4">
        <f t="shared" si="5"/>
        <v>-0.44429160935350764</v>
      </c>
    </row>
    <row r="85" spans="1:7">
      <c r="A85">
        <v>84</v>
      </c>
      <c r="B85">
        <v>0.47199999999999998</v>
      </c>
      <c r="C85">
        <v>0.82499999999999996</v>
      </c>
      <c r="D85">
        <v>0.35299999999999998</v>
      </c>
      <c r="E85" s="4">
        <f t="shared" si="3"/>
        <v>-0.7478813559322034</v>
      </c>
      <c r="F85">
        <f t="shared" si="4"/>
        <v>0.82499999999999996</v>
      </c>
      <c r="G85" s="4">
        <f t="shared" si="5"/>
        <v>-0.7478813559322034</v>
      </c>
    </row>
    <row r="86" spans="1:7">
      <c r="A86">
        <v>85</v>
      </c>
      <c r="B86">
        <v>150.62799999999999</v>
      </c>
      <c r="C86">
        <v>2.214</v>
      </c>
      <c r="D86">
        <v>-148.41399999999999</v>
      </c>
      <c r="E86" s="4">
        <f t="shared" si="3"/>
        <v>0.98530153756273731</v>
      </c>
      <c r="F86">
        <f t="shared" si="4"/>
        <v>2.214</v>
      </c>
      <c r="G86" s="4">
        <f t="shared" si="5"/>
        <v>0.98530153756273731</v>
      </c>
    </row>
    <row r="87" spans="1:7">
      <c r="A87">
        <v>86</v>
      </c>
      <c r="B87">
        <v>0</v>
      </c>
      <c r="C87">
        <v>0.61399999999999999</v>
      </c>
      <c r="D87">
        <v>0.61399999999999999</v>
      </c>
      <c r="E87" s="4">
        <f t="shared" si="3"/>
        <v>0</v>
      </c>
      <c r="F87">
        <f t="shared" si="4"/>
        <v>0</v>
      </c>
      <c r="G87" s="4">
        <f t="shared" si="5"/>
        <v>0</v>
      </c>
    </row>
    <row r="88" spans="1:7">
      <c r="A88">
        <v>87</v>
      </c>
      <c r="B88">
        <v>0.38400000000000001</v>
      </c>
      <c r="C88">
        <v>1.2210000000000001</v>
      </c>
      <c r="D88">
        <v>0.83699999999999997</v>
      </c>
      <c r="E88" s="4">
        <f t="shared" si="3"/>
        <v>-2.1796875</v>
      </c>
      <c r="F88">
        <f t="shared" si="4"/>
        <v>1.2210000000000001</v>
      </c>
      <c r="G88" s="4">
        <f t="shared" si="5"/>
        <v>-2.1796875</v>
      </c>
    </row>
    <row r="89" spans="1:7">
      <c r="A89">
        <v>88</v>
      </c>
      <c r="B89">
        <v>7.1349999999999998</v>
      </c>
      <c r="C89">
        <v>1.2509999999999999</v>
      </c>
      <c r="D89">
        <v>-5.8840000000000003</v>
      </c>
      <c r="E89" s="4">
        <f t="shared" si="3"/>
        <v>0.824667133847232</v>
      </c>
      <c r="F89">
        <f t="shared" si="4"/>
        <v>1.2509999999999999</v>
      </c>
      <c r="G89" s="4">
        <f t="shared" si="5"/>
        <v>0.824667133847232</v>
      </c>
    </row>
    <row r="90" spans="1:7">
      <c r="A90">
        <v>89</v>
      </c>
      <c r="B90">
        <v>0.10100000000000001</v>
      </c>
      <c r="C90">
        <v>0.56699999999999995</v>
      </c>
      <c r="D90">
        <v>0.46600000000000003</v>
      </c>
      <c r="E90" s="4">
        <f t="shared" si="3"/>
        <v>-4.6138613861386135</v>
      </c>
      <c r="F90">
        <f t="shared" si="4"/>
        <v>0.56699999999999995</v>
      </c>
      <c r="G90" s="4">
        <f t="shared" si="5"/>
        <v>-4.6138613861386135</v>
      </c>
    </row>
    <row r="91" spans="1:7">
      <c r="A91">
        <v>90</v>
      </c>
      <c r="B91">
        <v>0.23499999999999999</v>
      </c>
      <c r="C91">
        <v>1.619</v>
      </c>
      <c r="D91">
        <v>1.3839999999999999</v>
      </c>
      <c r="E91" s="4">
        <f t="shared" si="3"/>
        <v>-5.8893617021276592</v>
      </c>
      <c r="F91">
        <f t="shared" si="4"/>
        <v>1.619</v>
      </c>
      <c r="G91" s="4">
        <f t="shared" si="5"/>
        <v>-5.8893617021276592</v>
      </c>
    </row>
    <row r="92" spans="1:7">
      <c r="A92">
        <v>91</v>
      </c>
      <c r="B92">
        <v>1.228</v>
      </c>
      <c r="C92">
        <v>1.9159999999999999</v>
      </c>
      <c r="D92">
        <v>0.68700000000000006</v>
      </c>
      <c r="E92" s="4">
        <f t="shared" si="3"/>
        <v>-0.56026058631921816</v>
      </c>
      <c r="F92">
        <f t="shared" si="4"/>
        <v>1.9159999999999999</v>
      </c>
      <c r="G92" s="4">
        <f t="shared" si="5"/>
        <v>-0.56026058631921816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-0.46899999999999997</v>
      </c>
      <c r="D94" s="5">
        <f t="shared" si="6"/>
        <v>-394.52600000000001</v>
      </c>
      <c r="E94" s="6">
        <f t="shared" si="6"/>
        <v>-5.911290322580645</v>
      </c>
      <c r="F94" s="5">
        <f t="shared" si="6"/>
        <v>-0.46899999999999997</v>
      </c>
      <c r="G94" s="6">
        <f t="shared" si="6"/>
        <v>-5.911290322580645</v>
      </c>
    </row>
    <row r="95" spans="1:7">
      <c r="A95" s="5" t="s">
        <v>29</v>
      </c>
      <c r="B95" s="5">
        <f>MAX(B2:B92)</f>
        <v>398.00400000000002</v>
      </c>
      <c r="C95" s="5">
        <f t="shared" ref="C95:G95" si="7">MAX(C2:C92)</f>
        <v>3.4790000000000001</v>
      </c>
      <c r="D95" s="5">
        <f t="shared" si="7"/>
        <v>1.466</v>
      </c>
      <c r="E95" s="6">
        <f t="shared" si="7"/>
        <v>4.1166666666666671</v>
      </c>
      <c r="F95" s="5">
        <f t="shared" si="7"/>
        <v>3.4790000000000001</v>
      </c>
      <c r="G95" s="6">
        <f t="shared" si="7"/>
        <v>4.1166666666666671</v>
      </c>
    </row>
    <row r="96" spans="1:7">
      <c r="A96" s="5" t="s">
        <v>30</v>
      </c>
      <c r="B96" s="5">
        <f>AVERAGE(B2:B92)</f>
        <v>20.841802197802203</v>
      </c>
      <c r="C96" s="5">
        <f t="shared" ref="C96:G96" si="8">AVERAGE(C2:C92)</f>
        <v>1.3742307692307689</v>
      </c>
      <c r="D96" s="5">
        <f t="shared" si="8"/>
        <v>-19.467604395604393</v>
      </c>
      <c r="E96" s="6">
        <f t="shared" si="8"/>
        <v>-0.26127940814265954</v>
      </c>
      <c r="F96" s="5">
        <f t="shared" si="8"/>
        <v>1.3385824175824172</v>
      </c>
      <c r="G96" s="6">
        <f t="shared" si="8"/>
        <v>-0.26127940814265954</v>
      </c>
    </row>
    <row r="97" spans="1:7">
      <c r="A97" s="5" t="s">
        <v>31</v>
      </c>
      <c r="B97" s="5">
        <f>MEDIAN(B2:B92)</f>
        <v>0.998</v>
      </c>
      <c r="C97" s="5">
        <f t="shared" ref="C97:G97" si="9">MEDIAN(C2:C92)</f>
        <v>1.347</v>
      </c>
      <c r="D97" s="5">
        <f t="shared" si="9"/>
        <v>0.10199999999999999</v>
      </c>
      <c r="E97" s="6">
        <f t="shared" si="9"/>
        <v>-5.8127018299246429E-2</v>
      </c>
      <c r="F97" s="5">
        <f t="shared" si="9"/>
        <v>1.3080000000000001</v>
      </c>
      <c r="G97" s="6">
        <f t="shared" si="9"/>
        <v>-5.8127018299246429E-2</v>
      </c>
    </row>
    <row r="98" spans="1:7">
      <c r="A98" s="5" t="s">
        <v>32</v>
      </c>
      <c r="B98" s="5">
        <f>STDEV(B2:B92)</f>
        <v>63.541017881403832</v>
      </c>
      <c r="C98" s="5">
        <f t="shared" ref="C98:G98" si="10">STDEV(C2:C92)</f>
        <v>0.85046588640087362</v>
      </c>
      <c r="D98" s="5">
        <f t="shared" si="10"/>
        <v>63.127365817383513</v>
      </c>
      <c r="E98" s="6">
        <f t="shared" si="10"/>
        <v>1.4311541779983781</v>
      </c>
      <c r="F98" s="5">
        <f t="shared" si="10"/>
        <v>0.88227365452290429</v>
      </c>
      <c r="G98" s="6">
        <f t="shared" si="10"/>
        <v>1.4311541779983781</v>
      </c>
    </row>
    <row r="99" spans="1:7">
      <c r="A99" s="5" t="s">
        <v>33</v>
      </c>
      <c r="B99" s="5"/>
      <c r="C99" s="5">
        <f>CORREL($B2:$B92,C2:C92)</f>
        <v>0.49167297850111208</v>
      </c>
      <c r="D99" s="5"/>
      <c r="E99" s="5"/>
      <c r="F99" s="5">
        <f>CORREL($B2:$B92,F2:F92)</f>
        <v>0.48734751247527297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91"/>
  <sheetViews>
    <sheetView workbookViewId="0">
      <selection activeCell="A91" sqref="A91:J91"/>
    </sheetView>
  </sheetViews>
  <sheetFormatPr defaultRowHeight="15"/>
  <sheetData>
    <row r="1" spans="1:11">
      <c r="A1" s="3" t="s">
        <v>22</v>
      </c>
      <c r="B1" s="3" t="s">
        <v>21</v>
      </c>
      <c r="C1" s="3" t="s">
        <v>20</v>
      </c>
      <c r="D1" s="3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39</v>
      </c>
      <c r="J1" t="s">
        <v>13</v>
      </c>
      <c r="K1" t="s">
        <v>37</v>
      </c>
    </row>
    <row r="2" spans="1:11">
      <c r="A2" s="3">
        <v>6</v>
      </c>
      <c r="B2" s="3">
        <v>11</v>
      </c>
      <c r="C2" s="3">
        <v>14</v>
      </c>
      <c r="D2" s="3">
        <v>4</v>
      </c>
      <c r="E2">
        <v>1</v>
      </c>
      <c r="F2">
        <v>9</v>
      </c>
      <c r="G2">
        <v>10</v>
      </c>
      <c r="H2">
        <v>1</v>
      </c>
      <c r="I2">
        <v>2.6168E-2</v>
      </c>
      <c r="J2" t="s">
        <v>11</v>
      </c>
      <c r="K2" t="s">
        <v>11</v>
      </c>
    </row>
    <row r="3" spans="1:11">
      <c r="A3" s="3">
        <v>9</v>
      </c>
      <c r="B3" s="3">
        <v>11</v>
      </c>
      <c r="C3" s="3">
        <v>10</v>
      </c>
      <c r="D3" s="3">
        <v>14</v>
      </c>
      <c r="E3">
        <v>14</v>
      </c>
      <c r="F3">
        <v>9</v>
      </c>
      <c r="G3">
        <v>9</v>
      </c>
      <c r="H3">
        <v>1</v>
      </c>
      <c r="I3">
        <v>3.6277999999999998E-2</v>
      </c>
      <c r="J3" t="s">
        <v>11</v>
      </c>
      <c r="K3" t="s">
        <v>11</v>
      </c>
    </row>
    <row r="4" spans="1:11">
      <c r="A4" s="3">
        <v>10</v>
      </c>
      <c r="B4" s="3">
        <v>14</v>
      </c>
      <c r="C4" s="3">
        <v>5</v>
      </c>
      <c r="D4" s="3">
        <v>11</v>
      </c>
      <c r="E4">
        <v>1</v>
      </c>
      <c r="F4">
        <v>12</v>
      </c>
      <c r="G4">
        <v>11</v>
      </c>
      <c r="H4">
        <v>1</v>
      </c>
      <c r="I4">
        <v>4.1728000000000001E-2</v>
      </c>
      <c r="J4" t="s">
        <v>11</v>
      </c>
      <c r="K4" t="s">
        <v>11</v>
      </c>
    </row>
    <row r="5" spans="1:11">
      <c r="A5" s="3">
        <v>13</v>
      </c>
      <c r="B5" s="3">
        <v>11</v>
      </c>
      <c r="C5" s="3">
        <v>3</v>
      </c>
      <c r="D5" s="3">
        <v>13</v>
      </c>
      <c r="E5">
        <v>9</v>
      </c>
      <c r="F5">
        <v>14</v>
      </c>
      <c r="G5">
        <v>9</v>
      </c>
      <c r="H5">
        <v>2</v>
      </c>
      <c r="I5">
        <v>4.3723999999999999E-2</v>
      </c>
      <c r="J5" t="s">
        <v>11</v>
      </c>
      <c r="K5" t="s">
        <v>11</v>
      </c>
    </row>
    <row r="6" spans="1:11">
      <c r="A6" s="3">
        <v>4</v>
      </c>
      <c r="B6" s="3">
        <v>2</v>
      </c>
      <c r="C6" s="3">
        <v>14</v>
      </c>
      <c r="D6" s="3">
        <v>14</v>
      </c>
      <c r="E6">
        <v>3</v>
      </c>
      <c r="F6">
        <v>13</v>
      </c>
      <c r="G6">
        <v>13</v>
      </c>
      <c r="H6">
        <v>2</v>
      </c>
      <c r="I6">
        <v>4.5887999999999998E-2</v>
      </c>
      <c r="J6" t="s">
        <v>11</v>
      </c>
      <c r="K6" t="s">
        <v>11</v>
      </c>
    </row>
    <row r="7" spans="1:11">
      <c r="A7" s="3">
        <v>5</v>
      </c>
      <c r="B7" s="3">
        <v>9</v>
      </c>
      <c r="C7" s="3">
        <v>11</v>
      </c>
      <c r="D7" s="3">
        <v>5</v>
      </c>
      <c r="E7">
        <v>9</v>
      </c>
      <c r="F7">
        <v>10</v>
      </c>
      <c r="G7">
        <v>14</v>
      </c>
      <c r="H7">
        <v>6</v>
      </c>
      <c r="I7">
        <v>6.0049999999999999E-2</v>
      </c>
      <c r="J7" t="s">
        <v>11</v>
      </c>
      <c r="K7" t="s">
        <v>11</v>
      </c>
    </row>
    <row r="8" spans="1:11">
      <c r="A8" s="3">
        <v>9</v>
      </c>
      <c r="B8" s="3">
        <v>11</v>
      </c>
      <c r="C8" s="3">
        <v>4</v>
      </c>
      <c r="D8" s="3">
        <v>12</v>
      </c>
      <c r="E8">
        <v>12</v>
      </c>
      <c r="F8">
        <v>11</v>
      </c>
      <c r="G8">
        <v>5</v>
      </c>
      <c r="H8">
        <v>7</v>
      </c>
      <c r="I8">
        <v>6.0852999999999997E-2</v>
      </c>
      <c r="J8" t="s">
        <v>11</v>
      </c>
      <c r="K8" t="s">
        <v>11</v>
      </c>
    </row>
    <row r="9" spans="1:11">
      <c r="A9" s="3">
        <v>10</v>
      </c>
      <c r="B9" s="3">
        <v>12</v>
      </c>
      <c r="C9" s="3">
        <v>2</v>
      </c>
      <c r="D9" s="3">
        <v>6</v>
      </c>
      <c r="E9">
        <v>8</v>
      </c>
      <c r="F9">
        <v>11</v>
      </c>
      <c r="G9">
        <v>11</v>
      </c>
      <c r="H9">
        <v>10</v>
      </c>
      <c r="I9">
        <v>6.2100000000000002E-2</v>
      </c>
      <c r="J9" t="s">
        <v>11</v>
      </c>
      <c r="K9" t="s">
        <v>11</v>
      </c>
    </row>
    <row r="10" spans="1:11">
      <c r="A10" s="3">
        <v>8</v>
      </c>
      <c r="B10" s="3">
        <v>14</v>
      </c>
      <c r="C10" s="3">
        <v>7</v>
      </c>
      <c r="D10" s="3">
        <v>9</v>
      </c>
      <c r="E10">
        <v>4</v>
      </c>
      <c r="F10">
        <v>14</v>
      </c>
      <c r="G10">
        <v>10</v>
      </c>
      <c r="H10">
        <v>7</v>
      </c>
      <c r="I10">
        <v>6.2197000000000002E-2</v>
      </c>
      <c r="J10" t="s">
        <v>11</v>
      </c>
      <c r="K10" t="s">
        <v>11</v>
      </c>
    </row>
    <row r="11" spans="1:11">
      <c r="A11" s="3">
        <v>13</v>
      </c>
      <c r="B11" s="3">
        <v>11</v>
      </c>
      <c r="C11" s="3">
        <v>2</v>
      </c>
      <c r="D11" s="3">
        <v>8</v>
      </c>
      <c r="E11">
        <v>1</v>
      </c>
      <c r="F11">
        <v>6</v>
      </c>
      <c r="G11">
        <v>9</v>
      </c>
      <c r="H11">
        <v>1</v>
      </c>
      <c r="I11">
        <v>6.2448999999999998E-2</v>
      </c>
      <c r="J11" t="s">
        <v>11</v>
      </c>
      <c r="K11" t="s">
        <v>11</v>
      </c>
    </row>
    <row r="12" spans="1:11">
      <c r="A12" s="3">
        <v>13</v>
      </c>
      <c r="B12" s="3">
        <v>6</v>
      </c>
      <c r="C12" s="3">
        <v>8</v>
      </c>
      <c r="D12" s="3">
        <v>0</v>
      </c>
      <c r="E12">
        <v>3</v>
      </c>
      <c r="F12">
        <v>9</v>
      </c>
      <c r="G12">
        <v>8</v>
      </c>
      <c r="H12">
        <v>4</v>
      </c>
      <c r="I12">
        <v>6.2614000000000003E-2</v>
      </c>
      <c r="J12" t="s">
        <v>11</v>
      </c>
      <c r="K12" t="s">
        <v>11</v>
      </c>
    </row>
    <row r="13" spans="1:11">
      <c r="A13" s="3">
        <v>12</v>
      </c>
      <c r="B13" s="3">
        <v>9</v>
      </c>
      <c r="C13" s="3">
        <v>3</v>
      </c>
      <c r="D13" s="3">
        <v>10</v>
      </c>
      <c r="E13">
        <v>9</v>
      </c>
      <c r="F13">
        <v>6</v>
      </c>
      <c r="G13">
        <v>4</v>
      </c>
      <c r="H13">
        <v>7</v>
      </c>
      <c r="I13">
        <v>6.6061999999999996E-2</v>
      </c>
      <c r="J13" t="s">
        <v>11</v>
      </c>
      <c r="K13" t="s">
        <v>11</v>
      </c>
    </row>
    <row r="14" spans="1:11">
      <c r="A14" s="3">
        <v>11</v>
      </c>
      <c r="B14" s="3">
        <v>10</v>
      </c>
      <c r="C14" s="3">
        <v>6</v>
      </c>
      <c r="D14" s="3">
        <v>1</v>
      </c>
      <c r="E14">
        <v>6</v>
      </c>
      <c r="F14">
        <v>8</v>
      </c>
      <c r="G14">
        <v>7</v>
      </c>
      <c r="H14">
        <v>2</v>
      </c>
      <c r="I14">
        <v>6.6392999999999994E-2</v>
      </c>
      <c r="J14" t="s">
        <v>11</v>
      </c>
      <c r="K14" t="s">
        <v>11</v>
      </c>
    </row>
    <row r="15" spans="1:11">
      <c r="A15" s="3">
        <v>7</v>
      </c>
      <c r="B15" s="3">
        <v>3</v>
      </c>
      <c r="C15" s="3">
        <v>14</v>
      </c>
      <c r="D15" s="3">
        <v>2</v>
      </c>
      <c r="E15">
        <v>6</v>
      </c>
      <c r="F15">
        <v>12</v>
      </c>
      <c r="G15">
        <v>4</v>
      </c>
      <c r="H15">
        <v>6</v>
      </c>
      <c r="I15">
        <v>6.7517999999999995E-2</v>
      </c>
      <c r="J15" t="s">
        <v>11</v>
      </c>
      <c r="K15" t="s">
        <v>11</v>
      </c>
    </row>
    <row r="16" spans="1:11">
      <c r="A16" s="3">
        <v>12</v>
      </c>
      <c r="B16" s="3">
        <v>12</v>
      </c>
      <c r="C16" s="3">
        <v>8</v>
      </c>
      <c r="D16" s="3">
        <v>6</v>
      </c>
      <c r="E16">
        <v>10</v>
      </c>
      <c r="F16">
        <v>8</v>
      </c>
      <c r="G16">
        <v>13</v>
      </c>
      <c r="H16">
        <v>9</v>
      </c>
      <c r="I16">
        <v>6.8431000000000006E-2</v>
      </c>
      <c r="J16" t="s">
        <v>11</v>
      </c>
      <c r="K16" t="s">
        <v>11</v>
      </c>
    </row>
    <row r="17" spans="1:11">
      <c r="A17" s="3">
        <v>8</v>
      </c>
      <c r="B17" s="3">
        <v>12</v>
      </c>
      <c r="C17" s="3">
        <v>2</v>
      </c>
      <c r="D17" s="3">
        <v>7</v>
      </c>
      <c r="E17">
        <v>8</v>
      </c>
      <c r="F17">
        <v>5</v>
      </c>
      <c r="G17">
        <v>4</v>
      </c>
      <c r="H17">
        <v>2</v>
      </c>
      <c r="I17">
        <v>6.8631999999999999E-2</v>
      </c>
      <c r="J17" t="s">
        <v>11</v>
      </c>
      <c r="K17" t="s">
        <v>11</v>
      </c>
    </row>
    <row r="18" spans="1:11">
      <c r="A18" s="3">
        <v>2</v>
      </c>
      <c r="B18" s="3">
        <v>8</v>
      </c>
      <c r="C18" s="3">
        <v>12</v>
      </c>
      <c r="D18" s="3">
        <v>10</v>
      </c>
      <c r="E18">
        <v>0</v>
      </c>
      <c r="F18">
        <v>0</v>
      </c>
      <c r="G18">
        <v>13</v>
      </c>
      <c r="H18">
        <v>5</v>
      </c>
      <c r="I18">
        <v>6.8656999999999996E-2</v>
      </c>
      <c r="J18" t="s">
        <v>11</v>
      </c>
      <c r="K18" t="s">
        <v>11</v>
      </c>
    </row>
    <row r="19" spans="1:11">
      <c r="A19" s="3">
        <v>5</v>
      </c>
      <c r="B19" s="3">
        <v>5</v>
      </c>
      <c r="C19" s="3">
        <v>9</v>
      </c>
      <c r="D19" s="3">
        <v>5</v>
      </c>
      <c r="E19">
        <v>9</v>
      </c>
      <c r="F19">
        <v>13</v>
      </c>
      <c r="G19">
        <v>4</v>
      </c>
      <c r="H19">
        <v>1</v>
      </c>
      <c r="I19">
        <v>6.9419999999999996E-2</v>
      </c>
      <c r="J19" t="s">
        <v>11</v>
      </c>
      <c r="K19" t="s">
        <v>11</v>
      </c>
    </row>
    <row r="20" spans="1:11">
      <c r="A20" s="3">
        <v>6</v>
      </c>
      <c r="B20" s="3">
        <v>10</v>
      </c>
      <c r="C20" s="3">
        <v>14</v>
      </c>
      <c r="D20" s="3">
        <v>14</v>
      </c>
      <c r="E20">
        <v>4</v>
      </c>
      <c r="F20">
        <v>2</v>
      </c>
      <c r="G20">
        <v>2</v>
      </c>
      <c r="H20">
        <v>3</v>
      </c>
      <c r="I20">
        <v>6.9718000000000002E-2</v>
      </c>
      <c r="J20" t="s">
        <v>11</v>
      </c>
      <c r="K20" t="s">
        <v>11</v>
      </c>
    </row>
    <row r="21" spans="1:11">
      <c r="A21" s="3">
        <v>12</v>
      </c>
      <c r="B21" s="3">
        <v>14</v>
      </c>
      <c r="C21" s="3">
        <v>1</v>
      </c>
      <c r="D21" s="3">
        <v>9</v>
      </c>
      <c r="E21">
        <v>2</v>
      </c>
      <c r="F21">
        <v>13</v>
      </c>
      <c r="G21">
        <v>7</v>
      </c>
      <c r="H21">
        <v>5</v>
      </c>
      <c r="I21">
        <v>7.0019999999999999E-2</v>
      </c>
      <c r="J21" t="s">
        <v>11</v>
      </c>
      <c r="K21" t="s">
        <v>11</v>
      </c>
    </row>
    <row r="22" spans="1:11">
      <c r="A22" s="3">
        <v>6</v>
      </c>
      <c r="B22" s="3">
        <v>3</v>
      </c>
      <c r="C22" s="3">
        <v>11</v>
      </c>
      <c r="D22" s="3">
        <v>13</v>
      </c>
      <c r="E22">
        <v>6</v>
      </c>
      <c r="F22">
        <v>5</v>
      </c>
      <c r="G22">
        <v>5</v>
      </c>
      <c r="H22">
        <v>3</v>
      </c>
      <c r="I22">
        <v>7.0886000000000005E-2</v>
      </c>
      <c r="J22" t="s">
        <v>11</v>
      </c>
      <c r="K22" t="s">
        <v>11</v>
      </c>
    </row>
    <row r="23" spans="1:11">
      <c r="A23" s="3">
        <v>11</v>
      </c>
      <c r="B23" s="3">
        <v>14</v>
      </c>
      <c r="C23" s="3">
        <v>14</v>
      </c>
      <c r="D23" s="3">
        <v>8</v>
      </c>
      <c r="E23">
        <v>12</v>
      </c>
      <c r="F23">
        <v>5</v>
      </c>
      <c r="G23">
        <v>9</v>
      </c>
      <c r="H23">
        <v>10</v>
      </c>
      <c r="I23">
        <v>7.1939000000000003E-2</v>
      </c>
      <c r="J23" t="s">
        <v>11</v>
      </c>
      <c r="K23" t="s">
        <v>11</v>
      </c>
    </row>
    <row r="24" spans="1:11">
      <c r="A24" s="3">
        <v>9</v>
      </c>
      <c r="B24" s="3">
        <v>13</v>
      </c>
      <c r="C24" s="3">
        <v>2</v>
      </c>
      <c r="D24" s="3">
        <v>8</v>
      </c>
      <c r="E24">
        <v>10</v>
      </c>
      <c r="F24">
        <v>6</v>
      </c>
      <c r="G24">
        <v>9</v>
      </c>
      <c r="H24">
        <v>3</v>
      </c>
      <c r="I24">
        <v>7.2636000000000006E-2</v>
      </c>
      <c r="J24" t="s">
        <v>11</v>
      </c>
      <c r="K24" t="s">
        <v>11</v>
      </c>
    </row>
    <row r="25" spans="1:11">
      <c r="A25" s="3">
        <v>14</v>
      </c>
      <c r="B25" s="3">
        <v>9</v>
      </c>
      <c r="C25" s="3">
        <v>12</v>
      </c>
      <c r="D25" s="3">
        <v>13</v>
      </c>
      <c r="E25">
        <v>11</v>
      </c>
      <c r="F25">
        <v>2</v>
      </c>
      <c r="G25">
        <v>5</v>
      </c>
      <c r="H25">
        <v>14</v>
      </c>
      <c r="I25">
        <v>7.3655999999999999E-2</v>
      </c>
      <c r="J25" t="s">
        <v>11</v>
      </c>
      <c r="K25" t="s">
        <v>11</v>
      </c>
    </row>
    <row r="26" spans="1:11">
      <c r="A26" s="3">
        <v>14</v>
      </c>
      <c r="B26" s="3">
        <v>1</v>
      </c>
      <c r="C26" s="3">
        <v>1</v>
      </c>
      <c r="D26" s="3">
        <v>9</v>
      </c>
      <c r="E26">
        <v>13</v>
      </c>
      <c r="F26">
        <v>4</v>
      </c>
      <c r="G26">
        <v>1</v>
      </c>
      <c r="H26">
        <v>4</v>
      </c>
      <c r="I26">
        <v>7.4504000000000001E-2</v>
      </c>
      <c r="J26" t="s">
        <v>11</v>
      </c>
      <c r="K26" t="s">
        <v>11</v>
      </c>
    </row>
    <row r="27" spans="1:11">
      <c r="A27" s="3">
        <v>11</v>
      </c>
      <c r="B27" s="3">
        <v>13</v>
      </c>
      <c r="C27" s="3">
        <v>4</v>
      </c>
      <c r="D27" s="3">
        <v>10</v>
      </c>
      <c r="E27">
        <v>11</v>
      </c>
      <c r="F27">
        <v>13</v>
      </c>
      <c r="G27">
        <v>3</v>
      </c>
      <c r="H27">
        <v>11</v>
      </c>
      <c r="I27">
        <v>7.4702000000000005E-2</v>
      </c>
      <c r="J27" t="s">
        <v>11</v>
      </c>
      <c r="K27" t="s">
        <v>11</v>
      </c>
    </row>
    <row r="28" spans="1:11">
      <c r="A28" s="3">
        <v>1</v>
      </c>
      <c r="B28" s="3">
        <v>14</v>
      </c>
      <c r="C28" s="3">
        <v>13</v>
      </c>
      <c r="D28" s="3">
        <v>6</v>
      </c>
      <c r="E28">
        <v>12</v>
      </c>
      <c r="F28">
        <v>10</v>
      </c>
      <c r="G28">
        <v>2</v>
      </c>
      <c r="H28">
        <v>9</v>
      </c>
      <c r="I28">
        <v>7.4854000000000004E-2</v>
      </c>
      <c r="J28" t="s">
        <v>11</v>
      </c>
      <c r="K28" t="s">
        <v>11</v>
      </c>
    </row>
    <row r="29" spans="1:11">
      <c r="A29" s="3">
        <v>4</v>
      </c>
      <c r="B29" s="3">
        <v>1</v>
      </c>
      <c r="C29" s="3">
        <v>10</v>
      </c>
      <c r="D29" s="3">
        <v>7</v>
      </c>
      <c r="E29">
        <v>8</v>
      </c>
      <c r="F29">
        <v>8</v>
      </c>
      <c r="G29">
        <v>6</v>
      </c>
      <c r="H29">
        <v>1</v>
      </c>
      <c r="I29">
        <v>7.5608999999999996E-2</v>
      </c>
      <c r="J29" t="s">
        <v>11</v>
      </c>
      <c r="K29" t="s">
        <v>11</v>
      </c>
    </row>
    <row r="30" spans="1:11">
      <c r="A30" s="3">
        <v>9</v>
      </c>
      <c r="B30" s="3">
        <v>7</v>
      </c>
      <c r="C30" s="3">
        <v>0</v>
      </c>
      <c r="D30" s="3">
        <v>0</v>
      </c>
      <c r="E30">
        <v>13</v>
      </c>
      <c r="F30">
        <v>11</v>
      </c>
      <c r="G30">
        <v>3</v>
      </c>
      <c r="H30">
        <v>2</v>
      </c>
      <c r="I30">
        <v>7.6083999999999999E-2</v>
      </c>
      <c r="J30" t="s">
        <v>11</v>
      </c>
      <c r="K30" t="s">
        <v>11</v>
      </c>
    </row>
    <row r="31" spans="1:11">
      <c r="A31" s="3">
        <v>9</v>
      </c>
      <c r="B31" s="3">
        <v>1</v>
      </c>
      <c r="C31" s="3">
        <v>8</v>
      </c>
      <c r="D31" s="3">
        <v>3</v>
      </c>
      <c r="E31">
        <v>11</v>
      </c>
      <c r="F31">
        <v>10</v>
      </c>
      <c r="G31">
        <v>5</v>
      </c>
      <c r="H31">
        <v>3</v>
      </c>
      <c r="I31">
        <v>7.8897999999999996E-2</v>
      </c>
      <c r="J31" t="s">
        <v>11</v>
      </c>
      <c r="K31" t="s">
        <v>11</v>
      </c>
    </row>
    <row r="32" spans="1:11">
      <c r="A32" s="3">
        <v>5</v>
      </c>
      <c r="B32" s="3">
        <v>9</v>
      </c>
      <c r="C32" s="3">
        <v>8</v>
      </c>
      <c r="D32" s="3">
        <v>13</v>
      </c>
      <c r="E32">
        <v>3</v>
      </c>
      <c r="F32">
        <v>8</v>
      </c>
      <c r="G32">
        <v>6</v>
      </c>
      <c r="H32">
        <v>11</v>
      </c>
      <c r="I32">
        <v>8.0707000000000001E-2</v>
      </c>
      <c r="J32" t="s">
        <v>11</v>
      </c>
      <c r="K32" t="s">
        <v>11</v>
      </c>
    </row>
    <row r="33" spans="1:11">
      <c r="A33" s="3">
        <v>10</v>
      </c>
      <c r="B33" s="3">
        <v>9</v>
      </c>
      <c r="C33" s="3">
        <v>6</v>
      </c>
      <c r="D33" s="3">
        <v>8</v>
      </c>
      <c r="E33">
        <v>8</v>
      </c>
      <c r="F33">
        <v>7</v>
      </c>
      <c r="G33">
        <v>7</v>
      </c>
      <c r="H33">
        <v>7</v>
      </c>
      <c r="I33">
        <v>8.0993999999999997E-2</v>
      </c>
      <c r="J33" t="s">
        <v>11</v>
      </c>
      <c r="K33" t="s">
        <v>11</v>
      </c>
    </row>
    <row r="34" spans="1:11">
      <c r="A34" s="3">
        <v>11</v>
      </c>
      <c r="B34" s="3">
        <v>12</v>
      </c>
      <c r="C34" s="3">
        <v>2</v>
      </c>
      <c r="D34" s="3">
        <v>6</v>
      </c>
      <c r="E34">
        <v>10</v>
      </c>
      <c r="F34">
        <v>9</v>
      </c>
      <c r="G34">
        <v>4</v>
      </c>
      <c r="H34">
        <v>5</v>
      </c>
      <c r="I34">
        <v>8.1198000000000006E-2</v>
      </c>
      <c r="J34" t="s">
        <v>11</v>
      </c>
      <c r="K34" t="s">
        <v>11</v>
      </c>
    </row>
    <row r="35" spans="1:11">
      <c r="A35" s="3">
        <v>14</v>
      </c>
      <c r="B35" s="3">
        <v>8</v>
      </c>
      <c r="C35" s="3">
        <v>5</v>
      </c>
      <c r="D35" s="3">
        <v>10</v>
      </c>
      <c r="E35">
        <v>4</v>
      </c>
      <c r="F35">
        <v>13</v>
      </c>
      <c r="G35">
        <v>12</v>
      </c>
      <c r="H35">
        <v>12</v>
      </c>
      <c r="I35">
        <v>8.2497000000000001E-2</v>
      </c>
      <c r="J35" t="s">
        <v>11</v>
      </c>
      <c r="K35" t="s">
        <v>11</v>
      </c>
    </row>
    <row r="36" spans="1:11">
      <c r="A36" s="3">
        <v>2</v>
      </c>
      <c r="B36" s="3">
        <v>13</v>
      </c>
      <c r="C36" s="3">
        <v>4</v>
      </c>
      <c r="D36" s="3">
        <v>12</v>
      </c>
      <c r="E36">
        <v>11</v>
      </c>
      <c r="F36">
        <v>10</v>
      </c>
      <c r="G36">
        <v>6</v>
      </c>
      <c r="H36">
        <v>8</v>
      </c>
      <c r="I36">
        <v>8.5139000000000006E-2</v>
      </c>
      <c r="J36" t="s">
        <v>11</v>
      </c>
      <c r="K36" t="s">
        <v>11</v>
      </c>
    </row>
    <row r="37" spans="1:11">
      <c r="A37" s="3">
        <v>6</v>
      </c>
      <c r="B37" s="3">
        <v>9</v>
      </c>
      <c r="C37" s="3">
        <v>10</v>
      </c>
      <c r="D37" s="3">
        <v>1</v>
      </c>
      <c r="E37">
        <v>11</v>
      </c>
      <c r="F37">
        <v>9</v>
      </c>
      <c r="G37">
        <v>8</v>
      </c>
      <c r="H37">
        <v>7</v>
      </c>
      <c r="I37">
        <v>8.7068999999999994E-2</v>
      </c>
      <c r="J37" t="s">
        <v>11</v>
      </c>
      <c r="K37" t="s">
        <v>11</v>
      </c>
    </row>
    <row r="38" spans="1:11">
      <c r="A38" s="3">
        <v>5</v>
      </c>
      <c r="B38" s="3">
        <v>14</v>
      </c>
      <c r="C38" s="3">
        <v>3</v>
      </c>
      <c r="D38" s="3">
        <v>3</v>
      </c>
      <c r="E38">
        <v>13</v>
      </c>
      <c r="F38">
        <v>10</v>
      </c>
      <c r="G38">
        <v>14</v>
      </c>
      <c r="H38">
        <v>13</v>
      </c>
      <c r="I38">
        <v>8.7110000000000007E-2</v>
      </c>
      <c r="J38" t="s">
        <v>11</v>
      </c>
      <c r="K38" t="s">
        <v>11</v>
      </c>
    </row>
    <row r="39" spans="1:11">
      <c r="A39" s="3">
        <v>9</v>
      </c>
      <c r="B39" s="3">
        <v>7</v>
      </c>
      <c r="C39" s="3">
        <v>13</v>
      </c>
      <c r="D39" s="3">
        <v>8</v>
      </c>
      <c r="E39">
        <v>14</v>
      </c>
      <c r="F39">
        <v>1</v>
      </c>
      <c r="G39">
        <v>3</v>
      </c>
      <c r="H39">
        <v>10</v>
      </c>
      <c r="I39">
        <v>8.8184999999999999E-2</v>
      </c>
      <c r="J39" t="s">
        <v>11</v>
      </c>
      <c r="K39" t="s">
        <v>11</v>
      </c>
    </row>
    <row r="40" spans="1:11">
      <c r="A40" s="3">
        <v>11</v>
      </c>
      <c r="B40" s="3">
        <v>10</v>
      </c>
      <c r="C40" s="3">
        <v>12</v>
      </c>
      <c r="D40" s="3">
        <v>11</v>
      </c>
      <c r="E40">
        <v>1</v>
      </c>
      <c r="F40">
        <v>6</v>
      </c>
      <c r="G40">
        <v>13</v>
      </c>
      <c r="H40">
        <v>13</v>
      </c>
      <c r="I40">
        <v>8.8594000000000006E-2</v>
      </c>
      <c r="J40" t="s">
        <v>11</v>
      </c>
      <c r="K40" t="s">
        <v>11</v>
      </c>
    </row>
    <row r="41" spans="1:11">
      <c r="A41" s="3">
        <v>7</v>
      </c>
      <c r="B41" s="3">
        <v>6</v>
      </c>
      <c r="C41" s="3">
        <v>4</v>
      </c>
      <c r="D41" s="3">
        <v>11</v>
      </c>
      <c r="E41">
        <v>14</v>
      </c>
      <c r="F41">
        <v>2</v>
      </c>
      <c r="G41">
        <v>14</v>
      </c>
      <c r="H41">
        <v>2</v>
      </c>
      <c r="I41">
        <v>8.8907E-2</v>
      </c>
      <c r="J41" t="s">
        <v>11</v>
      </c>
      <c r="K41" t="s">
        <v>11</v>
      </c>
    </row>
    <row r="42" spans="1:11">
      <c r="A42" s="3">
        <v>12</v>
      </c>
      <c r="B42" s="3">
        <v>11</v>
      </c>
      <c r="C42" s="3">
        <v>5</v>
      </c>
      <c r="D42" s="3">
        <v>1</v>
      </c>
      <c r="E42">
        <v>13</v>
      </c>
      <c r="F42">
        <v>2</v>
      </c>
      <c r="G42">
        <v>10</v>
      </c>
      <c r="H42">
        <v>12</v>
      </c>
      <c r="I42">
        <v>8.9079000000000005E-2</v>
      </c>
      <c r="J42" t="s">
        <v>11</v>
      </c>
      <c r="K42" t="s">
        <v>11</v>
      </c>
    </row>
    <row r="43" spans="1:11">
      <c r="A43" s="3">
        <v>6</v>
      </c>
      <c r="B43" s="3">
        <v>7</v>
      </c>
      <c r="C43" s="3">
        <v>2</v>
      </c>
      <c r="D43" s="3">
        <v>13</v>
      </c>
      <c r="E43">
        <v>2</v>
      </c>
      <c r="F43">
        <v>8</v>
      </c>
      <c r="G43">
        <v>10</v>
      </c>
      <c r="H43">
        <v>5</v>
      </c>
      <c r="I43">
        <v>8.9331999999999995E-2</v>
      </c>
      <c r="J43" t="s">
        <v>11</v>
      </c>
      <c r="K43" t="s">
        <v>11</v>
      </c>
    </row>
    <row r="44" spans="1:11">
      <c r="A44" s="3">
        <v>13</v>
      </c>
      <c r="B44" s="3">
        <v>1</v>
      </c>
      <c r="C44" s="3">
        <v>13</v>
      </c>
      <c r="D44" s="3">
        <v>2</v>
      </c>
      <c r="E44">
        <v>1</v>
      </c>
      <c r="F44">
        <v>11</v>
      </c>
      <c r="G44">
        <v>14</v>
      </c>
      <c r="H44">
        <v>4</v>
      </c>
      <c r="I44">
        <v>9.1809000000000002E-2</v>
      </c>
      <c r="J44" t="s">
        <v>11</v>
      </c>
      <c r="K44" t="s">
        <v>11</v>
      </c>
    </row>
    <row r="45" spans="1:11">
      <c r="A45" s="3">
        <v>6</v>
      </c>
      <c r="B45" s="3">
        <v>12</v>
      </c>
      <c r="C45" s="3">
        <v>11</v>
      </c>
      <c r="D45" s="3">
        <v>8</v>
      </c>
      <c r="E45">
        <v>1</v>
      </c>
      <c r="F45">
        <v>12</v>
      </c>
      <c r="G45">
        <v>4</v>
      </c>
      <c r="H45">
        <v>9</v>
      </c>
      <c r="I45">
        <v>9.2131000000000005E-2</v>
      </c>
      <c r="J45" t="s">
        <v>11</v>
      </c>
      <c r="K45" t="s">
        <v>11</v>
      </c>
    </row>
    <row r="46" spans="1:11">
      <c r="A46" s="3">
        <v>8</v>
      </c>
      <c r="B46" s="3">
        <v>7</v>
      </c>
      <c r="C46" s="3">
        <v>0</v>
      </c>
      <c r="D46" s="3">
        <v>9</v>
      </c>
      <c r="E46">
        <v>5</v>
      </c>
      <c r="F46">
        <v>8</v>
      </c>
      <c r="G46">
        <v>12</v>
      </c>
      <c r="H46">
        <v>8</v>
      </c>
      <c r="I46">
        <v>9.4678999999999999E-2</v>
      </c>
      <c r="J46" t="s">
        <v>11</v>
      </c>
      <c r="K46" t="s">
        <v>11</v>
      </c>
    </row>
    <row r="47" spans="1:11">
      <c r="A47" s="3">
        <v>5</v>
      </c>
      <c r="B47" s="3">
        <v>0</v>
      </c>
      <c r="C47" s="3">
        <v>11</v>
      </c>
      <c r="D47" s="3">
        <v>14</v>
      </c>
      <c r="E47">
        <v>10</v>
      </c>
      <c r="F47">
        <v>4</v>
      </c>
      <c r="G47">
        <v>11</v>
      </c>
      <c r="H47">
        <v>9</v>
      </c>
      <c r="I47">
        <v>9.4820000000000002E-2</v>
      </c>
      <c r="J47" t="s">
        <v>11</v>
      </c>
      <c r="K47" t="s">
        <v>11</v>
      </c>
    </row>
    <row r="48" spans="1:11">
      <c r="A48" s="3">
        <v>7</v>
      </c>
      <c r="B48" s="3">
        <v>8</v>
      </c>
      <c r="C48" s="3">
        <v>13</v>
      </c>
      <c r="D48" s="3">
        <v>12</v>
      </c>
      <c r="E48">
        <v>7</v>
      </c>
      <c r="F48">
        <v>3</v>
      </c>
      <c r="G48">
        <v>2</v>
      </c>
      <c r="H48">
        <v>14</v>
      </c>
      <c r="I48">
        <v>9.5340999999999995E-2</v>
      </c>
      <c r="J48" t="s">
        <v>11</v>
      </c>
      <c r="K48" t="s">
        <v>11</v>
      </c>
    </row>
    <row r="49" spans="1:11">
      <c r="A49" s="3">
        <v>9</v>
      </c>
      <c r="B49" s="3">
        <v>8</v>
      </c>
      <c r="C49" s="3">
        <v>9</v>
      </c>
      <c r="D49" s="3">
        <v>4</v>
      </c>
      <c r="E49">
        <v>13</v>
      </c>
      <c r="F49">
        <v>2</v>
      </c>
      <c r="G49">
        <v>2</v>
      </c>
      <c r="H49">
        <v>13</v>
      </c>
      <c r="I49">
        <v>9.6652000000000002E-2</v>
      </c>
      <c r="J49" t="s">
        <v>11</v>
      </c>
      <c r="K49" t="s">
        <v>11</v>
      </c>
    </row>
    <row r="50" spans="1:11">
      <c r="A50" s="3">
        <v>0</v>
      </c>
      <c r="B50" s="3">
        <v>13</v>
      </c>
      <c r="C50" s="3">
        <v>12</v>
      </c>
      <c r="D50" s="3">
        <v>7</v>
      </c>
      <c r="E50">
        <v>3</v>
      </c>
      <c r="F50">
        <v>3</v>
      </c>
      <c r="G50">
        <v>1</v>
      </c>
      <c r="H50">
        <v>3</v>
      </c>
      <c r="I50">
        <v>9.6707000000000001E-2</v>
      </c>
      <c r="J50" t="s">
        <v>11</v>
      </c>
      <c r="K50" t="s">
        <v>11</v>
      </c>
    </row>
    <row r="51" spans="1:11">
      <c r="A51" s="3">
        <v>3</v>
      </c>
      <c r="B51" s="3">
        <v>3</v>
      </c>
      <c r="C51" s="3">
        <v>6</v>
      </c>
      <c r="D51" s="3">
        <v>7</v>
      </c>
      <c r="E51">
        <v>12</v>
      </c>
      <c r="F51">
        <v>6</v>
      </c>
      <c r="G51">
        <v>5</v>
      </c>
      <c r="H51">
        <v>3</v>
      </c>
      <c r="I51">
        <v>9.6739000000000006E-2</v>
      </c>
      <c r="J51" t="s">
        <v>11</v>
      </c>
      <c r="K51" t="s">
        <v>11</v>
      </c>
    </row>
    <row r="52" spans="1:11">
      <c r="A52" s="3">
        <v>3</v>
      </c>
      <c r="B52" s="3">
        <v>2</v>
      </c>
      <c r="C52" s="3">
        <v>13</v>
      </c>
      <c r="D52" s="3">
        <v>9</v>
      </c>
      <c r="E52">
        <v>13</v>
      </c>
      <c r="F52">
        <v>4</v>
      </c>
      <c r="G52">
        <v>11</v>
      </c>
      <c r="H52">
        <v>4</v>
      </c>
      <c r="I52">
        <v>9.7649E-2</v>
      </c>
      <c r="J52" t="s">
        <v>11</v>
      </c>
      <c r="K52" t="s">
        <v>11</v>
      </c>
    </row>
    <row r="53" spans="1:11">
      <c r="A53" s="3">
        <v>5</v>
      </c>
      <c r="B53" s="3">
        <v>4</v>
      </c>
      <c r="C53" s="3">
        <v>3</v>
      </c>
      <c r="D53" s="3">
        <v>13</v>
      </c>
      <c r="E53">
        <v>10</v>
      </c>
      <c r="F53">
        <v>14</v>
      </c>
      <c r="G53">
        <v>6</v>
      </c>
      <c r="H53">
        <v>14</v>
      </c>
      <c r="I53">
        <v>9.8073999999999995E-2</v>
      </c>
      <c r="J53" t="s">
        <v>11</v>
      </c>
      <c r="K53" t="s">
        <v>11</v>
      </c>
    </row>
    <row r="54" spans="1:11">
      <c r="A54" s="3">
        <v>3</v>
      </c>
      <c r="B54" s="3">
        <v>6</v>
      </c>
      <c r="C54" s="3">
        <v>12</v>
      </c>
      <c r="D54" s="3">
        <v>5</v>
      </c>
      <c r="E54">
        <v>5</v>
      </c>
      <c r="F54">
        <v>8</v>
      </c>
      <c r="G54">
        <v>12</v>
      </c>
      <c r="H54">
        <v>4</v>
      </c>
      <c r="I54">
        <v>9.9287E-2</v>
      </c>
      <c r="J54" t="s">
        <v>11</v>
      </c>
      <c r="K54" t="s">
        <v>11</v>
      </c>
    </row>
    <row r="55" spans="1:11">
      <c r="A55" s="3">
        <v>3</v>
      </c>
      <c r="B55" s="3">
        <v>3</v>
      </c>
      <c r="C55" s="3">
        <v>9</v>
      </c>
      <c r="D55" s="3">
        <v>12</v>
      </c>
      <c r="E55">
        <v>2</v>
      </c>
      <c r="F55">
        <v>2</v>
      </c>
      <c r="G55">
        <v>1</v>
      </c>
      <c r="H55">
        <v>1</v>
      </c>
      <c r="I55">
        <v>9.9932000000000007E-2</v>
      </c>
      <c r="J55" t="s">
        <v>11</v>
      </c>
      <c r="K55" t="s">
        <v>11</v>
      </c>
    </row>
    <row r="56" spans="1:11">
      <c r="A56" s="3">
        <v>6</v>
      </c>
      <c r="B56" s="3">
        <v>4</v>
      </c>
      <c r="C56" s="3">
        <v>6</v>
      </c>
      <c r="D56" s="3">
        <v>11</v>
      </c>
      <c r="E56">
        <v>11</v>
      </c>
      <c r="F56">
        <v>11</v>
      </c>
      <c r="G56">
        <v>1</v>
      </c>
      <c r="H56">
        <v>9</v>
      </c>
      <c r="I56">
        <v>0.101219</v>
      </c>
      <c r="J56" t="s">
        <v>11</v>
      </c>
      <c r="K56" t="s">
        <v>11</v>
      </c>
    </row>
    <row r="57" spans="1:11">
      <c r="A57" s="3">
        <v>9</v>
      </c>
      <c r="B57" s="3">
        <v>8</v>
      </c>
      <c r="C57" s="3">
        <v>3</v>
      </c>
      <c r="D57" s="3">
        <v>2</v>
      </c>
      <c r="E57">
        <v>9</v>
      </c>
      <c r="F57">
        <v>13</v>
      </c>
      <c r="G57">
        <v>12</v>
      </c>
      <c r="H57">
        <v>11</v>
      </c>
      <c r="I57">
        <v>0.10221</v>
      </c>
      <c r="J57" t="s">
        <v>11</v>
      </c>
      <c r="K57" t="s">
        <v>11</v>
      </c>
    </row>
    <row r="58" spans="1:11">
      <c r="A58" s="3">
        <v>8</v>
      </c>
      <c r="B58" s="3">
        <v>7</v>
      </c>
      <c r="C58" s="3">
        <v>4</v>
      </c>
      <c r="D58" s="3">
        <v>2</v>
      </c>
      <c r="E58">
        <v>2</v>
      </c>
      <c r="F58">
        <v>11</v>
      </c>
      <c r="G58">
        <v>14</v>
      </c>
      <c r="H58">
        <v>8</v>
      </c>
      <c r="I58">
        <v>0.103162</v>
      </c>
      <c r="J58" t="s">
        <v>11</v>
      </c>
      <c r="K58" t="s">
        <v>11</v>
      </c>
    </row>
    <row r="59" spans="1:11">
      <c r="A59" s="3">
        <v>2</v>
      </c>
      <c r="B59" s="3">
        <v>10</v>
      </c>
      <c r="C59" s="3">
        <v>12</v>
      </c>
      <c r="D59" s="3">
        <v>5</v>
      </c>
      <c r="E59">
        <v>13</v>
      </c>
      <c r="F59">
        <v>5</v>
      </c>
      <c r="G59">
        <v>9</v>
      </c>
      <c r="H59">
        <v>7</v>
      </c>
      <c r="I59">
        <v>0.104697</v>
      </c>
      <c r="J59" t="s">
        <v>11</v>
      </c>
      <c r="K59" t="s">
        <v>11</v>
      </c>
    </row>
    <row r="60" spans="1:11">
      <c r="A60" s="3">
        <v>7</v>
      </c>
      <c r="B60" s="3">
        <v>7</v>
      </c>
      <c r="C60" s="3">
        <v>8</v>
      </c>
      <c r="D60" s="3">
        <v>11</v>
      </c>
      <c r="E60">
        <v>7</v>
      </c>
      <c r="F60">
        <v>3</v>
      </c>
      <c r="G60">
        <v>13</v>
      </c>
      <c r="H60">
        <v>13</v>
      </c>
      <c r="I60">
        <v>0.105155</v>
      </c>
      <c r="J60" t="s">
        <v>11</v>
      </c>
      <c r="K60" t="s">
        <v>11</v>
      </c>
    </row>
    <row r="61" spans="1:11">
      <c r="A61" s="3">
        <v>10</v>
      </c>
      <c r="B61" s="3">
        <v>8</v>
      </c>
      <c r="C61" s="3">
        <v>9</v>
      </c>
      <c r="D61" s="3">
        <v>14</v>
      </c>
      <c r="E61">
        <v>12</v>
      </c>
      <c r="F61">
        <v>3</v>
      </c>
      <c r="G61">
        <v>0</v>
      </c>
      <c r="H61">
        <v>13</v>
      </c>
      <c r="I61">
        <v>0.109426</v>
      </c>
      <c r="J61" t="s">
        <v>11</v>
      </c>
      <c r="K61" t="s">
        <v>11</v>
      </c>
    </row>
    <row r="62" spans="1:11">
      <c r="A62" s="3">
        <v>9</v>
      </c>
      <c r="B62" s="3">
        <v>10</v>
      </c>
      <c r="C62" s="3">
        <v>5</v>
      </c>
      <c r="D62" s="3">
        <v>9</v>
      </c>
      <c r="E62">
        <v>4</v>
      </c>
      <c r="F62">
        <v>3</v>
      </c>
      <c r="G62">
        <v>8</v>
      </c>
      <c r="H62">
        <v>10</v>
      </c>
      <c r="I62">
        <v>0.110156</v>
      </c>
      <c r="J62" t="s">
        <v>11</v>
      </c>
      <c r="K62" t="s">
        <v>11</v>
      </c>
    </row>
    <row r="63" spans="1:11">
      <c r="A63" s="3">
        <v>10</v>
      </c>
      <c r="B63" s="3">
        <v>7</v>
      </c>
      <c r="C63" s="3">
        <v>9</v>
      </c>
      <c r="D63" s="3">
        <v>1</v>
      </c>
      <c r="E63">
        <v>7</v>
      </c>
      <c r="F63">
        <v>2</v>
      </c>
      <c r="G63">
        <v>5</v>
      </c>
      <c r="H63">
        <v>12</v>
      </c>
      <c r="I63">
        <v>0.110397</v>
      </c>
      <c r="J63" t="s">
        <v>11</v>
      </c>
      <c r="K63" t="s">
        <v>11</v>
      </c>
    </row>
    <row r="64" spans="1:11">
      <c r="A64" s="3">
        <v>10</v>
      </c>
      <c r="B64" s="3">
        <v>0</v>
      </c>
      <c r="C64" s="3">
        <v>4</v>
      </c>
      <c r="D64" s="3">
        <v>7</v>
      </c>
      <c r="E64">
        <v>7</v>
      </c>
      <c r="F64">
        <v>3</v>
      </c>
      <c r="G64">
        <v>6</v>
      </c>
      <c r="H64">
        <v>4</v>
      </c>
      <c r="I64">
        <v>0.11096399999999999</v>
      </c>
      <c r="J64" t="s">
        <v>11</v>
      </c>
      <c r="K64" t="s">
        <v>11</v>
      </c>
    </row>
    <row r="65" spans="1:11">
      <c r="A65" s="3">
        <v>9</v>
      </c>
      <c r="B65" s="3">
        <v>14</v>
      </c>
      <c r="C65" s="3">
        <v>8</v>
      </c>
      <c r="D65" s="3">
        <v>12</v>
      </c>
      <c r="E65">
        <v>0</v>
      </c>
      <c r="F65">
        <v>2</v>
      </c>
      <c r="G65">
        <v>5</v>
      </c>
      <c r="H65">
        <v>10</v>
      </c>
      <c r="I65">
        <v>0.114996</v>
      </c>
      <c r="J65" t="s">
        <v>11</v>
      </c>
      <c r="K65" t="s">
        <v>11</v>
      </c>
    </row>
    <row r="66" spans="1:11">
      <c r="A66" s="3">
        <v>11</v>
      </c>
      <c r="B66" s="3">
        <v>9</v>
      </c>
      <c r="C66" s="3">
        <v>8</v>
      </c>
      <c r="D66" s="3">
        <v>3</v>
      </c>
      <c r="E66">
        <v>5</v>
      </c>
      <c r="F66">
        <v>6</v>
      </c>
      <c r="G66">
        <v>12</v>
      </c>
      <c r="H66">
        <v>11</v>
      </c>
      <c r="I66">
        <v>0.115081</v>
      </c>
      <c r="J66" t="s">
        <v>11</v>
      </c>
      <c r="K66" t="s">
        <v>11</v>
      </c>
    </row>
    <row r="67" spans="1:11">
      <c r="A67" s="3">
        <v>7</v>
      </c>
      <c r="B67" s="3">
        <v>9</v>
      </c>
      <c r="C67" s="3">
        <v>10</v>
      </c>
      <c r="D67" s="3">
        <v>1</v>
      </c>
      <c r="E67">
        <v>3</v>
      </c>
      <c r="F67">
        <v>3</v>
      </c>
      <c r="G67">
        <v>7</v>
      </c>
      <c r="H67">
        <v>8</v>
      </c>
      <c r="I67">
        <v>0.11545800000000001</v>
      </c>
      <c r="J67" t="s">
        <v>11</v>
      </c>
      <c r="K67" t="s">
        <v>11</v>
      </c>
    </row>
    <row r="68" spans="1:11">
      <c r="A68" s="3">
        <v>10</v>
      </c>
      <c r="B68" s="3">
        <v>3</v>
      </c>
      <c r="C68" s="3">
        <v>9</v>
      </c>
      <c r="D68" s="3">
        <v>6</v>
      </c>
      <c r="E68">
        <v>2</v>
      </c>
      <c r="F68">
        <v>13</v>
      </c>
      <c r="G68">
        <v>8</v>
      </c>
      <c r="H68">
        <v>13</v>
      </c>
      <c r="I68">
        <v>0.116162</v>
      </c>
      <c r="J68" t="s">
        <v>11</v>
      </c>
      <c r="K68" t="s">
        <v>11</v>
      </c>
    </row>
    <row r="69" spans="1:11">
      <c r="A69" s="3">
        <v>6</v>
      </c>
      <c r="B69" s="3">
        <v>4</v>
      </c>
      <c r="C69" s="3">
        <v>1</v>
      </c>
      <c r="D69" s="3">
        <v>5</v>
      </c>
      <c r="E69">
        <v>6</v>
      </c>
      <c r="F69">
        <v>8</v>
      </c>
      <c r="G69">
        <v>12</v>
      </c>
      <c r="H69">
        <v>5</v>
      </c>
      <c r="I69">
        <v>0.116162</v>
      </c>
      <c r="J69" t="s">
        <v>11</v>
      </c>
      <c r="K69" t="s">
        <v>11</v>
      </c>
    </row>
    <row r="70" spans="1:11">
      <c r="A70" s="3">
        <v>2</v>
      </c>
      <c r="B70" s="3">
        <v>1</v>
      </c>
      <c r="C70" s="3">
        <v>4</v>
      </c>
      <c r="D70" s="3">
        <v>13</v>
      </c>
      <c r="E70">
        <v>8</v>
      </c>
      <c r="F70">
        <v>7</v>
      </c>
      <c r="G70">
        <v>7</v>
      </c>
      <c r="H70">
        <v>2</v>
      </c>
      <c r="I70">
        <v>0.119307</v>
      </c>
      <c r="J70" t="s">
        <v>11</v>
      </c>
      <c r="K70" t="s">
        <v>11</v>
      </c>
    </row>
    <row r="71" spans="1:11">
      <c r="A71" s="3">
        <v>3</v>
      </c>
      <c r="B71" s="3">
        <v>9</v>
      </c>
      <c r="C71" s="3">
        <v>2</v>
      </c>
      <c r="D71" s="3">
        <v>3</v>
      </c>
      <c r="E71">
        <v>10</v>
      </c>
      <c r="F71">
        <v>4</v>
      </c>
      <c r="G71">
        <v>8</v>
      </c>
      <c r="H71">
        <v>4</v>
      </c>
      <c r="I71">
        <v>0.12133099999999999</v>
      </c>
      <c r="J71" t="s">
        <v>11</v>
      </c>
      <c r="K71" t="s">
        <v>11</v>
      </c>
    </row>
    <row r="72" spans="1:11">
      <c r="A72" s="3">
        <v>6</v>
      </c>
      <c r="B72" s="3">
        <v>9</v>
      </c>
      <c r="C72" s="3">
        <v>14</v>
      </c>
      <c r="D72" s="3">
        <v>3</v>
      </c>
      <c r="E72">
        <v>8</v>
      </c>
      <c r="F72">
        <v>3</v>
      </c>
      <c r="G72">
        <v>2</v>
      </c>
      <c r="H72">
        <v>14</v>
      </c>
      <c r="I72">
        <v>0.122654</v>
      </c>
      <c r="J72" t="s">
        <v>11</v>
      </c>
      <c r="K72" t="s">
        <v>11</v>
      </c>
    </row>
    <row r="73" spans="1:11">
      <c r="A73" s="3">
        <v>7</v>
      </c>
      <c r="B73" s="3">
        <v>6</v>
      </c>
      <c r="C73" s="3">
        <v>1</v>
      </c>
      <c r="D73" s="3">
        <v>1</v>
      </c>
      <c r="E73">
        <v>8</v>
      </c>
      <c r="F73">
        <v>4</v>
      </c>
      <c r="G73">
        <v>8</v>
      </c>
      <c r="H73">
        <v>9</v>
      </c>
      <c r="I73">
        <v>0.13300300000000001</v>
      </c>
      <c r="J73" t="s">
        <v>11</v>
      </c>
      <c r="K73" t="s">
        <v>11</v>
      </c>
    </row>
    <row r="74" spans="1:11">
      <c r="A74" s="3">
        <v>4</v>
      </c>
      <c r="B74" s="3">
        <v>3</v>
      </c>
      <c r="C74" s="3">
        <v>12</v>
      </c>
      <c r="D74" s="3">
        <v>14</v>
      </c>
      <c r="E74">
        <v>9</v>
      </c>
      <c r="F74">
        <v>0</v>
      </c>
      <c r="G74">
        <v>3</v>
      </c>
      <c r="H74">
        <v>13</v>
      </c>
      <c r="I74">
        <v>0.13903399999999999</v>
      </c>
      <c r="J74" t="s">
        <v>11</v>
      </c>
      <c r="K74" t="s">
        <v>11</v>
      </c>
    </row>
    <row r="75" spans="1:11">
      <c r="A75" s="3">
        <v>1</v>
      </c>
      <c r="B75" s="3">
        <v>12</v>
      </c>
      <c r="C75" s="3">
        <v>1</v>
      </c>
      <c r="D75" s="3">
        <v>4</v>
      </c>
      <c r="E75">
        <v>14</v>
      </c>
      <c r="F75">
        <v>6</v>
      </c>
      <c r="G75">
        <v>6</v>
      </c>
      <c r="H75">
        <v>3</v>
      </c>
      <c r="I75">
        <v>0.139621</v>
      </c>
      <c r="J75" t="s">
        <v>11</v>
      </c>
      <c r="K75" t="s">
        <v>11</v>
      </c>
    </row>
    <row r="76" spans="1:11">
      <c r="A76" s="3">
        <v>13</v>
      </c>
      <c r="B76" s="3">
        <v>4</v>
      </c>
      <c r="C76" s="3">
        <v>10</v>
      </c>
      <c r="D76" s="3">
        <v>4</v>
      </c>
      <c r="E76">
        <v>1</v>
      </c>
      <c r="F76">
        <v>7</v>
      </c>
      <c r="G76">
        <v>14</v>
      </c>
      <c r="H76">
        <v>14</v>
      </c>
      <c r="I76">
        <v>0.139788</v>
      </c>
      <c r="J76" t="s">
        <v>11</v>
      </c>
      <c r="K76" t="s">
        <v>11</v>
      </c>
    </row>
    <row r="77" spans="1:11">
      <c r="A77" s="3">
        <v>5</v>
      </c>
      <c r="B77" s="3">
        <v>4</v>
      </c>
      <c r="C77" s="3">
        <v>1</v>
      </c>
      <c r="D77" s="3">
        <v>12</v>
      </c>
      <c r="E77">
        <v>4</v>
      </c>
      <c r="F77">
        <v>4</v>
      </c>
      <c r="G77">
        <v>5</v>
      </c>
      <c r="H77">
        <v>12</v>
      </c>
      <c r="I77">
        <v>0.145033</v>
      </c>
      <c r="J77" t="s">
        <v>11</v>
      </c>
      <c r="K77" t="s">
        <v>11</v>
      </c>
    </row>
    <row r="78" spans="1:11">
      <c r="A78" s="3">
        <v>0</v>
      </c>
      <c r="B78" s="3">
        <v>2</v>
      </c>
      <c r="C78" s="3">
        <v>13</v>
      </c>
      <c r="D78" s="3">
        <v>2</v>
      </c>
      <c r="E78">
        <v>8</v>
      </c>
      <c r="F78">
        <v>10</v>
      </c>
      <c r="G78">
        <v>13</v>
      </c>
      <c r="H78">
        <v>6</v>
      </c>
      <c r="I78">
        <v>0.15362600000000001</v>
      </c>
      <c r="J78" t="s">
        <v>11</v>
      </c>
      <c r="K78" t="s">
        <v>11</v>
      </c>
    </row>
    <row r="79" spans="1:11">
      <c r="A79" s="3">
        <v>3</v>
      </c>
      <c r="B79" s="3">
        <v>8</v>
      </c>
      <c r="C79" s="3">
        <v>1</v>
      </c>
      <c r="D79" s="3">
        <v>4</v>
      </c>
      <c r="E79">
        <v>5</v>
      </c>
      <c r="F79">
        <v>7</v>
      </c>
      <c r="G79">
        <v>8</v>
      </c>
      <c r="H79">
        <v>6</v>
      </c>
      <c r="I79">
        <v>0.163299</v>
      </c>
      <c r="J79" t="s">
        <v>11</v>
      </c>
      <c r="K79" t="s">
        <v>11</v>
      </c>
    </row>
    <row r="80" spans="1:11">
      <c r="A80" s="7">
        <f>AVERAGE(A2:A79)</f>
        <v>7.4871794871794872</v>
      </c>
      <c r="B80" s="7">
        <f t="shared" ref="B80:I80" si="0">AVERAGE(B2:B79)</f>
        <v>7.833333333333333</v>
      </c>
      <c r="C80" s="7">
        <f t="shared" si="0"/>
        <v>7.2435897435897436</v>
      </c>
      <c r="D80" s="7">
        <f t="shared" si="0"/>
        <v>7.5</v>
      </c>
      <c r="E80" s="7">
        <f t="shared" si="0"/>
        <v>7.3717948717948714</v>
      </c>
      <c r="F80" s="7">
        <f t="shared" si="0"/>
        <v>7.166666666666667</v>
      </c>
      <c r="G80" s="7">
        <f t="shared" si="0"/>
        <v>7.5512820512820511</v>
      </c>
      <c r="H80" s="7">
        <f t="shared" si="0"/>
        <v>7.0512820512820511</v>
      </c>
      <c r="I80" s="7">
        <f t="shared" si="0"/>
        <v>8.9964615384615393E-2</v>
      </c>
      <c r="J80" s="7" t="s">
        <v>40</v>
      </c>
    </row>
    <row r="81" spans="1:11">
      <c r="A81" s="3"/>
      <c r="B81" s="3"/>
      <c r="C81" s="3"/>
      <c r="D81" s="3"/>
    </row>
    <row r="82" spans="1:11">
      <c r="A82" s="3">
        <v>2</v>
      </c>
      <c r="B82" s="3">
        <v>2</v>
      </c>
      <c r="C82" s="3">
        <v>12</v>
      </c>
      <c r="D82" s="3">
        <v>3</v>
      </c>
      <c r="E82">
        <v>6</v>
      </c>
      <c r="F82">
        <v>4</v>
      </c>
      <c r="G82">
        <v>13</v>
      </c>
      <c r="H82">
        <v>0</v>
      </c>
      <c r="I82">
        <v>0</v>
      </c>
      <c r="J82" t="s">
        <v>12</v>
      </c>
      <c r="K82" t="s">
        <v>11</v>
      </c>
    </row>
    <row r="83" spans="1:11">
      <c r="A83" s="3">
        <v>9</v>
      </c>
      <c r="B83" s="3">
        <v>3</v>
      </c>
      <c r="C83" s="3">
        <v>8</v>
      </c>
      <c r="D83" s="3">
        <v>5</v>
      </c>
      <c r="E83">
        <v>7</v>
      </c>
      <c r="F83">
        <v>2</v>
      </c>
      <c r="G83">
        <v>11</v>
      </c>
      <c r="H83">
        <v>0</v>
      </c>
      <c r="I83">
        <v>0</v>
      </c>
      <c r="J83" t="s">
        <v>12</v>
      </c>
      <c r="K83" t="s">
        <v>11</v>
      </c>
    </row>
    <row r="84" spans="1:11">
      <c r="A84" s="3"/>
      <c r="B84" s="3"/>
      <c r="C84" s="3"/>
      <c r="D84" s="3"/>
    </row>
    <row r="85" spans="1:11">
      <c r="A85" s="3"/>
      <c r="B85" s="3"/>
      <c r="C85" s="3"/>
      <c r="D85" s="3"/>
    </row>
    <row r="86" spans="1:11">
      <c r="A86" s="3">
        <v>2</v>
      </c>
      <c r="B86" s="3">
        <v>4</v>
      </c>
      <c r="C86" s="3">
        <v>1</v>
      </c>
      <c r="D86" s="3">
        <v>0</v>
      </c>
      <c r="E86">
        <v>12</v>
      </c>
      <c r="F86">
        <v>2</v>
      </c>
      <c r="G86">
        <v>0</v>
      </c>
      <c r="H86">
        <v>1</v>
      </c>
      <c r="I86">
        <v>0.266816</v>
      </c>
      <c r="J86" t="s">
        <v>12</v>
      </c>
      <c r="K86" t="s">
        <v>11</v>
      </c>
    </row>
    <row r="87" spans="1:11">
      <c r="A87" s="3">
        <v>2</v>
      </c>
      <c r="B87" s="3">
        <v>3</v>
      </c>
      <c r="C87" s="3">
        <v>3</v>
      </c>
      <c r="D87" s="3">
        <v>3</v>
      </c>
      <c r="E87">
        <v>7</v>
      </c>
      <c r="F87">
        <v>12</v>
      </c>
      <c r="G87">
        <v>13</v>
      </c>
      <c r="H87">
        <v>10</v>
      </c>
      <c r="I87">
        <v>0.25257400000000002</v>
      </c>
      <c r="J87" t="s">
        <v>12</v>
      </c>
      <c r="K87" t="s">
        <v>11</v>
      </c>
    </row>
    <row r="88" spans="1:11">
      <c r="A88" s="3">
        <v>1</v>
      </c>
      <c r="B88" s="3">
        <v>1</v>
      </c>
      <c r="C88" s="3">
        <v>3</v>
      </c>
      <c r="D88" s="3">
        <v>7</v>
      </c>
      <c r="E88">
        <v>5</v>
      </c>
      <c r="F88">
        <v>6</v>
      </c>
      <c r="G88">
        <v>10</v>
      </c>
      <c r="H88">
        <v>12</v>
      </c>
      <c r="I88">
        <v>0.31923000000000001</v>
      </c>
      <c r="J88" t="s">
        <v>12</v>
      </c>
      <c r="K88" t="s">
        <v>11</v>
      </c>
    </row>
    <row r="89" spans="1:11">
      <c r="A89" s="3">
        <v>0</v>
      </c>
      <c r="B89" s="3">
        <v>4</v>
      </c>
      <c r="C89" s="3">
        <v>0</v>
      </c>
      <c r="D89" s="3">
        <v>6</v>
      </c>
      <c r="E89">
        <v>0</v>
      </c>
      <c r="F89">
        <v>9</v>
      </c>
      <c r="G89">
        <v>13</v>
      </c>
      <c r="H89">
        <v>12</v>
      </c>
      <c r="I89">
        <v>0.39147999999999999</v>
      </c>
      <c r="J89" t="s">
        <v>11</v>
      </c>
      <c r="K89" t="s">
        <v>12</v>
      </c>
    </row>
    <row r="90" spans="1:11">
      <c r="A90" s="3">
        <v>1</v>
      </c>
      <c r="B90" s="3">
        <v>2</v>
      </c>
      <c r="C90" s="3">
        <v>3</v>
      </c>
      <c r="D90" s="3">
        <v>4</v>
      </c>
      <c r="E90">
        <v>7</v>
      </c>
      <c r="F90">
        <v>1</v>
      </c>
      <c r="G90">
        <v>11</v>
      </c>
      <c r="H90">
        <v>14</v>
      </c>
      <c r="I90">
        <v>0.37135200000000002</v>
      </c>
      <c r="J90" t="s">
        <v>11</v>
      </c>
      <c r="K90" t="s">
        <v>12</v>
      </c>
    </row>
    <row r="91" spans="1:11">
      <c r="A91" s="7">
        <f t="shared" ref="A91:H91" si="1">AVERAGE(A86:A90)</f>
        <v>1.2</v>
      </c>
      <c r="B91" s="7">
        <f t="shared" si="1"/>
        <v>2.8</v>
      </c>
      <c r="C91" s="7">
        <f t="shared" si="1"/>
        <v>2</v>
      </c>
      <c r="D91" s="7">
        <f t="shared" si="1"/>
        <v>4</v>
      </c>
      <c r="E91" s="7">
        <f t="shared" si="1"/>
        <v>6.2</v>
      </c>
      <c r="F91" s="7">
        <f t="shared" si="1"/>
        <v>6</v>
      </c>
      <c r="G91" s="7">
        <f t="shared" si="1"/>
        <v>9.4</v>
      </c>
      <c r="H91" s="7">
        <f t="shared" si="1"/>
        <v>9.8000000000000007</v>
      </c>
      <c r="I91" s="7">
        <f>AVERAGE(I86:I90)</f>
        <v>0.32029040000000003</v>
      </c>
      <c r="J91" s="7" t="s">
        <v>40</v>
      </c>
    </row>
  </sheetData>
  <sortState ref="A86:K88">
    <sortCondition ref="H86:H88"/>
  </sortState>
  <pageMargins left="0.7" right="0.7" top="0.75" bottom="0.75" header="0.3" footer="0.3"/>
  <pageSetup orientation="portrait" horizontalDpi="150" verticalDpi="15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99"/>
  <sheetViews>
    <sheetView topLeftCell="A53" workbookViewId="0">
      <selection activeCell="B65" sqref="B65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5.6000000000000001E-2</v>
      </c>
      <c r="C2">
        <v>6.6000000000000003E-2</v>
      </c>
      <c r="D2">
        <v>0.01</v>
      </c>
      <c r="E2" s="4">
        <f t="shared" ref="E2:E65" si="0">IF(B2,(B2-C2)/B2,0)</f>
        <v>-0.1785714285714286</v>
      </c>
      <c r="F2">
        <f>IF($B2,$C2,0)</f>
        <v>6.6000000000000003E-2</v>
      </c>
      <c r="G2" s="4">
        <f>IF($B2,($B2-F2)/$B2,0)</f>
        <v>-0.1785714285714286</v>
      </c>
    </row>
    <row r="3" spans="1:7">
      <c r="A3">
        <v>2</v>
      </c>
      <c r="B3">
        <v>0.13</v>
      </c>
      <c r="C3">
        <v>0.13</v>
      </c>
      <c r="D3">
        <v>0</v>
      </c>
      <c r="E3" s="4">
        <f t="shared" si="0"/>
        <v>0</v>
      </c>
      <c r="F3">
        <f t="shared" ref="F3:F66" si="1">IF($B3,$C3,0)</f>
        <v>0.13</v>
      </c>
      <c r="G3" s="4">
        <f t="shared" ref="G3:G66" si="2">IF($B3,($B3-F3)/$B3,0)</f>
        <v>0</v>
      </c>
    </row>
    <row r="4" spans="1:7">
      <c r="A4">
        <v>3</v>
      </c>
      <c r="B4">
        <v>0.114</v>
      </c>
      <c r="C4">
        <v>0.12</v>
      </c>
      <c r="D4">
        <v>6.0000000000000001E-3</v>
      </c>
      <c r="E4" s="4">
        <f t="shared" si="0"/>
        <v>-5.2631578947368342E-2</v>
      </c>
      <c r="F4">
        <f t="shared" si="1"/>
        <v>0.12</v>
      </c>
      <c r="G4" s="4">
        <f t="shared" si="2"/>
        <v>-5.2631578947368342E-2</v>
      </c>
    </row>
    <row r="5" spans="1:7">
      <c r="A5">
        <v>4</v>
      </c>
      <c r="B5">
        <v>0.114</v>
      </c>
      <c r="C5">
        <v>0.113</v>
      </c>
      <c r="D5">
        <v>-1E-3</v>
      </c>
      <c r="E5" s="4">
        <f t="shared" si="0"/>
        <v>8.7719298245614117E-3</v>
      </c>
      <c r="F5">
        <f t="shared" si="1"/>
        <v>0.113</v>
      </c>
      <c r="G5" s="4">
        <f t="shared" si="2"/>
        <v>8.7719298245614117E-3</v>
      </c>
    </row>
    <row r="6" spans="1:7">
      <c r="A6">
        <v>5</v>
      </c>
      <c r="B6">
        <v>8.7999999999999995E-2</v>
      </c>
      <c r="C6">
        <v>9.6000000000000002E-2</v>
      </c>
      <c r="D6">
        <v>8.0000000000000002E-3</v>
      </c>
      <c r="E6" s="4">
        <f t="shared" si="0"/>
        <v>-9.0909090909090995E-2</v>
      </c>
      <c r="F6">
        <f t="shared" si="1"/>
        <v>9.6000000000000002E-2</v>
      </c>
      <c r="G6" s="4">
        <f t="shared" si="2"/>
        <v>-9.0909090909090995E-2</v>
      </c>
    </row>
    <row r="7" spans="1:7">
      <c r="A7">
        <v>6</v>
      </c>
      <c r="B7">
        <v>6.2E-2</v>
      </c>
      <c r="C7">
        <v>7.6999999999999999E-2</v>
      </c>
      <c r="D7">
        <v>1.4999999999999999E-2</v>
      </c>
      <c r="E7" s="4">
        <f t="shared" si="0"/>
        <v>-0.24193548387096772</v>
      </c>
      <c r="F7">
        <f t="shared" si="1"/>
        <v>7.6999999999999999E-2</v>
      </c>
      <c r="G7" s="4">
        <f t="shared" si="2"/>
        <v>-0.24193548387096772</v>
      </c>
    </row>
    <row r="8" spans="1:7">
      <c r="A8">
        <v>7</v>
      </c>
      <c r="B8">
        <v>0</v>
      </c>
      <c r="C8">
        <v>6.5000000000000002E-2</v>
      </c>
      <c r="D8">
        <v>6.5000000000000002E-2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7.2999999999999995E-2</v>
      </c>
      <c r="C9">
        <v>7.0999999999999994E-2</v>
      </c>
      <c r="D9">
        <v>-2E-3</v>
      </c>
      <c r="E9" s="4">
        <f t="shared" si="0"/>
        <v>2.7397260273972629E-2</v>
      </c>
      <c r="F9">
        <f t="shared" si="1"/>
        <v>7.0999999999999994E-2</v>
      </c>
      <c r="G9" s="4">
        <f t="shared" si="2"/>
        <v>2.7397260273972629E-2</v>
      </c>
    </row>
    <row r="10" spans="1:7">
      <c r="A10">
        <v>9</v>
      </c>
      <c r="B10">
        <v>5.2999999999999999E-2</v>
      </c>
      <c r="C10">
        <v>6.3E-2</v>
      </c>
      <c r="D10">
        <v>8.9999999999999993E-3</v>
      </c>
      <c r="E10" s="4">
        <f t="shared" si="0"/>
        <v>-0.18867924528301891</v>
      </c>
      <c r="F10">
        <f t="shared" si="1"/>
        <v>6.3E-2</v>
      </c>
      <c r="G10" s="4">
        <f t="shared" si="2"/>
        <v>-0.18867924528301891</v>
      </c>
    </row>
    <row r="11" spans="1:7">
      <c r="A11">
        <v>10</v>
      </c>
      <c r="B11">
        <v>7.9000000000000001E-2</v>
      </c>
      <c r="C11">
        <v>6.9000000000000006E-2</v>
      </c>
      <c r="D11">
        <v>-8.9999999999999993E-3</v>
      </c>
      <c r="E11" s="4">
        <f t="shared" si="0"/>
        <v>0.12658227848101258</v>
      </c>
      <c r="F11">
        <f t="shared" si="1"/>
        <v>6.9000000000000006E-2</v>
      </c>
      <c r="G11" s="4">
        <f t="shared" si="2"/>
        <v>0.12658227848101258</v>
      </c>
    </row>
    <row r="12" spans="1:7">
      <c r="A12">
        <v>11</v>
      </c>
      <c r="B12">
        <v>6.5000000000000002E-2</v>
      </c>
      <c r="C12">
        <v>6.3E-2</v>
      </c>
      <c r="D12">
        <v>-2E-3</v>
      </c>
      <c r="E12" s="4">
        <f t="shared" si="0"/>
        <v>3.0769230769230795E-2</v>
      </c>
      <c r="F12">
        <f t="shared" si="1"/>
        <v>6.3E-2</v>
      </c>
      <c r="G12" s="4">
        <f t="shared" si="2"/>
        <v>3.0769230769230795E-2</v>
      </c>
    </row>
    <row r="13" spans="1:7">
      <c r="A13">
        <v>12</v>
      </c>
      <c r="B13">
        <v>0.114</v>
      </c>
      <c r="C13">
        <v>0.124</v>
      </c>
      <c r="D13">
        <v>0.01</v>
      </c>
      <c r="E13" s="4">
        <f t="shared" si="0"/>
        <v>-8.7719298245613989E-2</v>
      </c>
      <c r="F13">
        <f t="shared" si="1"/>
        <v>0.124</v>
      </c>
      <c r="G13" s="4">
        <f t="shared" si="2"/>
        <v>-8.7719298245613989E-2</v>
      </c>
    </row>
    <row r="14" spans="1:7">
      <c r="A14">
        <v>13</v>
      </c>
      <c r="B14">
        <v>5.3999999999999999E-2</v>
      </c>
      <c r="C14">
        <v>0.08</v>
      </c>
      <c r="D14">
        <v>2.7E-2</v>
      </c>
      <c r="E14" s="4">
        <f t="shared" si="0"/>
        <v>-0.48148148148148151</v>
      </c>
      <c r="F14">
        <f t="shared" si="1"/>
        <v>0.08</v>
      </c>
      <c r="G14" s="4">
        <f t="shared" si="2"/>
        <v>-0.48148148148148151</v>
      </c>
    </row>
    <row r="15" spans="1:7">
      <c r="A15">
        <v>14</v>
      </c>
      <c r="B15">
        <v>6.8000000000000005E-2</v>
      </c>
      <c r="C15">
        <v>4.9000000000000002E-2</v>
      </c>
      <c r="D15">
        <v>-1.9E-2</v>
      </c>
      <c r="E15" s="4">
        <f t="shared" si="0"/>
        <v>0.27941176470588236</v>
      </c>
      <c r="F15">
        <f t="shared" si="1"/>
        <v>4.9000000000000002E-2</v>
      </c>
      <c r="G15" s="4">
        <f t="shared" si="2"/>
        <v>0.27941176470588236</v>
      </c>
    </row>
    <row r="16" spans="1:7">
      <c r="A16">
        <v>15</v>
      </c>
      <c r="B16">
        <v>0.129</v>
      </c>
      <c r="C16">
        <v>0.12</v>
      </c>
      <c r="D16">
        <v>-8.9999999999999993E-3</v>
      </c>
      <c r="E16" s="4">
        <f t="shared" si="0"/>
        <v>6.9767441860465171E-2</v>
      </c>
      <c r="F16">
        <f t="shared" si="1"/>
        <v>0.12</v>
      </c>
      <c r="G16" s="4">
        <f t="shared" si="2"/>
        <v>6.9767441860465171E-2</v>
      </c>
    </row>
    <row r="17" spans="1:7">
      <c r="A17">
        <v>16</v>
      </c>
      <c r="B17">
        <v>8.7999999999999995E-2</v>
      </c>
      <c r="C17">
        <v>9.1999999999999998E-2</v>
      </c>
      <c r="D17">
        <v>4.0000000000000001E-3</v>
      </c>
      <c r="E17" s="4">
        <f t="shared" si="0"/>
        <v>-4.5454545454545497E-2</v>
      </c>
      <c r="F17">
        <f t="shared" si="1"/>
        <v>9.1999999999999998E-2</v>
      </c>
      <c r="G17" s="4">
        <f t="shared" si="2"/>
        <v>-4.5454545454545497E-2</v>
      </c>
    </row>
    <row r="18" spans="1:7">
      <c r="A18">
        <v>17</v>
      </c>
      <c r="B18">
        <v>8.6999999999999994E-2</v>
      </c>
      <c r="C18">
        <v>0.09</v>
      </c>
      <c r="D18">
        <v>3.0000000000000001E-3</v>
      </c>
      <c r="E18" s="4">
        <f t="shared" si="0"/>
        <v>-3.4482758620689689E-2</v>
      </c>
      <c r="F18">
        <f t="shared" si="1"/>
        <v>0.09</v>
      </c>
      <c r="G18" s="4">
        <f t="shared" si="2"/>
        <v>-3.4482758620689689E-2</v>
      </c>
    </row>
    <row r="19" spans="1:7">
      <c r="A19">
        <v>18</v>
      </c>
      <c r="B19">
        <v>8.5999999999999993E-2</v>
      </c>
      <c r="C19">
        <v>0.114</v>
      </c>
      <c r="D19">
        <v>2.9000000000000001E-2</v>
      </c>
      <c r="E19" s="4">
        <f t="shared" si="0"/>
        <v>-0.32558139534883734</v>
      </c>
      <c r="F19">
        <f t="shared" si="1"/>
        <v>0.114</v>
      </c>
      <c r="G19" s="4">
        <f t="shared" si="2"/>
        <v>-0.32558139534883734</v>
      </c>
    </row>
    <row r="20" spans="1:7">
      <c r="A20">
        <v>19</v>
      </c>
      <c r="B20">
        <v>8.2000000000000003E-2</v>
      </c>
      <c r="C20">
        <v>0.122</v>
      </c>
      <c r="D20">
        <v>0.04</v>
      </c>
      <c r="E20" s="4">
        <f t="shared" si="0"/>
        <v>-0.48780487804878037</v>
      </c>
      <c r="F20">
        <f t="shared" si="1"/>
        <v>0.122</v>
      </c>
      <c r="G20" s="4">
        <f t="shared" si="2"/>
        <v>-0.48780487804878037</v>
      </c>
    </row>
    <row r="21" spans="1:7">
      <c r="A21">
        <v>20</v>
      </c>
      <c r="B21">
        <v>0.13400000000000001</v>
      </c>
      <c r="C21">
        <v>0.14499999999999999</v>
      </c>
      <c r="D21">
        <v>1.0999999999999999E-2</v>
      </c>
      <c r="E21">
        <f t="shared" si="0"/>
        <v>-8.2089552238805832E-2</v>
      </c>
      <c r="F21">
        <f t="shared" si="1"/>
        <v>0.14499999999999999</v>
      </c>
      <c r="G21" s="4">
        <f t="shared" si="2"/>
        <v>-8.2089552238805832E-2</v>
      </c>
    </row>
    <row r="22" spans="1:7">
      <c r="A22">
        <v>21</v>
      </c>
      <c r="B22">
        <v>5.3999999999999999E-2</v>
      </c>
      <c r="C22">
        <v>6.5000000000000002E-2</v>
      </c>
      <c r="D22">
        <v>1.0999999999999999E-2</v>
      </c>
      <c r="E22" s="4">
        <f t="shared" si="0"/>
        <v>-0.20370370370370375</v>
      </c>
      <c r="F22">
        <f t="shared" si="1"/>
        <v>6.5000000000000002E-2</v>
      </c>
      <c r="G22" s="4">
        <f t="shared" si="2"/>
        <v>-0.20370370370370375</v>
      </c>
    </row>
    <row r="23" spans="1:7">
      <c r="A23">
        <v>22</v>
      </c>
      <c r="B23">
        <v>3.5999999999999997E-2</v>
      </c>
      <c r="C23">
        <v>0.05</v>
      </c>
      <c r="D23">
        <v>1.4E-2</v>
      </c>
      <c r="E23" s="4">
        <f t="shared" si="0"/>
        <v>-0.38888888888888906</v>
      </c>
      <c r="F23">
        <f t="shared" si="1"/>
        <v>0.05</v>
      </c>
      <c r="G23" s="4">
        <f t="shared" si="2"/>
        <v>-0.38888888888888906</v>
      </c>
    </row>
    <row r="24" spans="1:7">
      <c r="A24">
        <v>23</v>
      </c>
      <c r="B24">
        <v>7.1999999999999995E-2</v>
      </c>
      <c r="C24">
        <v>0.08</v>
      </c>
      <c r="D24">
        <v>8.0000000000000002E-3</v>
      </c>
      <c r="E24" s="4">
        <f t="shared" si="0"/>
        <v>-0.11111111111111122</v>
      </c>
      <c r="F24">
        <f t="shared" si="1"/>
        <v>0.08</v>
      </c>
      <c r="G24" s="4">
        <f t="shared" si="2"/>
        <v>-0.11111111111111122</v>
      </c>
    </row>
    <row r="25" spans="1:7">
      <c r="A25">
        <v>24</v>
      </c>
      <c r="B25">
        <v>0.20200000000000001</v>
      </c>
      <c r="C25">
        <v>0.14199999999999999</v>
      </c>
      <c r="D25">
        <v>-0.06</v>
      </c>
      <c r="E25" s="4">
        <f t="shared" si="0"/>
        <v>0.29702970297029713</v>
      </c>
      <c r="F25">
        <f t="shared" si="1"/>
        <v>0.14199999999999999</v>
      </c>
      <c r="G25" s="4">
        <f t="shared" si="2"/>
        <v>0.29702970297029713</v>
      </c>
    </row>
    <row r="26" spans="1:7">
      <c r="A26">
        <v>25</v>
      </c>
      <c r="B26">
        <v>5.0999999999999997E-2</v>
      </c>
      <c r="C26">
        <v>3.4000000000000002E-2</v>
      </c>
      <c r="D26">
        <v>-1.7000000000000001E-2</v>
      </c>
      <c r="E26" s="4">
        <f t="shared" si="0"/>
        <v>0.33333333333333326</v>
      </c>
      <c r="F26">
        <f t="shared" si="1"/>
        <v>3.4000000000000002E-2</v>
      </c>
      <c r="G26" s="4">
        <f t="shared" si="2"/>
        <v>0.33333333333333326</v>
      </c>
    </row>
    <row r="27" spans="1:7">
      <c r="A27">
        <v>26</v>
      </c>
      <c r="B27">
        <v>6.7000000000000004E-2</v>
      </c>
      <c r="C27">
        <v>7.0000000000000007E-2</v>
      </c>
      <c r="D27">
        <v>3.0000000000000001E-3</v>
      </c>
      <c r="E27" s="4">
        <f t="shared" si="0"/>
        <v>-4.4776119402985114E-2</v>
      </c>
      <c r="F27">
        <f t="shared" si="1"/>
        <v>7.0000000000000007E-2</v>
      </c>
      <c r="G27" s="4">
        <f t="shared" si="2"/>
        <v>-4.4776119402985114E-2</v>
      </c>
    </row>
    <row r="28" spans="1:7">
      <c r="A28">
        <v>27</v>
      </c>
      <c r="B28">
        <v>7.0999999999999994E-2</v>
      </c>
      <c r="C28">
        <v>6.7000000000000004E-2</v>
      </c>
      <c r="D28">
        <v>-3.0000000000000001E-3</v>
      </c>
      <c r="E28" s="4">
        <f t="shared" si="0"/>
        <v>5.6338028169013947E-2</v>
      </c>
      <c r="F28">
        <f t="shared" si="1"/>
        <v>6.7000000000000004E-2</v>
      </c>
      <c r="G28" s="4">
        <f t="shared" si="2"/>
        <v>5.6338028169013947E-2</v>
      </c>
    </row>
    <row r="29" spans="1:7">
      <c r="A29">
        <v>28</v>
      </c>
      <c r="B29">
        <v>0</v>
      </c>
      <c r="C29">
        <v>8.5999999999999993E-2</v>
      </c>
      <c r="D29">
        <v>8.5999999999999993E-2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0.14799999999999999</v>
      </c>
      <c r="C30">
        <v>0.124</v>
      </c>
      <c r="D30">
        <v>-2.4E-2</v>
      </c>
      <c r="E30" s="4">
        <f t="shared" si="0"/>
        <v>0.16216216216216212</v>
      </c>
      <c r="F30">
        <f t="shared" si="1"/>
        <v>0.124</v>
      </c>
      <c r="G30" s="4">
        <f t="shared" si="2"/>
        <v>0.16216216216216212</v>
      </c>
    </row>
    <row r="31" spans="1:7">
      <c r="A31">
        <v>30</v>
      </c>
      <c r="B31">
        <v>0.114</v>
      </c>
      <c r="C31">
        <v>0.104</v>
      </c>
      <c r="D31">
        <v>-0.01</v>
      </c>
      <c r="E31" s="4">
        <f t="shared" si="0"/>
        <v>8.7719298245614113E-2</v>
      </c>
      <c r="F31">
        <f t="shared" si="1"/>
        <v>0.104</v>
      </c>
      <c r="G31" s="4">
        <f t="shared" si="2"/>
        <v>8.7719298245614113E-2</v>
      </c>
    </row>
    <row r="32" spans="1:7">
      <c r="A32">
        <v>31</v>
      </c>
      <c r="B32">
        <v>9.8000000000000004E-2</v>
      </c>
      <c r="C32">
        <v>6.9000000000000006E-2</v>
      </c>
      <c r="D32">
        <v>-2.9000000000000001E-2</v>
      </c>
      <c r="E32" s="4">
        <f t="shared" si="0"/>
        <v>0.29591836734693877</v>
      </c>
      <c r="F32">
        <f t="shared" si="1"/>
        <v>6.9000000000000006E-2</v>
      </c>
      <c r="G32" s="4">
        <f t="shared" si="2"/>
        <v>0.29591836734693877</v>
      </c>
    </row>
    <row r="33" spans="1:7">
      <c r="A33">
        <v>32</v>
      </c>
      <c r="B33">
        <v>7.0999999999999994E-2</v>
      </c>
      <c r="C33">
        <v>8.5000000000000006E-2</v>
      </c>
      <c r="D33">
        <v>1.4E-2</v>
      </c>
      <c r="E33" s="4">
        <f t="shared" si="0"/>
        <v>-0.19718309859154948</v>
      </c>
      <c r="F33">
        <f t="shared" si="1"/>
        <v>8.5000000000000006E-2</v>
      </c>
      <c r="G33" s="4">
        <f t="shared" si="2"/>
        <v>-0.19718309859154948</v>
      </c>
    </row>
    <row r="34" spans="1:7">
      <c r="A34">
        <v>33</v>
      </c>
      <c r="B34">
        <v>8.6999999999999994E-2</v>
      </c>
      <c r="C34">
        <v>8.4000000000000005E-2</v>
      </c>
      <c r="D34">
        <v>-4.0000000000000001E-3</v>
      </c>
      <c r="E34" s="4">
        <f t="shared" si="0"/>
        <v>3.448275862068953E-2</v>
      </c>
      <c r="F34">
        <f t="shared" si="1"/>
        <v>8.4000000000000005E-2</v>
      </c>
      <c r="G34" s="4">
        <f t="shared" si="2"/>
        <v>3.448275862068953E-2</v>
      </c>
    </row>
    <row r="35" spans="1:7">
      <c r="A35">
        <v>34</v>
      </c>
      <c r="B35">
        <v>0.109</v>
      </c>
      <c r="C35">
        <v>0.109</v>
      </c>
      <c r="D35">
        <v>0</v>
      </c>
      <c r="E35" s="4">
        <f t="shared" si="0"/>
        <v>0</v>
      </c>
      <c r="F35">
        <f t="shared" si="1"/>
        <v>0.109</v>
      </c>
      <c r="G35" s="4">
        <f t="shared" si="2"/>
        <v>0</v>
      </c>
    </row>
    <row r="36" spans="1:7">
      <c r="A36">
        <v>35</v>
      </c>
      <c r="B36">
        <v>5.7000000000000002E-2</v>
      </c>
      <c r="C36">
        <v>2.5999999999999999E-2</v>
      </c>
      <c r="D36">
        <v>-3.1E-2</v>
      </c>
      <c r="E36" s="4">
        <f t="shared" si="0"/>
        <v>0.54385964912280704</v>
      </c>
      <c r="F36">
        <f t="shared" si="1"/>
        <v>2.5999999999999999E-2</v>
      </c>
      <c r="G36" s="4">
        <f t="shared" si="2"/>
        <v>0.54385964912280704</v>
      </c>
    </row>
    <row r="37" spans="1:7">
      <c r="A37">
        <v>36</v>
      </c>
      <c r="B37">
        <v>0.08</v>
      </c>
      <c r="C37">
        <v>9.7000000000000003E-2</v>
      </c>
      <c r="D37">
        <v>1.7000000000000001E-2</v>
      </c>
      <c r="E37" s="4">
        <f t="shared" si="0"/>
        <v>-0.21250000000000002</v>
      </c>
      <c r="F37">
        <f t="shared" si="1"/>
        <v>9.7000000000000003E-2</v>
      </c>
      <c r="G37" s="4">
        <f t="shared" si="2"/>
        <v>-0.21250000000000002</v>
      </c>
    </row>
    <row r="38" spans="1:7">
      <c r="A38">
        <v>37</v>
      </c>
      <c r="B38">
        <v>0.13900000000000001</v>
      </c>
      <c r="C38">
        <v>0.13800000000000001</v>
      </c>
      <c r="D38">
        <v>-1E-3</v>
      </c>
      <c r="E38" s="4">
        <f t="shared" si="0"/>
        <v>7.1942446043165523E-3</v>
      </c>
      <c r="F38">
        <f t="shared" si="1"/>
        <v>0.13800000000000001</v>
      </c>
      <c r="G38" s="4">
        <f t="shared" si="2"/>
        <v>7.1942446043165523E-3</v>
      </c>
    </row>
    <row r="39" spans="1:7">
      <c r="A39">
        <v>38</v>
      </c>
      <c r="B39">
        <v>0.11</v>
      </c>
      <c r="C39">
        <v>0.126</v>
      </c>
      <c r="D39">
        <v>1.6E-2</v>
      </c>
      <c r="E39" s="4">
        <f t="shared" si="0"/>
        <v>-0.14545454545454545</v>
      </c>
      <c r="F39">
        <f t="shared" si="1"/>
        <v>0.126</v>
      </c>
      <c r="G39" s="4">
        <f t="shared" si="2"/>
        <v>-0.14545454545454545</v>
      </c>
    </row>
    <row r="40" spans="1:7">
      <c r="A40">
        <v>39</v>
      </c>
      <c r="B40">
        <v>8.8999999999999996E-2</v>
      </c>
      <c r="C40">
        <v>8.2000000000000003E-2</v>
      </c>
      <c r="D40">
        <v>-7.0000000000000001E-3</v>
      </c>
      <c r="E40" s="4">
        <f t="shared" si="0"/>
        <v>7.8651685393258342E-2</v>
      </c>
      <c r="F40">
        <f t="shared" si="1"/>
        <v>8.2000000000000003E-2</v>
      </c>
      <c r="G40" s="4">
        <f t="shared" si="2"/>
        <v>7.8651685393258342E-2</v>
      </c>
    </row>
    <row r="41" spans="1:7">
      <c r="A41">
        <v>40</v>
      </c>
      <c r="B41">
        <v>6.9000000000000006E-2</v>
      </c>
      <c r="C41">
        <v>6.0999999999999999E-2</v>
      </c>
      <c r="D41">
        <v>-8.0000000000000002E-3</v>
      </c>
      <c r="E41" s="4">
        <f t="shared" si="0"/>
        <v>0.11594202898550734</v>
      </c>
      <c r="F41">
        <f t="shared" si="1"/>
        <v>6.0999999999999999E-2</v>
      </c>
      <c r="G41" s="4">
        <f t="shared" si="2"/>
        <v>0.11594202898550734</v>
      </c>
    </row>
    <row r="42" spans="1:7">
      <c r="A42">
        <v>41</v>
      </c>
      <c r="B42">
        <v>7.5999999999999998E-2</v>
      </c>
      <c r="C42">
        <v>9.0999999999999998E-2</v>
      </c>
      <c r="D42">
        <v>1.4999999999999999E-2</v>
      </c>
      <c r="E42" s="4">
        <f t="shared" si="0"/>
        <v>-0.19736842105263158</v>
      </c>
      <c r="F42">
        <f t="shared" si="1"/>
        <v>9.0999999999999998E-2</v>
      </c>
      <c r="G42" s="4">
        <f t="shared" si="2"/>
        <v>-0.19736842105263158</v>
      </c>
    </row>
    <row r="43" spans="1:7">
      <c r="A43">
        <v>42</v>
      </c>
      <c r="B43">
        <v>0</v>
      </c>
      <c r="C43">
        <v>9.4E-2</v>
      </c>
      <c r="D43">
        <v>9.4E-2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6.4000000000000001E-2</v>
      </c>
      <c r="C44">
        <v>7.1999999999999995E-2</v>
      </c>
      <c r="D44">
        <v>8.0000000000000002E-3</v>
      </c>
      <c r="E44" s="4">
        <f t="shared" si="0"/>
        <v>-0.12499999999999989</v>
      </c>
      <c r="F44">
        <f t="shared" si="1"/>
        <v>7.1999999999999995E-2</v>
      </c>
      <c r="G44" s="4">
        <f t="shared" si="2"/>
        <v>-0.12499999999999989</v>
      </c>
    </row>
    <row r="45" spans="1:7">
      <c r="A45">
        <v>44</v>
      </c>
      <c r="B45">
        <v>0.11700000000000001</v>
      </c>
      <c r="C45">
        <v>8.8999999999999996E-2</v>
      </c>
      <c r="D45">
        <v>-2.8000000000000001E-2</v>
      </c>
      <c r="E45" s="4">
        <f t="shared" si="0"/>
        <v>0.23931623931623941</v>
      </c>
      <c r="F45">
        <f t="shared" si="1"/>
        <v>8.8999999999999996E-2</v>
      </c>
      <c r="G45" s="4">
        <f t="shared" si="2"/>
        <v>0.23931623931623941</v>
      </c>
    </row>
    <row r="46" spans="1:7">
      <c r="A46">
        <v>45</v>
      </c>
      <c r="B46">
        <v>0.14099999999999999</v>
      </c>
      <c r="C46">
        <v>0.123</v>
      </c>
      <c r="D46">
        <v>-1.7999999999999999E-2</v>
      </c>
      <c r="E46" s="4">
        <f t="shared" si="0"/>
        <v>0.12765957446808504</v>
      </c>
      <c r="F46">
        <f t="shared" si="1"/>
        <v>0.123</v>
      </c>
      <c r="G46" s="4">
        <f t="shared" si="2"/>
        <v>0.12765957446808504</v>
      </c>
    </row>
    <row r="47" spans="1:7">
      <c r="A47">
        <v>46</v>
      </c>
      <c r="B47">
        <v>0.11600000000000001</v>
      </c>
      <c r="C47">
        <v>0.11</v>
      </c>
      <c r="D47">
        <v>-6.0000000000000001E-3</v>
      </c>
      <c r="E47" s="4">
        <f t="shared" si="0"/>
        <v>5.1724137931034524E-2</v>
      </c>
      <c r="F47">
        <f t="shared" si="1"/>
        <v>0.11</v>
      </c>
      <c r="G47" s="4">
        <f t="shared" si="2"/>
        <v>5.1724137931034524E-2</v>
      </c>
    </row>
    <row r="48" spans="1:7">
      <c r="A48">
        <v>47</v>
      </c>
      <c r="B48">
        <v>8.2000000000000003E-2</v>
      </c>
      <c r="C48">
        <v>9.2999999999999999E-2</v>
      </c>
      <c r="D48">
        <v>1.0999999999999999E-2</v>
      </c>
      <c r="E48" s="4">
        <f t="shared" si="0"/>
        <v>-0.13414634146341459</v>
      </c>
      <c r="F48">
        <f t="shared" si="1"/>
        <v>9.2999999999999999E-2</v>
      </c>
      <c r="G48" s="4">
        <f t="shared" si="2"/>
        <v>-0.13414634146341459</v>
      </c>
    </row>
    <row r="49" spans="1:7">
      <c r="A49">
        <v>48</v>
      </c>
      <c r="B49">
        <v>4.4999999999999998E-2</v>
      </c>
      <c r="C49">
        <v>4.4999999999999998E-2</v>
      </c>
      <c r="D49">
        <v>1E-3</v>
      </c>
      <c r="E49" s="4">
        <f t="shared" si="0"/>
        <v>0</v>
      </c>
      <c r="F49">
        <f t="shared" si="1"/>
        <v>4.4999999999999998E-2</v>
      </c>
      <c r="G49" s="4">
        <f t="shared" si="2"/>
        <v>0</v>
      </c>
    </row>
    <row r="50" spans="1:7">
      <c r="A50">
        <v>49</v>
      </c>
      <c r="B50">
        <v>0.113</v>
      </c>
      <c r="C50">
        <v>0.112</v>
      </c>
      <c r="D50">
        <v>0</v>
      </c>
      <c r="E50" s="4">
        <f t="shared" si="0"/>
        <v>8.8495575221239006E-3</v>
      </c>
      <c r="F50">
        <f t="shared" si="1"/>
        <v>0.112</v>
      </c>
      <c r="G50" s="4">
        <f t="shared" si="2"/>
        <v>8.8495575221239006E-3</v>
      </c>
    </row>
    <row r="51" spans="1:7">
      <c r="A51">
        <v>50</v>
      </c>
      <c r="B51">
        <v>9.7000000000000003E-2</v>
      </c>
      <c r="C51">
        <v>5.6000000000000001E-2</v>
      </c>
      <c r="D51">
        <v>-0.04</v>
      </c>
      <c r="E51" s="4">
        <f t="shared" si="0"/>
        <v>0.42268041237113402</v>
      </c>
      <c r="F51">
        <f t="shared" si="1"/>
        <v>5.6000000000000001E-2</v>
      </c>
      <c r="G51" s="4">
        <f t="shared" si="2"/>
        <v>0.42268041237113402</v>
      </c>
    </row>
    <row r="52" spans="1:7">
      <c r="A52">
        <v>51</v>
      </c>
      <c r="B52">
        <v>0.126</v>
      </c>
      <c r="C52">
        <v>0.114</v>
      </c>
      <c r="D52">
        <v>-1.2E-2</v>
      </c>
      <c r="E52" s="4">
        <f t="shared" si="0"/>
        <v>9.5238095238095205E-2</v>
      </c>
      <c r="F52">
        <f t="shared" si="1"/>
        <v>0.114</v>
      </c>
      <c r="G52" s="4">
        <f t="shared" si="2"/>
        <v>9.5238095238095205E-2</v>
      </c>
    </row>
    <row r="53" spans="1:7">
      <c r="A53">
        <v>52</v>
      </c>
      <c r="B53">
        <v>7.8E-2</v>
      </c>
      <c r="C53">
        <v>0.106</v>
      </c>
      <c r="D53">
        <v>2.8000000000000001E-2</v>
      </c>
      <c r="E53" s="4">
        <f t="shared" si="0"/>
        <v>-0.35897435897435892</v>
      </c>
      <c r="F53">
        <f t="shared" si="1"/>
        <v>0.106</v>
      </c>
      <c r="G53" s="4">
        <f t="shared" si="2"/>
        <v>-0.35897435897435892</v>
      </c>
    </row>
    <row r="54" spans="1:7">
      <c r="A54">
        <v>53</v>
      </c>
      <c r="B54">
        <v>4.9000000000000002E-2</v>
      </c>
      <c r="C54">
        <v>4.7E-2</v>
      </c>
      <c r="D54">
        <v>-2E-3</v>
      </c>
      <c r="E54" s="4">
        <f t="shared" si="0"/>
        <v>4.0816326530612276E-2</v>
      </c>
      <c r="F54">
        <f t="shared" si="1"/>
        <v>4.7E-2</v>
      </c>
      <c r="G54" s="4">
        <f t="shared" si="2"/>
        <v>4.0816326530612276E-2</v>
      </c>
    </row>
    <row r="55" spans="1:7">
      <c r="A55">
        <v>54</v>
      </c>
      <c r="B55">
        <v>0.16400000000000001</v>
      </c>
      <c r="C55">
        <v>0.159</v>
      </c>
      <c r="D55">
        <v>-6.0000000000000001E-3</v>
      </c>
      <c r="E55" s="4">
        <f t="shared" si="0"/>
        <v>3.0487804878048808E-2</v>
      </c>
      <c r="F55">
        <f t="shared" si="1"/>
        <v>0.159</v>
      </c>
      <c r="G55" s="4">
        <f t="shared" si="2"/>
        <v>3.0487804878048808E-2</v>
      </c>
    </row>
    <row r="56" spans="1:7">
      <c r="A56">
        <v>55</v>
      </c>
      <c r="B56">
        <v>7.2999999999999995E-2</v>
      </c>
      <c r="C56">
        <v>8.2000000000000003E-2</v>
      </c>
      <c r="D56">
        <v>8.9999999999999993E-3</v>
      </c>
      <c r="E56" s="4">
        <f t="shared" si="0"/>
        <v>-0.12328767123287683</v>
      </c>
      <c r="F56">
        <f t="shared" si="1"/>
        <v>8.2000000000000003E-2</v>
      </c>
      <c r="G56" s="4">
        <f t="shared" si="2"/>
        <v>-0.12328767123287683</v>
      </c>
    </row>
    <row r="57" spans="1:7">
      <c r="A57">
        <v>56</v>
      </c>
      <c r="B57">
        <v>9.9000000000000005E-2</v>
      </c>
      <c r="C57">
        <v>0.14000000000000001</v>
      </c>
      <c r="D57">
        <v>4.1000000000000002E-2</v>
      </c>
      <c r="E57" s="4">
        <f t="shared" si="0"/>
        <v>-0.4141414141414142</v>
      </c>
      <c r="F57">
        <f t="shared" si="1"/>
        <v>0.14000000000000001</v>
      </c>
      <c r="G57" s="4">
        <f t="shared" si="2"/>
        <v>-0.4141414141414142</v>
      </c>
    </row>
    <row r="58" spans="1:7">
      <c r="A58">
        <v>57</v>
      </c>
      <c r="B58">
        <v>9.5000000000000001E-2</v>
      </c>
      <c r="C58">
        <v>0.1</v>
      </c>
      <c r="D58">
        <v>5.0000000000000001E-3</v>
      </c>
      <c r="E58" s="4">
        <f t="shared" si="0"/>
        <v>-5.2631578947368467E-2</v>
      </c>
      <c r="F58">
        <f t="shared" si="1"/>
        <v>0.1</v>
      </c>
      <c r="G58" s="4">
        <f t="shared" si="2"/>
        <v>-5.2631578947368467E-2</v>
      </c>
    </row>
    <row r="59" spans="1:7">
      <c r="A59">
        <v>58</v>
      </c>
      <c r="B59">
        <v>8.7999999999999995E-2</v>
      </c>
      <c r="C59">
        <v>9.2999999999999999E-2</v>
      </c>
      <c r="D59">
        <v>5.0000000000000001E-3</v>
      </c>
      <c r="E59" s="4">
        <f t="shared" si="0"/>
        <v>-5.6818181818181872E-2</v>
      </c>
      <c r="F59">
        <f t="shared" si="1"/>
        <v>9.2999999999999999E-2</v>
      </c>
      <c r="G59" s="4">
        <f t="shared" si="2"/>
        <v>-5.6818181818181872E-2</v>
      </c>
    </row>
    <row r="60" spans="1:7">
      <c r="A60">
        <v>59</v>
      </c>
      <c r="B60">
        <v>0</v>
      </c>
      <c r="C60">
        <v>0.05</v>
      </c>
      <c r="D60">
        <v>0.05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0.161</v>
      </c>
      <c r="C61">
        <v>0.122</v>
      </c>
      <c r="D61">
        <v>-3.9E-2</v>
      </c>
      <c r="E61" s="4">
        <f t="shared" si="0"/>
        <v>0.24223602484472054</v>
      </c>
      <c r="F61">
        <f t="shared" si="1"/>
        <v>0.122</v>
      </c>
      <c r="G61" s="4">
        <f t="shared" si="2"/>
        <v>0.24223602484472054</v>
      </c>
    </row>
    <row r="62" spans="1:7">
      <c r="A62">
        <v>61</v>
      </c>
      <c r="B62">
        <v>0.1</v>
      </c>
      <c r="C62">
        <v>0.10199999999999999</v>
      </c>
      <c r="D62">
        <v>1E-3</v>
      </c>
      <c r="E62" s="4">
        <f t="shared" si="0"/>
        <v>-1.9999999999999879E-2</v>
      </c>
      <c r="F62">
        <f t="shared" si="1"/>
        <v>0.10199999999999999</v>
      </c>
      <c r="G62" s="4">
        <f t="shared" si="2"/>
        <v>-1.9999999999999879E-2</v>
      </c>
    </row>
    <row r="63" spans="1:7">
      <c r="A63">
        <v>62</v>
      </c>
      <c r="B63">
        <v>0.11</v>
      </c>
      <c r="C63">
        <v>0.12</v>
      </c>
      <c r="D63">
        <v>0.01</v>
      </c>
      <c r="E63" s="4">
        <f t="shared" si="0"/>
        <v>-9.090909090909087E-2</v>
      </c>
      <c r="F63">
        <f t="shared" si="1"/>
        <v>0.12</v>
      </c>
      <c r="G63" s="4">
        <f t="shared" si="2"/>
        <v>-9.090909090909087E-2</v>
      </c>
    </row>
    <row r="64" spans="1:7">
      <c r="A64">
        <v>63</v>
      </c>
      <c r="B64">
        <v>0.14499999999999999</v>
      </c>
      <c r="C64">
        <v>0.14000000000000001</v>
      </c>
      <c r="D64">
        <v>-5.0000000000000001E-3</v>
      </c>
      <c r="E64" s="4">
        <f t="shared" si="0"/>
        <v>3.4482758620689495E-2</v>
      </c>
      <c r="F64">
        <f t="shared" si="1"/>
        <v>0.14000000000000001</v>
      </c>
      <c r="G64" s="4">
        <f t="shared" si="2"/>
        <v>3.4482758620689495E-2</v>
      </c>
    </row>
    <row r="65" spans="1:7">
      <c r="A65">
        <v>64</v>
      </c>
      <c r="B65">
        <v>0.30599999999999999</v>
      </c>
      <c r="C65">
        <v>0.16400000000000001</v>
      </c>
      <c r="D65">
        <v>-0.14199999999999999</v>
      </c>
      <c r="E65" s="4">
        <f t="shared" si="0"/>
        <v>0.46405228758169931</v>
      </c>
      <c r="F65">
        <f t="shared" si="1"/>
        <v>0.16400000000000001</v>
      </c>
      <c r="G65" s="4">
        <f t="shared" si="2"/>
        <v>0.46405228758169931</v>
      </c>
    </row>
    <row r="66" spans="1:7">
      <c r="A66">
        <v>65</v>
      </c>
      <c r="B66">
        <v>0.16500000000000001</v>
      </c>
      <c r="C66">
        <v>0.12</v>
      </c>
      <c r="D66">
        <v>-4.4999999999999998E-2</v>
      </c>
      <c r="E66" s="4">
        <f t="shared" ref="E66:E92" si="3">IF(B66,(B66-C66)/B66,0)</f>
        <v>0.27272727272727276</v>
      </c>
      <c r="F66">
        <f t="shared" si="1"/>
        <v>0.12</v>
      </c>
      <c r="G66" s="4">
        <f t="shared" si="2"/>
        <v>0.27272727272727276</v>
      </c>
    </row>
    <row r="67" spans="1:7">
      <c r="A67">
        <v>66</v>
      </c>
      <c r="B67">
        <v>6.7000000000000004E-2</v>
      </c>
      <c r="C67">
        <v>3.4000000000000002E-2</v>
      </c>
      <c r="D67">
        <v>-3.3000000000000002E-2</v>
      </c>
      <c r="E67" s="4">
        <f t="shared" si="3"/>
        <v>0.4925373134328358</v>
      </c>
      <c r="F67">
        <f t="shared" ref="F67:F92" si="4">IF($B67,$C67,0)</f>
        <v>3.4000000000000002E-2</v>
      </c>
      <c r="G67" s="4">
        <f t="shared" ref="G67:G92" si="5">IF($B67,($B67-F67)/$B67,0)</f>
        <v>0.4925373134328358</v>
      </c>
    </row>
    <row r="68" spans="1:7">
      <c r="A68">
        <v>67</v>
      </c>
      <c r="B68">
        <v>0.128</v>
      </c>
      <c r="C68">
        <v>0.108</v>
      </c>
      <c r="D68">
        <v>-0.02</v>
      </c>
      <c r="E68" s="4">
        <f t="shared" si="3"/>
        <v>0.15625000000000003</v>
      </c>
      <c r="F68">
        <f t="shared" si="4"/>
        <v>0.108</v>
      </c>
      <c r="G68" s="4">
        <f t="shared" si="5"/>
        <v>0.15625000000000003</v>
      </c>
    </row>
    <row r="69" spans="1:7">
      <c r="A69">
        <v>68</v>
      </c>
      <c r="B69">
        <v>0.121</v>
      </c>
      <c r="C69">
        <v>9.7000000000000003E-2</v>
      </c>
      <c r="D69">
        <v>-2.4E-2</v>
      </c>
      <c r="E69" s="4">
        <f t="shared" si="3"/>
        <v>0.19834710743801648</v>
      </c>
      <c r="F69">
        <f t="shared" si="4"/>
        <v>9.7000000000000003E-2</v>
      </c>
      <c r="G69" s="4">
        <f t="shared" si="5"/>
        <v>0.19834710743801648</v>
      </c>
    </row>
    <row r="70" spans="1:7">
      <c r="A70">
        <v>69</v>
      </c>
      <c r="B70">
        <v>8.8999999999999996E-2</v>
      </c>
      <c r="C70">
        <v>7.9000000000000001E-2</v>
      </c>
      <c r="D70">
        <v>-1.0999999999999999E-2</v>
      </c>
      <c r="E70" s="4">
        <f t="shared" si="3"/>
        <v>0.11235955056179771</v>
      </c>
      <c r="F70">
        <f t="shared" si="4"/>
        <v>7.9000000000000001E-2</v>
      </c>
      <c r="G70" s="4">
        <f t="shared" si="5"/>
        <v>0.11235955056179771</v>
      </c>
    </row>
    <row r="71" spans="1:7">
      <c r="A71">
        <v>70</v>
      </c>
      <c r="B71">
        <v>4.2000000000000003E-2</v>
      </c>
      <c r="C71">
        <v>2.7E-2</v>
      </c>
      <c r="D71">
        <v>-1.4999999999999999E-2</v>
      </c>
      <c r="E71" s="4">
        <f t="shared" si="3"/>
        <v>0.35714285714285721</v>
      </c>
      <c r="F71">
        <f t="shared" si="4"/>
        <v>2.7E-2</v>
      </c>
      <c r="G71" s="4">
        <f t="shared" si="5"/>
        <v>0.35714285714285721</v>
      </c>
    </row>
    <row r="72" spans="1:7">
      <c r="A72">
        <v>71</v>
      </c>
      <c r="B72">
        <v>0.109</v>
      </c>
      <c r="C72">
        <v>9.9000000000000005E-2</v>
      </c>
      <c r="D72">
        <v>-8.9999999999999993E-3</v>
      </c>
      <c r="E72" s="4">
        <f t="shared" si="3"/>
        <v>9.1743119266054995E-2</v>
      </c>
      <c r="F72">
        <f t="shared" si="4"/>
        <v>9.9000000000000005E-2</v>
      </c>
      <c r="G72" s="4">
        <f t="shared" si="5"/>
        <v>9.1743119266054995E-2</v>
      </c>
    </row>
    <row r="73" spans="1:7">
      <c r="A73">
        <v>72</v>
      </c>
      <c r="B73">
        <v>0.125</v>
      </c>
      <c r="C73">
        <v>0.13500000000000001</v>
      </c>
      <c r="D73">
        <v>8.9999999999999993E-3</v>
      </c>
      <c r="E73" s="4">
        <f t="shared" si="3"/>
        <v>-8.0000000000000071E-2</v>
      </c>
      <c r="F73">
        <f t="shared" si="4"/>
        <v>0.13500000000000001</v>
      </c>
      <c r="G73" s="4">
        <f t="shared" si="5"/>
        <v>-8.0000000000000071E-2</v>
      </c>
    </row>
    <row r="74" spans="1:7">
      <c r="A74">
        <v>73</v>
      </c>
      <c r="B74">
        <v>0.111</v>
      </c>
      <c r="C74">
        <v>0.113</v>
      </c>
      <c r="D74">
        <v>2E-3</v>
      </c>
      <c r="E74" s="4">
        <f t="shared" si="3"/>
        <v>-1.8018018018018035E-2</v>
      </c>
      <c r="F74">
        <f t="shared" si="4"/>
        <v>0.113</v>
      </c>
      <c r="G74" s="4">
        <f t="shared" si="5"/>
        <v>-1.8018018018018035E-2</v>
      </c>
    </row>
    <row r="75" spans="1:7">
      <c r="A75">
        <v>74</v>
      </c>
      <c r="B75">
        <v>0.104</v>
      </c>
      <c r="C75">
        <v>9.9000000000000005E-2</v>
      </c>
      <c r="D75">
        <v>-5.0000000000000001E-3</v>
      </c>
      <c r="E75" s="4">
        <f t="shared" si="3"/>
        <v>4.8076923076922989E-2</v>
      </c>
      <c r="F75">
        <f t="shared" si="4"/>
        <v>9.9000000000000005E-2</v>
      </c>
      <c r="G75" s="4">
        <f t="shared" si="5"/>
        <v>4.8076923076922989E-2</v>
      </c>
    </row>
    <row r="76" spans="1:7">
      <c r="A76">
        <v>75</v>
      </c>
      <c r="B76">
        <v>7.1999999999999995E-2</v>
      </c>
      <c r="C76">
        <v>7.1999999999999995E-2</v>
      </c>
      <c r="D76">
        <v>-1E-3</v>
      </c>
      <c r="E76" s="4">
        <f t="shared" si="3"/>
        <v>0</v>
      </c>
      <c r="F76">
        <f t="shared" si="4"/>
        <v>7.1999999999999995E-2</v>
      </c>
      <c r="G76" s="4">
        <f t="shared" si="5"/>
        <v>0</v>
      </c>
    </row>
    <row r="77" spans="1:7">
      <c r="A77">
        <v>76</v>
      </c>
      <c r="B77">
        <v>7.0000000000000007E-2</v>
      </c>
      <c r="C77">
        <v>8.2000000000000003E-2</v>
      </c>
      <c r="D77">
        <v>1.0999999999999999E-2</v>
      </c>
      <c r="E77" s="4">
        <f t="shared" si="3"/>
        <v>-0.17142857142857137</v>
      </c>
      <c r="F77">
        <f t="shared" si="4"/>
        <v>8.2000000000000003E-2</v>
      </c>
      <c r="G77" s="4">
        <f t="shared" si="5"/>
        <v>-0.17142857142857137</v>
      </c>
    </row>
    <row r="78" spans="1:7">
      <c r="A78">
        <v>77</v>
      </c>
      <c r="B78">
        <v>0.107</v>
      </c>
      <c r="C78">
        <v>0.10199999999999999</v>
      </c>
      <c r="D78">
        <v>-5.0000000000000001E-3</v>
      </c>
      <c r="E78" s="4">
        <f t="shared" si="3"/>
        <v>4.6728971962616862E-2</v>
      </c>
      <c r="F78">
        <f t="shared" si="4"/>
        <v>0.10199999999999999</v>
      </c>
      <c r="G78" s="4">
        <f t="shared" si="5"/>
        <v>4.6728971962616862E-2</v>
      </c>
    </row>
    <row r="79" spans="1:7">
      <c r="A79">
        <v>78</v>
      </c>
      <c r="B79">
        <v>0.11700000000000001</v>
      </c>
      <c r="C79">
        <v>0.115</v>
      </c>
      <c r="D79">
        <v>-2E-3</v>
      </c>
      <c r="E79" s="4">
        <f t="shared" si="3"/>
        <v>1.709401709401711E-2</v>
      </c>
      <c r="F79">
        <f t="shared" si="4"/>
        <v>0.115</v>
      </c>
      <c r="G79" s="4">
        <f t="shared" si="5"/>
        <v>1.709401709401711E-2</v>
      </c>
    </row>
    <row r="80" spans="1:7">
      <c r="A80">
        <v>79</v>
      </c>
      <c r="B80">
        <v>6.0999999999999999E-2</v>
      </c>
      <c r="C80">
        <v>6.8000000000000005E-2</v>
      </c>
      <c r="D80">
        <v>7.0000000000000001E-3</v>
      </c>
      <c r="E80" s="4">
        <f t="shared" si="3"/>
        <v>-0.11475409836065584</v>
      </c>
      <c r="F80">
        <f t="shared" si="4"/>
        <v>6.8000000000000005E-2</v>
      </c>
      <c r="G80" s="4">
        <f t="shared" si="5"/>
        <v>-0.11475409836065584</v>
      </c>
    </row>
    <row r="81" spans="1:7">
      <c r="A81">
        <v>80</v>
      </c>
      <c r="B81">
        <v>5.1999999999999998E-2</v>
      </c>
      <c r="C81">
        <v>6.4000000000000001E-2</v>
      </c>
      <c r="D81">
        <v>1.0999999999999999E-2</v>
      </c>
      <c r="E81" s="4">
        <f t="shared" si="3"/>
        <v>-0.23076923076923084</v>
      </c>
      <c r="F81">
        <f t="shared" si="4"/>
        <v>6.4000000000000001E-2</v>
      </c>
      <c r="G81" s="4">
        <f t="shared" si="5"/>
        <v>-0.23076923076923084</v>
      </c>
    </row>
    <row r="82" spans="1:7">
      <c r="A82">
        <v>81</v>
      </c>
      <c r="B82">
        <v>0.126</v>
      </c>
      <c r="C82">
        <v>0.122</v>
      </c>
      <c r="D82">
        <v>-4.0000000000000001E-3</v>
      </c>
      <c r="E82" s="4">
        <f t="shared" si="3"/>
        <v>3.1746031746031772E-2</v>
      </c>
      <c r="F82">
        <f t="shared" si="4"/>
        <v>0.122</v>
      </c>
      <c r="G82" s="4">
        <f t="shared" si="5"/>
        <v>3.1746031746031772E-2</v>
      </c>
    </row>
    <row r="83" spans="1:7">
      <c r="A83">
        <v>82</v>
      </c>
      <c r="B83">
        <v>0.13800000000000001</v>
      </c>
      <c r="C83">
        <v>0.13400000000000001</v>
      </c>
      <c r="D83">
        <v>-4.0000000000000001E-3</v>
      </c>
      <c r="E83" s="4">
        <f t="shared" si="3"/>
        <v>2.8985507246376836E-2</v>
      </c>
      <c r="F83">
        <f t="shared" si="4"/>
        <v>0.13400000000000001</v>
      </c>
      <c r="G83" s="4">
        <f t="shared" si="5"/>
        <v>2.8985507246376836E-2</v>
      </c>
    </row>
    <row r="84" spans="1:7">
      <c r="A84">
        <v>83</v>
      </c>
      <c r="B84">
        <v>6.8000000000000005E-2</v>
      </c>
      <c r="C84">
        <v>8.3000000000000004E-2</v>
      </c>
      <c r="D84">
        <v>1.4999999999999999E-2</v>
      </c>
      <c r="E84" s="4">
        <f t="shared" si="3"/>
        <v>-0.22058823529411761</v>
      </c>
      <c r="F84">
        <f t="shared" si="4"/>
        <v>8.3000000000000004E-2</v>
      </c>
      <c r="G84" s="4">
        <f t="shared" si="5"/>
        <v>-0.22058823529411761</v>
      </c>
    </row>
    <row r="85" spans="1:7">
      <c r="A85">
        <v>84</v>
      </c>
      <c r="B85">
        <v>9.2999999999999999E-2</v>
      </c>
      <c r="C85">
        <v>0.108</v>
      </c>
      <c r="D85">
        <v>1.4999999999999999E-2</v>
      </c>
      <c r="E85" s="4">
        <f t="shared" si="3"/>
        <v>-0.16129032258064516</v>
      </c>
      <c r="F85">
        <f t="shared" si="4"/>
        <v>0.108</v>
      </c>
      <c r="G85" s="4">
        <f t="shared" si="5"/>
        <v>-0.16129032258064516</v>
      </c>
    </row>
    <row r="86" spans="1:7">
      <c r="A86">
        <v>85</v>
      </c>
      <c r="B86">
        <v>5.8999999999999997E-2</v>
      </c>
      <c r="C86">
        <v>8.3000000000000004E-2</v>
      </c>
      <c r="D86">
        <v>2.5000000000000001E-2</v>
      </c>
      <c r="E86" s="4">
        <f t="shared" si="3"/>
        <v>-0.40677966101694929</v>
      </c>
      <c r="F86">
        <f t="shared" si="4"/>
        <v>8.3000000000000004E-2</v>
      </c>
      <c r="G86" s="4">
        <f t="shared" si="5"/>
        <v>-0.40677966101694929</v>
      </c>
    </row>
    <row r="87" spans="1:7">
      <c r="A87">
        <v>86</v>
      </c>
      <c r="B87">
        <v>0.127</v>
      </c>
      <c r="C87">
        <v>0.127</v>
      </c>
      <c r="D87">
        <v>0</v>
      </c>
      <c r="E87" s="4">
        <f t="shared" si="3"/>
        <v>0</v>
      </c>
      <c r="F87">
        <f t="shared" si="4"/>
        <v>0.127</v>
      </c>
      <c r="G87" s="4">
        <f t="shared" si="5"/>
        <v>0</v>
      </c>
    </row>
    <row r="88" spans="1:7">
      <c r="A88">
        <v>87</v>
      </c>
      <c r="B88">
        <v>5.2999999999999999E-2</v>
      </c>
      <c r="C88">
        <v>6.0999999999999999E-2</v>
      </c>
      <c r="D88">
        <v>8.0000000000000002E-3</v>
      </c>
      <c r="E88" s="4">
        <f t="shared" si="3"/>
        <v>-0.15094339622641509</v>
      </c>
      <c r="F88">
        <f t="shared" si="4"/>
        <v>6.0999999999999999E-2</v>
      </c>
      <c r="G88" s="4">
        <f t="shared" si="5"/>
        <v>-0.15094339622641509</v>
      </c>
    </row>
    <row r="89" spans="1:7">
      <c r="A89">
        <v>88</v>
      </c>
      <c r="B89">
        <v>7.0999999999999994E-2</v>
      </c>
      <c r="C89">
        <v>5.8000000000000003E-2</v>
      </c>
      <c r="D89">
        <v>-1.2E-2</v>
      </c>
      <c r="E89" s="4">
        <f t="shared" si="3"/>
        <v>0.18309859154929567</v>
      </c>
      <c r="F89">
        <f t="shared" si="4"/>
        <v>5.8000000000000003E-2</v>
      </c>
      <c r="G89" s="4">
        <f t="shared" si="5"/>
        <v>0.18309859154929567</v>
      </c>
    </row>
    <row r="90" spans="1:7">
      <c r="A90">
        <v>89</v>
      </c>
      <c r="B90">
        <v>0.104</v>
      </c>
      <c r="C90">
        <v>0.11600000000000001</v>
      </c>
      <c r="D90">
        <v>1.2E-2</v>
      </c>
      <c r="E90" s="4">
        <f t="shared" si="3"/>
        <v>-0.11538461538461549</v>
      </c>
      <c r="F90">
        <f t="shared" si="4"/>
        <v>0.11600000000000001</v>
      </c>
      <c r="G90" s="4">
        <f t="shared" si="5"/>
        <v>-0.11538461538461549</v>
      </c>
    </row>
    <row r="91" spans="1:7">
      <c r="A91">
        <v>90</v>
      </c>
      <c r="B91">
        <v>7.1999999999999995E-2</v>
      </c>
      <c r="C91">
        <v>8.6999999999999994E-2</v>
      </c>
      <c r="D91">
        <v>1.4999999999999999E-2</v>
      </c>
      <c r="E91" s="4">
        <f t="shared" si="3"/>
        <v>-0.20833333333333334</v>
      </c>
      <c r="F91">
        <f t="shared" si="4"/>
        <v>8.6999999999999994E-2</v>
      </c>
      <c r="G91" s="4">
        <f t="shared" si="5"/>
        <v>-0.20833333333333334</v>
      </c>
    </row>
    <row r="92" spans="1:7">
      <c r="A92">
        <v>91</v>
      </c>
      <c r="B92">
        <v>8.6999999999999994E-2</v>
      </c>
      <c r="C92">
        <v>9.5000000000000001E-2</v>
      </c>
      <c r="D92">
        <v>8.0000000000000002E-3</v>
      </c>
      <c r="E92" s="4">
        <f t="shared" si="3"/>
        <v>-9.1954022988505829E-2</v>
      </c>
      <c r="F92">
        <f t="shared" si="4"/>
        <v>9.5000000000000001E-2</v>
      </c>
      <c r="G92" s="4">
        <f t="shared" si="5"/>
        <v>-9.1954022988505829E-2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2.5999999999999999E-2</v>
      </c>
      <c r="D94" s="5">
        <f t="shared" si="6"/>
        <v>-0.14199999999999999</v>
      </c>
      <c r="E94" s="6">
        <f t="shared" si="6"/>
        <v>-0.48780487804878037</v>
      </c>
      <c r="F94" s="5">
        <f t="shared" si="6"/>
        <v>0</v>
      </c>
      <c r="G94" s="6">
        <f t="shared" si="6"/>
        <v>-0.48780487804878037</v>
      </c>
    </row>
    <row r="95" spans="1:7">
      <c r="A95" s="5" t="s">
        <v>29</v>
      </c>
      <c r="B95" s="5">
        <f>MAX(B2:B92)</f>
        <v>0.30599999999999999</v>
      </c>
      <c r="C95" s="5">
        <f t="shared" ref="C95:G95" si="7">MAX(C2:C92)</f>
        <v>0.16400000000000001</v>
      </c>
      <c r="D95" s="5">
        <f t="shared" si="7"/>
        <v>9.4E-2</v>
      </c>
      <c r="E95" s="6">
        <f t="shared" si="7"/>
        <v>0.54385964912280704</v>
      </c>
      <c r="F95" s="5">
        <f t="shared" si="7"/>
        <v>0.16400000000000001</v>
      </c>
      <c r="G95" s="6">
        <f t="shared" si="7"/>
        <v>0.54385964912280704</v>
      </c>
    </row>
    <row r="96" spans="1:7">
      <c r="A96" s="5" t="s">
        <v>30</v>
      </c>
      <c r="B96" s="5">
        <f>AVERAGE(B2:B92)</f>
        <v>9.2120879120879129E-2</v>
      </c>
      <c r="C96" s="5">
        <f t="shared" ref="C96:G96" si="8">AVERAGE(C2:C92)</f>
        <v>9.3186813186813169E-2</v>
      </c>
      <c r="D96" s="5">
        <f t="shared" si="8"/>
        <v>1.0769230769230784E-3</v>
      </c>
      <c r="E96" s="6">
        <f t="shared" si="8"/>
        <v>-8.7337046230567764E-3</v>
      </c>
      <c r="F96" s="5">
        <f t="shared" si="8"/>
        <v>8.9945054945054934E-2</v>
      </c>
      <c r="G96" s="6">
        <f t="shared" si="8"/>
        <v>-8.7337046230567764E-3</v>
      </c>
    </row>
    <row r="97" spans="1:7">
      <c r="A97" s="5" t="s">
        <v>31</v>
      </c>
      <c r="B97" s="5">
        <f>MEDIAN(B2:B92)</f>
        <v>8.7999999999999995E-2</v>
      </c>
      <c r="C97" s="5">
        <f t="shared" ref="C97:G97" si="9">MEDIAN(C2:C92)</f>
        <v>9.2999999999999999E-2</v>
      </c>
      <c r="D97" s="5">
        <f t="shared" si="9"/>
        <v>1E-3</v>
      </c>
      <c r="E97" s="6">
        <f t="shared" si="9"/>
        <v>0</v>
      </c>
      <c r="F97" s="5">
        <f t="shared" si="9"/>
        <v>9.2999999999999999E-2</v>
      </c>
      <c r="G97" s="6">
        <f t="shared" si="9"/>
        <v>0</v>
      </c>
    </row>
    <row r="98" spans="1:7">
      <c r="A98" s="5" t="s">
        <v>32</v>
      </c>
      <c r="B98" s="5">
        <f>STDEV(B2:B92)</f>
        <v>4.3616213897748037E-2</v>
      </c>
      <c r="C98" s="5">
        <f t="shared" ref="C98:G98" si="10">STDEV(C2:C92)</f>
        <v>3.0245995910537799E-2</v>
      </c>
      <c r="D98" s="5">
        <f t="shared" si="10"/>
        <v>2.7765778604938517E-2</v>
      </c>
      <c r="E98" s="6">
        <f t="shared" si="10"/>
        <v>0.20336354779329463</v>
      </c>
      <c r="F98" s="5">
        <f t="shared" si="10"/>
        <v>3.5496592211197671E-2</v>
      </c>
      <c r="G98" s="6">
        <f t="shared" si="10"/>
        <v>0.20336354779329463</v>
      </c>
    </row>
    <row r="99" spans="1:7">
      <c r="A99" s="5" t="s">
        <v>33</v>
      </c>
      <c r="B99" s="5"/>
      <c r="C99" s="5">
        <f>CORREL($B2:$B92,C2:C92)</f>
        <v>0.77538441278599468</v>
      </c>
      <c r="D99" s="5"/>
      <c r="E99" s="5"/>
      <c r="F99" s="5">
        <f>CORREL($B2:$B92,F2:F92)</f>
        <v>0.85572154176515247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7"/>
  <sheetViews>
    <sheetView workbookViewId="0">
      <selection activeCell="E87" sqref="D1:E87"/>
    </sheetView>
  </sheetViews>
  <sheetFormatPr defaultRowHeight="15"/>
  <cols>
    <col min="2" max="2" width="21.140625" customWidth="1"/>
    <col min="3" max="3" width="24.57031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41079.837696759256</v>
      </c>
      <c r="C2" s="1">
        <v>41079.846921296295</v>
      </c>
      <c r="D2">
        <f>(C2-B2)*24*60</f>
        <v>13.283333337167278</v>
      </c>
    </row>
    <row r="3" spans="1:4">
      <c r="A3">
        <v>4</v>
      </c>
      <c r="B3" s="1">
        <v>41079.856145833335</v>
      </c>
      <c r="C3" s="1">
        <v>41079.865127314813</v>
      </c>
      <c r="D3">
        <f>(C3-B3)*24*60</f>
        <v>12.933333328692243</v>
      </c>
    </row>
    <row r="4" spans="1:4">
      <c r="A4">
        <v>6</v>
      </c>
      <c r="B4" s="1">
        <v>41079.872673611113</v>
      </c>
      <c r="C4" s="1">
        <v>41079.88003472222</v>
      </c>
      <c r="D4">
        <f t="shared" ref="D4:D67" si="0">(C4-B4)*24*60</f>
        <v>10.599999994738027</v>
      </c>
    </row>
    <row r="5" spans="1:4">
      <c r="A5">
        <v>8</v>
      </c>
      <c r="B5" s="1">
        <v>41079.888391203705</v>
      </c>
      <c r="C5" s="1">
        <v>41079.896516203706</v>
      </c>
      <c r="D5">
        <f t="shared" si="0"/>
        <v>11.700000000419095</v>
      </c>
    </row>
    <row r="6" spans="1:4">
      <c r="A6">
        <v>10</v>
      </c>
      <c r="B6" s="1">
        <v>41079.904456018521</v>
      </c>
      <c r="C6" s="1">
        <v>41079.912175925929</v>
      </c>
      <c r="D6">
        <f t="shared" si="0"/>
        <v>11.116666666930541</v>
      </c>
    </row>
    <row r="7" spans="1:4">
      <c r="A7">
        <v>12</v>
      </c>
      <c r="B7" s="1">
        <v>41079.9215625</v>
      </c>
      <c r="C7" s="1">
        <v>41079.930578703701</v>
      </c>
      <c r="D7">
        <f t="shared" si="0"/>
        <v>12.983333329902962</v>
      </c>
    </row>
    <row r="8" spans="1:4">
      <c r="A8">
        <v>14</v>
      </c>
      <c r="B8" s="1">
        <v>41079.939629629633</v>
      </c>
      <c r="C8" s="1">
        <v>41079.94840277778</v>
      </c>
      <c r="D8">
        <f t="shared" si="0"/>
        <v>12.633333331905305</v>
      </c>
    </row>
    <row r="9" spans="1:4">
      <c r="A9">
        <v>16</v>
      </c>
      <c r="B9" s="1">
        <v>41079.956180555557</v>
      </c>
      <c r="C9" s="1">
        <v>41079.963599537034</v>
      </c>
      <c r="D9">
        <f t="shared" si="0"/>
        <v>10.683333326596767</v>
      </c>
    </row>
    <row r="10" spans="1:4">
      <c r="A10">
        <v>18</v>
      </c>
      <c r="B10" s="1">
        <v>41079.972650462965</v>
      </c>
      <c r="C10" s="1">
        <v>41079.981620370374</v>
      </c>
      <c r="D10">
        <f t="shared" si="0"/>
        <v>12.916666668606922</v>
      </c>
    </row>
    <row r="11" spans="1:4">
      <c r="A11">
        <v>20</v>
      </c>
      <c r="B11" s="1">
        <v>41079.990879629629</v>
      </c>
      <c r="C11" s="1">
        <v>41079.999884259261</v>
      </c>
      <c r="D11">
        <f t="shared" si="0"/>
        <v>12.966666669817641</v>
      </c>
    </row>
    <row r="12" spans="1:4">
      <c r="A12">
        <v>22</v>
      </c>
      <c r="B12" s="1">
        <v>41080.008981481478</v>
      </c>
      <c r="C12" s="1">
        <v>41080.017789351848</v>
      </c>
      <c r="D12">
        <f t="shared" si="0"/>
        <v>12.683333333116025</v>
      </c>
    </row>
    <row r="13" spans="1:4">
      <c r="A13">
        <v>24</v>
      </c>
      <c r="B13" s="1">
        <v>41080.026354166665</v>
      </c>
      <c r="C13" s="1">
        <v>41080.034675925926</v>
      </c>
      <c r="D13">
        <f t="shared" si="0"/>
        <v>11.983333337120712</v>
      </c>
    </row>
    <row r="14" spans="1:4">
      <c r="A14">
        <v>26</v>
      </c>
      <c r="B14" s="1">
        <v>41080.044814814813</v>
      </c>
      <c r="C14" s="1">
        <v>41080.054722222223</v>
      </c>
      <c r="D14">
        <f t="shared" si="0"/>
        <v>14.266666669864208</v>
      </c>
    </row>
    <row r="15" spans="1:4">
      <c r="A15">
        <v>28</v>
      </c>
      <c r="B15" s="1">
        <v>41080.064166666663</v>
      </c>
      <c r="C15" s="1">
        <v>41080.073483796295</v>
      </c>
      <c r="D15">
        <f t="shared" si="0"/>
        <v>13.416666670236737</v>
      </c>
    </row>
    <row r="16" spans="1:4">
      <c r="A16">
        <v>30</v>
      </c>
      <c r="B16" s="1">
        <v>41080.082337962966</v>
      </c>
      <c r="C16" s="1">
        <v>41080.090914351851</v>
      </c>
      <c r="D16">
        <f t="shared" si="0"/>
        <v>12.349999995203689</v>
      </c>
    </row>
    <row r="17" spans="1:4">
      <c r="A17">
        <v>32</v>
      </c>
      <c r="B17" s="1">
        <v>41080.102002314816</v>
      </c>
      <c r="C17" s="1">
        <v>41080.11278935185</v>
      </c>
      <c r="D17">
        <f t="shared" si="0"/>
        <v>15.533333328785375</v>
      </c>
    </row>
    <row r="18" spans="1:4">
      <c r="A18">
        <v>34</v>
      </c>
      <c r="B18" s="1">
        <v>41080.12195601852</v>
      </c>
      <c r="C18" s="1">
        <v>41080.130798611113</v>
      </c>
      <c r="D18">
        <f t="shared" si="0"/>
        <v>12.733333334326744</v>
      </c>
    </row>
    <row r="19" spans="1:4">
      <c r="A19">
        <v>36</v>
      </c>
      <c r="B19" s="1">
        <v>41080.138680555552</v>
      </c>
      <c r="C19" s="1">
        <v>41080.146273148152</v>
      </c>
      <c r="D19">
        <f t="shared" si="0"/>
        <v>10.933333343127742</v>
      </c>
    </row>
    <row r="20" spans="1:4">
      <c r="A20">
        <v>38</v>
      </c>
      <c r="B20" s="1">
        <v>41080.154039351852</v>
      </c>
      <c r="C20" s="1">
        <v>41080.161597222221</v>
      </c>
      <c r="D20">
        <f t="shared" si="0"/>
        <v>10.883333331439644</v>
      </c>
    </row>
    <row r="21" spans="1:4">
      <c r="A21">
        <v>40</v>
      </c>
      <c r="B21" s="1">
        <v>41080.169525462959</v>
      </c>
      <c r="C21" s="1">
        <v>41080.177222222221</v>
      </c>
      <c r="D21">
        <f t="shared" si="0"/>
        <v>11.083333336282521</v>
      </c>
    </row>
    <row r="22" spans="1:4">
      <c r="A22">
        <v>42</v>
      </c>
      <c r="B22" s="1">
        <v>41080.188032407408</v>
      </c>
      <c r="C22" s="1">
        <v>41080.198541666665</v>
      </c>
      <c r="D22">
        <f t="shared" si="0"/>
        <v>15.133333329576999</v>
      </c>
    </row>
    <row r="23" spans="1:4">
      <c r="A23">
        <v>44</v>
      </c>
      <c r="B23" s="1">
        <v>41080.207916666666</v>
      </c>
      <c r="C23" s="1">
        <v>41080.21702546296</v>
      </c>
      <c r="D23">
        <f t="shared" si="0"/>
        <v>13.11666666297242</v>
      </c>
    </row>
    <row r="24" spans="1:4">
      <c r="A24">
        <v>46</v>
      </c>
      <c r="B24" s="1">
        <v>41080.227071759262</v>
      </c>
      <c r="C24" s="1">
        <v>41080.236793981479</v>
      </c>
      <c r="D24">
        <f t="shared" si="0"/>
        <v>13.999999993247911</v>
      </c>
    </row>
    <row r="25" spans="1:4">
      <c r="A25">
        <v>48</v>
      </c>
      <c r="B25" s="1">
        <v>41080.246342592596</v>
      </c>
      <c r="C25" s="1">
        <v>41080.255590277775</v>
      </c>
      <c r="D25">
        <f t="shared" si="0"/>
        <v>13.316666657337919</v>
      </c>
    </row>
    <row r="26" spans="1:4">
      <c r="A26">
        <v>50</v>
      </c>
      <c r="B26" s="1">
        <v>41080.2655787037</v>
      </c>
      <c r="C26" s="1">
        <v>41080.275231481479</v>
      </c>
      <c r="D26">
        <f t="shared" si="0"/>
        <v>13.900000001303852</v>
      </c>
    </row>
    <row r="27" spans="1:4">
      <c r="A27">
        <v>52</v>
      </c>
      <c r="B27" s="1">
        <v>41080.285567129627</v>
      </c>
      <c r="C27" s="1">
        <v>41080.295648148145</v>
      </c>
      <c r="D27">
        <f t="shared" si="0"/>
        <v>14.516666665440425</v>
      </c>
    </row>
    <row r="28" spans="1:4">
      <c r="A28">
        <v>54</v>
      </c>
      <c r="B28" s="1">
        <v>41080.304143518515</v>
      </c>
      <c r="C28" s="1">
        <v>41080.312349537038</v>
      </c>
      <c r="D28">
        <f t="shared" si="0"/>
        <v>11.816666673403233</v>
      </c>
    </row>
    <row r="29" spans="1:4">
      <c r="A29">
        <v>56</v>
      </c>
      <c r="B29" s="1">
        <v>41080.320787037039</v>
      </c>
      <c r="C29" s="1">
        <v>41080.329062500001</v>
      </c>
      <c r="D29">
        <f t="shared" si="0"/>
        <v>11.916666665347293</v>
      </c>
    </row>
    <row r="30" spans="1:4">
      <c r="A30">
        <v>58</v>
      </c>
      <c r="B30" s="1">
        <v>41080.337326388886</v>
      </c>
      <c r="C30" s="1">
        <v>41080.345289351855</v>
      </c>
      <c r="D30">
        <f t="shared" si="0"/>
        <v>11.466666675405577</v>
      </c>
    </row>
    <row r="31" spans="1:4">
      <c r="A31">
        <v>60</v>
      </c>
      <c r="B31" s="1">
        <v>41080.352997685186</v>
      </c>
      <c r="C31" s="1">
        <v>41080.360497685186</v>
      </c>
      <c r="D31">
        <f t="shared" si="0"/>
        <v>10.799999999580905</v>
      </c>
    </row>
    <row r="32" spans="1:4">
      <c r="A32">
        <v>62</v>
      </c>
      <c r="B32" s="1">
        <v>41080.368993055556</v>
      </c>
      <c r="C32" s="1">
        <v>41080.377245370371</v>
      </c>
      <c r="D32">
        <f t="shared" si="0"/>
        <v>11.883333334699273</v>
      </c>
    </row>
    <row r="33" spans="1:4">
      <c r="A33">
        <v>64</v>
      </c>
      <c r="B33" s="1">
        <v>41080.386273148149</v>
      </c>
      <c r="C33" s="1">
        <v>41080.394965277781</v>
      </c>
      <c r="D33">
        <f t="shared" si="0"/>
        <v>12.516666669398546</v>
      </c>
    </row>
    <row r="34" spans="1:4">
      <c r="A34">
        <v>66</v>
      </c>
      <c r="B34" s="1">
        <v>41080.404374999998</v>
      </c>
      <c r="C34" s="1">
        <v>41080.413518518515</v>
      </c>
      <c r="D34">
        <f t="shared" si="0"/>
        <v>13.16666666418314</v>
      </c>
    </row>
    <row r="35" spans="1:4">
      <c r="A35">
        <v>68</v>
      </c>
      <c r="B35" s="1">
        <v>41080.423460648148</v>
      </c>
      <c r="C35" s="1">
        <v>41080.433194444442</v>
      </c>
      <c r="D35">
        <f t="shared" si="0"/>
        <v>14.016666663810611</v>
      </c>
    </row>
    <row r="36" spans="1:4">
      <c r="A36">
        <v>70</v>
      </c>
      <c r="B36" s="1">
        <v>41080.44158564815</v>
      </c>
      <c r="C36" s="1">
        <v>41080.45045138889</v>
      </c>
      <c r="D36">
        <f t="shared" si="0"/>
        <v>12.766666664974764</v>
      </c>
    </row>
    <row r="37" spans="1:4">
      <c r="A37">
        <v>72</v>
      </c>
      <c r="B37" s="1">
        <v>41080.459710648145</v>
      </c>
      <c r="C37" s="1">
        <v>41080.468587962961</v>
      </c>
      <c r="D37">
        <f t="shared" si="0"/>
        <v>12.783333335537463</v>
      </c>
    </row>
    <row r="38" spans="1:4">
      <c r="A38">
        <v>74</v>
      </c>
      <c r="B38" s="1">
        <v>41080.477187500001</v>
      </c>
      <c r="C38" s="1">
        <v>41080.485520833332</v>
      </c>
      <c r="D38">
        <f t="shared" si="0"/>
        <v>11.999999997206032</v>
      </c>
    </row>
    <row r="39" spans="1:4">
      <c r="A39">
        <v>76</v>
      </c>
      <c r="B39" s="1">
        <v>41080.493726851855</v>
      </c>
      <c r="C39" s="1">
        <v>41080.501655092594</v>
      </c>
      <c r="D39">
        <f t="shared" si="0"/>
        <v>11.416666663717479</v>
      </c>
    </row>
    <row r="40" spans="1:4">
      <c r="A40">
        <v>78</v>
      </c>
      <c r="B40" s="1">
        <v>41080.50980324074</v>
      </c>
      <c r="C40" s="1">
        <v>41080.517754629633</v>
      </c>
      <c r="D40">
        <f t="shared" si="0"/>
        <v>11.450000004842877</v>
      </c>
    </row>
    <row r="41" spans="1:4">
      <c r="A41">
        <v>80</v>
      </c>
      <c r="B41" s="1">
        <v>41080.527708333335</v>
      </c>
      <c r="C41" s="1">
        <v>41080.53738425926</v>
      </c>
      <c r="D41">
        <f t="shared" si="0"/>
        <v>13.933333331951872</v>
      </c>
    </row>
    <row r="42" spans="1:4">
      <c r="A42">
        <v>82</v>
      </c>
      <c r="B42" s="1">
        <v>41080.545497685183</v>
      </c>
      <c r="C42" s="1">
        <v>41080.553391203706</v>
      </c>
      <c r="D42">
        <f t="shared" si="0"/>
        <v>11.366666672984138</v>
      </c>
    </row>
    <row r="43" spans="1:4">
      <c r="A43">
        <v>84</v>
      </c>
      <c r="B43" s="1">
        <v>41080.563599537039</v>
      </c>
      <c r="C43" s="1">
        <v>41080.573587962965</v>
      </c>
      <c r="D43">
        <f t="shared" si="0"/>
        <v>14.383333332370967</v>
      </c>
    </row>
    <row r="44" spans="1:4">
      <c r="A44">
        <v>86</v>
      </c>
      <c r="B44" s="1">
        <v>41080.582129629627</v>
      </c>
      <c r="C44" s="1">
        <v>41080.590439814812</v>
      </c>
      <c r="D44">
        <f t="shared" si="0"/>
        <v>11.966666666558012</v>
      </c>
    </row>
    <row r="45" spans="1:4">
      <c r="A45">
        <v>88</v>
      </c>
      <c r="B45" s="1">
        <v>41080.598229166666</v>
      </c>
      <c r="C45" s="1">
        <v>41080.605763888889</v>
      </c>
      <c r="D45">
        <f t="shared" si="0"/>
        <v>10.850000000791624</v>
      </c>
    </row>
    <row r="46" spans="1:4">
      <c r="A46">
        <v>90</v>
      </c>
      <c r="B46" s="1">
        <v>41080.613449074073</v>
      </c>
      <c r="C46" s="1">
        <v>41080.620868055557</v>
      </c>
      <c r="D46">
        <f t="shared" si="0"/>
        <v>10.683333337074146</v>
      </c>
    </row>
    <row r="47" spans="1:4">
      <c r="A47">
        <v>92</v>
      </c>
      <c r="B47" s="1">
        <v>41080.629756944443</v>
      </c>
      <c r="C47" s="1">
        <v>41080.638368055559</v>
      </c>
      <c r="D47">
        <f t="shared" si="0"/>
        <v>12.400000006891787</v>
      </c>
    </row>
    <row r="48" spans="1:4">
      <c r="A48">
        <v>94</v>
      </c>
      <c r="B48" s="1">
        <v>41080.646111111113</v>
      </c>
      <c r="C48" s="1">
        <v>41080.653611111113</v>
      </c>
      <c r="D48">
        <f t="shared" si="0"/>
        <v>10.799999999580905</v>
      </c>
    </row>
    <row r="49" spans="1:4">
      <c r="A49">
        <v>96</v>
      </c>
      <c r="B49" s="1">
        <v>41080.663576388892</v>
      </c>
      <c r="C49" s="1">
        <v>41080.673298611109</v>
      </c>
      <c r="D49">
        <f t="shared" si="0"/>
        <v>13.999999993247911</v>
      </c>
    </row>
    <row r="50" spans="1:4">
      <c r="A50">
        <v>98</v>
      </c>
      <c r="B50" s="1">
        <v>41080.681759259256</v>
      </c>
      <c r="C50" s="1">
        <v>41080.689953703702</v>
      </c>
      <c r="D50">
        <f t="shared" si="0"/>
        <v>11.800000002840534</v>
      </c>
    </row>
    <row r="51" spans="1:4">
      <c r="A51">
        <v>100</v>
      </c>
      <c r="B51" s="1">
        <v>41080.699479166666</v>
      </c>
      <c r="C51" s="1">
        <v>41080.708680555559</v>
      </c>
      <c r="D51">
        <f t="shared" si="0"/>
        <v>13.250000006519258</v>
      </c>
    </row>
    <row r="52" spans="1:4">
      <c r="A52">
        <v>102</v>
      </c>
      <c r="B52" s="1">
        <v>41080.716921296298</v>
      </c>
      <c r="C52" s="1">
        <v>41080.724930555552</v>
      </c>
      <c r="D52">
        <f t="shared" si="0"/>
        <v>11.533333326224238</v>
      </c>
    </row>
    <row r="53" spans="1:4">
      <c r="A53">
        <v>104</v>
      </c>
      <c r="B53" s="1">
        <v>41080.733298611114</v>
      </c>
      <c r="C53" s="1">
        <v>41080.741365740738</v>
      </c>
      <c r="D53">
        <f t="shared" si="0"/>
        <v>11.616666658082977</v>
      </c>
    </row>
    <row r="54" spans="1:4">
      <c r="A54">
        <v>106</v>
      </c>
      <c r="B54" s="1">
        <v>41080.750648148147</v>
      </c>
      <c r="C54" s="1">
        <v>41080.759780092594</v>
      </c>
      <c r="D54">
        <f t="shared" si="0"/>
        <v>13.150000004097819</v>
      </c>
    </row>
    <row r="55" spans="1:4">
      <c r="A55">
        <v>108</v>
      </c>
      <c r="B55" s="1">
        <v>41080.768287037034</v>
      </c>
      <c r="C55" s="1">
        <v>41080.776620370372</v>
      </c>
      <c r="D55">
        <f t="shared" si="0"/>
        <v>12.000000007683411</v>
      </c>
    </row>
    <row r="56" spans="1:4">
      <c r="A56">
        <v>110</v>
      </c>
      <c r="B56" s="1">
        <v>41080.78496527778</v>
      </c>
      <c r="C56" s="1">
        <v>41080.793043981481</v>
      </c>
      <c r="D56">
        <f t="shared" si="0"/>
        <v>11.633333328645676</v>
      </c>
    </row>
    <row r="57" spans="1:4">
      <c r="A57">
        <v>112</v>
      </c>
      <c r="B57" s="1">
        <v>41080.80300925926</v>
      </c>
      <c r="C57" s="1">
        <v>41080.812858796293</v>
      </c>
      <c r="D57">
        <f t="shared" si="0"/>
        <v>14.183333327528089</v>
      </c>
    </row>
    <row r="58" spans="1:4">
      <c r="A58">
        <v>114</v>
      </c>
      <c r="B58" s="1">
        <v>41080.822962962964</v>
      </c>
      <c r="C58" s="1">
        <v>41080.832743055558</v>
      </c>
      <c r="D58">
        <f t="shared" si="0"/>
        <v>14.08333333558403</v>
      </c>
    </row>
    <row r="59" spans="1:4">
      <c r="A59">
        <v>116</v>
      </c>
      <c r="B59" s="1">
        <v>41080.843159722222</v>
      </c>
      <c r="C59" s="1">
        <v>41080.853321759256</v>
      </c>
      <c r="D59">
        <f t="shared" si="0"/>
        <v>14.633333327947184</v>
      </c>
    </row>
    <row r="60" spans="1:4">
      <c r="A60">
        <v>118</v>
      </c>
      <c r="B60" s="1">
        <v>41080.862303240741</v>
      </c>
      <c r="C60" s="1">
        <v>41080.871006944442</v>
      </c>
      <c r="D60">
        <f t="shared" si="0"/>
        <v>12.533333329483867</v>
      </c>
    </row>
    <row r="61" spans="1:4">
      <c r="A61">
        <v>120</v>
      </c>
      <c r="B61" s="1">
        <v>41080.879178240742</v>
      </c>
      <c r="C61" s="1">
        <v>41080.887094907404</v>
      </c>
      <c r="D61">
        <f t="shared" si="0"/>
        <v>11.399999993154779</v>
      </c>
    </row>
    <row r="62" spans="1:4">
      <c r="A62">
        <v>122</v>
      </c>
      <c r="B62" s="1">
        <v>41080.895578703705</v>
      </c>
      <c r="C62" s="1">
        <v>41080.903912037036</v>
      </c>
      <c r="D62">
        <f t="shared" si="0"/>
        <v>11.999999997206032</v>
      </c>
    </row>
    <row r="63" spans="1:4">
      <c r="A63">
        <v>124</v>
      </c>
      <c r="B63" s="1">
        <v>41080.913043981483</v>
      </c>
      <c r="C63" s="1">
        <v>41080.921909722223</v>
      </c>
      <c r="D63">
        <f t="shared" si="0"/>
        <v>12.766666664974764</v>
      </c>
    </row>
    <row r="64" spans="1:4">
      <c r="A64">
        <v>126</v>
      </c>
      <c r="B64" s="1">
        <v>41080.930358796293</v>
      </c>
      <c r="C64" s="1">
        <v>41080.93855324074</v>
      </c>
      <c r="D64">
        <f t="shared" si="0"/>
        <v>11.800000002840534</v>
      </c>
    </row>
    <row r="65" spans="1:4">
      <c r="A65">
        <v>128</v>
      </c>
      <c r="B65" s="1">
        <v>41080.946956018517</v>
      </c>
      <c r="C65" s="1">
        <v>41080.955451388887</v>
      </c>
      <c r="D65">
        <f t="shared" si="0"/>
        <v>12.23333333269693</v>
      </c>
    </row>
    <row r="66" spans="1:4">
      <c r="A66">
        <v>130</v>
      </c>
      <c r="B66" s="1">
        <v>41080.965324074074</v>
      </c>
      <c r="C66" s="1">
        <v>41080.975011574075</v>
      </c>
      <c r="D66">
        <f t="shared" si="0"/>
        <v>13.950000002514571</v>
      </c>
    </row>
    <row r="67" spans="1:4">
      <c r="A67">
        <v>132</v>
      </c>
      <c r="B67" s="1">
        <v>41080.984224537038</v>
      </c>
      <c r="C67" s="1">
        <v>41080.993078703701</v>
      </c>
      <c r="D67">
        <f t="shared" si="0"/>
        <v>12.749999994412065</v>
      </c>
    </row>
    <row r="68" spans="1:4">
      <c r="A68">
        <v>134</v>
      </c>
      <c r="B68" s="1">
        <v>41081.001863425925</v>
      </c>
      <c r="C68" s="1">
        <v>41081.010381944441</v>
      </c>
      <c r="D68">
        <f t="shared" ref="D68:D80" si="1">(C68-B68)*24*60</f>
        <v>12.266666663344949</v>
      </c>
    </row>
    <row r="69" spans="1:4">
      <c r="A69">
        <v>136</v>
      </c>
      <c r="B69" s="1">
        <v>41081.018449074072</v>
      </c>
      <c r="C69" s="1">
        <v>41081.026307870372</v>
      </c>
      <c r="D69">
        <f t="shared" si="1"/>
        <v>11.316666671773419</v>
      </c>
    </row>
    <row r="70" spans="1:4">
      <c r="A70">
        <v>138</v>
      </c>
      <c r="B70" s="1">
        <v>41081.037094907406</v>
      </c>
      <c r="C70" s="1">
        <v>41081.047500000001</v>
      </c>
      <c r="D70">
        <f t="shared" si="1"/>
        <v>14.98333333642222</v>
      </c>
    </row>
    <row r="71" spans="1:4">
      <c r="A71">
        <v>140</v>
      </c>
      <c r="B71" s="1">
        <v>41081.056828703702</v>
      </c>
      <c r="C71" s="1">
        <v>41081.065925925926</v>
      </c>
      <c r="D71">
        <f t="shared" si="1"/>
        <v>13.1000000028871</v>
      </c>
    </row>
    <row r="72" spans="1:4">
      <c r="A72">
        <v>142</v>
      </c>
      <c r="B72" s="1">
        <v>41081.074224537035</v>
      </c>
      <c r="C72" s="1">
        <v>41081.082256944443</v>
      </c>
      <c r="D72">
        <f t="shared" si="1"/>
        <v>11.566666667349637</v>
      </c>
    </row>
    <row r="73" spans="1:4">
      <c r="A73">
        <v>144</v>
      </c>
      <c r="B73" s="1">
        <v>41081.090428240743</v>
      </c>
      <c r="C73" s="1">
        <v>41081.098402777781</v>
      </c>
      <c r="D73">
        <f t="shared" si="1"/>
        <v>11.483333335490897</v>
      </c>
    </row>
    <row r="74" spans="1:4">
      <c r="A74">
        <v>146</v>
      </c>
      <c r="B74" s="1">
        <v>41081.107141203705</v>
      </c>
      <c r="C74" s="1">
        <v>41081.115555555552</v>
      </c>
      <c r="D74">
        <f t="shared" si="1"/>
        <v>12.116666659712791</v>
      </c>
    </row>
    <row r="75" spans="1:4">
      <c r="A75">
        <v>148</v>
      </c>
      <c r="B75" s="1">
        <v>41081.124166666668</v>
      </c>
      <c r="C75" s="1">
        <v>41081.1325</v>
      </c>
      <c r="D75">
        <f t="shared" si="1"/>
        <v>11.999999997206032</v>
      </c>
    </row>
    <row r="76" spans="1:4">
      <c r="A76">
        <v>150</v>
      </c>
      <c r="B76" s="1">
        <v>41081.142407407409</v>
      </c>
      <c r="C76" s="1">
        <v>41081.151979166665</v>
      </c>
      <c r="D76">
        <f t="shared" si="1"/>
        <v>13.783333328319713</v>
      </c>
    </row>
    <row r="77" spans="1:4">
      <c r="A77">
        <v>152</v>
      </c>
      <c r="B77" s="1">
        <v>41081.160046296296</v>
      </c>
      <c r="C77" s="1">
        <v>41081.16783564815</v>
      </c>
      <c r="D77">
        <f t="shared" si="1"/>
        <v>11.21666666935198</v>
      </c>
    </row>
    <row r="78" spans="1:4">
      <c r="A78">
        <v>154</v>
      </c>
      <c r="B78" s="1">
        <v>41081.175856481481</v>
      </c>
      <c r="C78" s="1">
        <v>41081.183645833335</v>
      </c>
      <c r="D78">
        <f t="shared" si="1"/>
        <v>11.21666666935198</v>
      </c>
    </row>
    <row r="79" spans="1:4">
      <c r="A79">
        <v>156</v>
      </c>
      <c r="B79" s="1">
        <v>41081.191921296297</v>
      </c>
      <c r="C79" s="1">
        <v>41081.199895833335</v>
      </c>
      <c r="D79">
        <f t="shared" si="1"/>
        <v>11.483333335490897</v>
      </c>
    </row>
    <row r="80" spans="1:4">
      <c r="A80">
        <v>158</v>
      </c>
      <c r="B80" s="1">
        <v>41081.207789351851</v>
      </c>
      <c r="C80" s="1">
        <v>41081.215497685182</v>
      </c>
      <c r="D80">
        <f t="shared" si="1"/>
        <v>11.099999996367842</v>
      </c>
    </row>
    <row r="81" spans="4:5">
      <c r="D81" s="2">
        <f>SUM(D2:D80)/60</f>
        <v>16.416666666220408</v>
      </c>
      <c r="E81" t="s">
        <v>4</v>
      </c>
    </row>
    <row r="82" spans="4:5">
      <c r="D82" s="2">
        <f>MEDIAN(D2:D80)</f>
        <v>12.266666663344949</v>
      </c>
      <c r="E82" t="s">
        <v>5</v>
      </c>
    </row>
    <row r="83" spans="4:5">
      <c r="D83" s="2">
        <f>AVERAGE(D2:D80)</f>
        <v>12.468354430040817</v>
      </c>
      <c r="E83" t="s">
        <v>6</v>
      </c>
    </row>
    <row r="84" spans="4:5">
      <c r="D84" s="2">
        <f>STDEV(D2:D80)</f>
        <v>1.2045426679821192</v>
      </c>
      <c r="E84" t="s">
        <v>7</v>
      </c>
    </row>
    <row r="85" spans="4:5">
      <c r="D85" s="2">
        <f>D84/D83</f>
        <v>9.6607990632664106E-2</v>
      </c>
      <c r="E85" t="s">
        <v>8</v>
      </c>
    </row>
    <row r="86" spans="4:5">
      <c r="D86" s="2">
        <f>MIN(D2:D80)</f>
        <v>10.599999994738027</v>
      </c>
      <c r="E86" t="s">
        <v>9</v>
      </c>
    </row>
    <row r="87" spans="4:5">
      <c r="D87" s="2">
        <f>MAX(D2:D80)</f>
        <v>15.533333328785375</v>
      </c>
      <c r="E87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9"/>
  <sheetViews>
    <sheetView topLeftCell="A77" workbookViewId="0">
      <selection activeCell="D100" sqref="D100"/>
    </sheetView>
  </sheetViews>
  <sheetFormatPr defaultRowHeight="15"/>
  <cols>
    <col min="2" max="2" width="24.140625" customWidth="1"/>
    <col min="3" max="3" width="19.1406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41086.868379629632</v>
      </c>
      <c r="C2" s="1">
        <v>41086.877638888887</v>
      </c>
      <c r="D2">
        <f>(C2-B2)*24*60</f>
        <v>13.333333327900618</v>
      </c>
    </row>
    <row r="3" spans="1:4">
      <c r="A3">
        <v>4</v>
      </c>
      <c r="B3" s="1">
        <v>41086.886921296296</v>
      </c>
      <c r="C3" s="1">
        <v>41086.896006944444</v>
      </c>
      <c r="D3">
        <f>(C3-B3)*24*60</f>
        <v>13.083333332324401</v>
      </c>
    </row>
    <row r="4" spans="1:4">
      <c r="A4">
        <v>6</v>
      </c>
      <c r="B4" s="1">
        <v>41086.903599537036</v>
      </c>
      <c r="C4" s="1">
        <v>41086.910902777781</v>
      </c>
      <c r="D4">
        <f t="shared" ref="D4:D67" si="0">(C4-B4)*24*60</f>
        <v>10.516666673356667</v>
      </c>
    </row>
    <row r="5" spans="1:4">
      <c r="A5">
        <v>8</v>
      </c>
      <c r="B5" s="1">
        <v>41086.919351851851</v>
      </c>
      <c r="C5" s="1">
        <v>41086.927418981482</v>
      </c>
      <c r="D5">
        <f t="shared" si="0"/>
        <v>11.616666668560356</v>
      </c>
    </row>
    <row r="6" spans="1:4">
      <c r="A6">
        <v>10</v>
      </c>
      <c r="B6" s="1">
        <v>41086.935486111113</v>
      </c>
      <c r="C6" s="1">
        <v>41086.943229166667</v>
      </c>
      <c r="D6">
        <f t="shared" si="0"/>
        <v>11.149999997578561</v>
      </c>
    </row>
    <row r="7" spans="1:4">
      <c r="A7">
        <v>12</v>
      </c>
      <c r="B7" s="1">
        <v>41086.952662037038</v>
      </c>
      <c r="C7" s="1">
        <v>41086.961724537039</v>
      </c>
      <c r="D7">
        <f t="shared" si="0"/>
        <v>13.050000001676381</v>
      </c>
    </row>
    <row r="8" spans="1:4">
      <c r="A8">
        <v>14</v>
      </c>
      <c r="B8" s="1">
        <v>41086.970752314817</v>
      </c>
      <c r="C8" s="1">
        <v>41086.97960648148</v>
      </c>
      <c r="D8">
        <f t="shared" si="0"/>
        <v>12.749999994412065</v>
      </c>
    </row>
    <row r="9" spans="1:4">
      <c r="A9">
        <v>16</v>
      </c>
      <c r="B9" s="1">
        <v>41086.987314814818</v>
      </c>
      <c r="C9" s="1">
        <v>41086.994803240741</v>
      </c>
      <c r="D9">
        <f t="shared" si="0"/>
        <v>10.783333329018205</v>
      </c>
    </row>
    <row r="10" spans="1:4">
      <c r="A10">
        <v>18</v>
      </c>
      <c r="B10" s="1">
        <v>41087.004074074073</v>
      </c>
      <c r="C10" s="1">
        <v>41087.013055555559</v>
      </c>
      <c r="D10">
        <f t="shared" si="0"/>
        <v>12.933333339169621</v>
      </c>
    </row>
    <row r="11" spans="1:4">
      <c r="A11">
        <v>20</v>
      </c>
      <c r="B11" s="1">
        <v>41087.022557870368</v>
      </c>
      <c r="C11" s="1">
        <v>41087.031712962962</v>
      </c>
      <c r="D11">
        <f t="shared" si="0"/>
        <v>13.183333334745839</v>
      </c>
    </row>
    <row r="12" spans="1:4">
      <c r="A12">
        <v>22</v>
      </c>
      <c r="B12" s="1">
        <v>41087.040671296294</v>
      </c>
      <c r="C12" s="1">
        <v>41087.049386574072</v>
      </c>
      <c r="D12">
        <f t="shared" si="0"/>
        <v>12.550000000046566</v>
      </c>
    </row>
    <row r="13" spans="1:4">
      <c r="A13">
        <v>24</v>
      </c>
      <c r="B13" s="1">
        <v>41087.058055555557</v>
      </c>
      <c r="C13" s="1">
        <v>41087.066365740742</v>
      </c>
      <c r="D13">
        <f t="shared" si="0"/>
        <v>11.966666666558012</v>
      </c>
    </row>
    <row r="14" spans="1:4">
      <c r="A14">
        <v>26</v>
      </c>
      <c r="B14" s="1">
        <v>41087.076550925929</v>
      </c>
      <c r="C14" s="1">
        <v>41087.086215277777</v>
      </c>
      <c r="D14">
        <f t="shared" si="0"/>
        <v>13.916666661389172</v>
      </c>
    </row>
    <row r="15" spans="1:4">
      <c r="A15">
        <v>28</v>
      </c>
      <c r="B15" s="1">
        <v>41087.095914351848</v>
      </c>
      <c r="C15" s="1">
        <v>41087.105381944442</v>
      </c>
      <c r="D15">
        <f t="shared" si="0"/>
        <v>13.633333335164934</v>
      </c>
    </row>
    <row r="16" spans="1:4">
      <c r="A16">
        <v>30</v>
      </c>
      <c r="B16" s="1">
        <v>41087.114386574074</v>
      </c>
      <c r="C16" s="1">
        <v>41087.123032407406</v>
      </c>
      <c r="D16">
        <f t="shared" si="0"/>
        <v>12.449999997625127</v>
      </c>
    </row>
    <row r="17" spans="1:4">
      <c r="A17">
        <v>32</v>
      </c>
      <c r="B17" s="1">
        <v>41087.134201388886</v>
      </c>
      <c r="C17" s="1">
        <v>41087.144849537035</v>
      </c>
      <c r="D17">
        <f t="shared" si="0"/>
        <v>15.333333334419876</v>
      </c>
    </row>
    <row r="18" spans="1:4">
      <c r="A18">
        <v>34</v>
      </c>
      <c r="B18" s="1">
        <v>41087.15415509259</v>
      </c>
      <c r="C18" s="1">
        <v>41087.163124999999</v>
      </c>
      <c r="D18">
        <f t="shared" si="0"/>
        <v>12.916666668606922</v>
      </c>
    </row>
    <row r="19" spans="1:4">
      <c r="A19">
        <v>36</v>
      </c>
      <c r="B19" s="1">
        <v>41087.170983796299</v>
      </c>
      <c r="C19" s="1">
        <v>41087.178472222222</v>
      </c>
      <c r="D19">
        <f t="shared" si="0"/>
        <v>10.783333329018205</v>
      </c>
    </row>
    <row r="20" spans="1:4">
      <c r="A20">
        <v>38</v>
      </c>
      <c r="B20" s="1">
        <v>41087.186192129629</v>
      </c>
      <c r="C20" s="1">
        <v>41087.193692129629</v>
      </c>
      <c r="D20">
        <f t="shared" si="0"/>
        <v>10.799999999580905</v>
      </c>
    </row>
    <row r="21" spans="1:4">
      <c r="A21">
        <v>40</v>
      </c>
      <c r="B21" s="1">
        <v>41087.201782407406</v>
      </c>
      <c r="C21" s="1">
        <v>41087.209560185183</v>
      </c>
      <c r="D21">
        <f t="shared" si="0"/>
        <v>11.199999998789281</v>
      </c>
    </row>
    <row r="22" spans="1:4">
      <c r="A22">
        <v>42</v>
      </c>
      <c r="B22" s="1">
        <v>41087.220520833333</v>
      </c>
      <c r="C22" s="1">
        <v>41087.23101851852</v>
      </c>
      <c r="D22">
        <f t="shared" si="0"/>
        <v>15.116666669491678</v>
      </c>
    </row>
    <row r="23" spans="1:4">
      <c r="A23">
        <v>44</v>
      </c>
      <c r="B23" s="1">
        <v>41087.240416666667</v>
      </c>
      <c r="C23" s="1">
        <v>41087.249502314815</v>
      </c>
      <c r="D23">
        <f t="shared" si="0"/>
        <v>13.083333332324401</v>
      </c>
    </row>
    <row r="24" spans="1:4">
      <c r="A24">
        <v>46</v>
      </c>
      <c r="B24" s="1">
        <v>41087.259756944448</v>
      </c>
      <c r="C24" s="1">
        <v>41087.269699074073</v>
      </c>
      <c r="D24">
        <f t="shared" si="0"/>
        <v>14.316666660597548</v>
      </c>
    </row>
    <row r="25" spans="1:4">
      <c r="A25">
        <v>48</v>
      </c>
      <c r="B25" s="1">
        <v>41087.279293981483</v>
      </c>
      <c r="C25" s="1">
        <v>41087.288634259261</v>
      </c>
      <c r="D25">
        <f t="shared" si="0"/>
        <v>13.450000000884756</v>
      </c>
    </row>
    <row r="26" spans="1:4">
      <c r="A26">
        <v>50</v>
      </c>
      <c r="B26" s="1">
        <v>41087.298182870371</v>
      </c>
      <c r="C26" s="1">
        <v>41087.307569444441</v>
      </c>
      <c r="D26">
        <f t="shared" si="0"/>
        <v>13.516666662180796</v>
      </c>
    </row>
    <row r="27" spans="1:4">
      <c r="A27">
        <v>52</v>
      </c>
      <c r="B27" s="1">
        <v>41087.318124999998</v>
      </c>
      <c r="C27" s="1">
        <v>41087.3281712963</v>
      </c>
      <c r="D27">
        <f t="shared" si="0"/>
        <v>14.466666674707085</v>
      </c>
    </row>
    <row r="28" spans="1:4">
      <c r="A28">
        <v>54</v>
      </c>
      <c r="B28" s="1">
        <v>41087.336793981478</v>
      </c>
      <c r="C28" s="1">
        <v>41087.345219907409</v>
      </c>
      <c r="D28">
        <f t="shared" si="0"/>
        <v>12.13333334075287</v>
      </c>
    </row>
    <row r="29" spans="1:4">
      <c r="A29">
        <v>56</v>
      </c>
      <c r="B29" s="1">
        <v>41087.35361111111</v>
      </c>
      <c r="C29" s="1">
        <v>41087.361562500002</v>
      </c>
      <c r="D29">
        <f t="shared" si="0"/>
        <v>11.450000004842877</v>
      </c>
    </row>
    <row r="30" spans="1:4">
      <c r="A30">
        <v>58</v>
      </c>
      <c r="B30" s="1">
        <v>41087.369837962964</v>
      </c>
      <c r="C30" s="1">
        <v>41087.377835648149</v>
      </c>
      <c r="D30">
        <f t="shared" si="0"/>
        <v>11.516666666138917</v>
      </c>
    </row>
    <row r="31" spans="1:4">
      <c r="A31">
        <v>60</v>
      </c>
      <c r="B31" s="1">
        <v>41087.385601851849</v>
      </c>
      <c r="C31" s="1">
        <v>41087.393113425926</v>
      </c>
      <c r="D31">
        <f t="shared" si="0"/>
        <v>10.816666670143604</v>
      </c>
    </row>
    <row r="32" spans="1:4">
      <c r="A32">
        <v>62</v>
      </c>
      <c r="B32" s="1">
        <v>41087.401817129627</v>
      </c>
      <c r="C32" s="1">
        <v>41087.410138888888</v>
      </c>
      <c r="D32">
        <f t="shared" si="0"/>
        <v>11.983333337120712</v>
      </c>
    </row>
    <row r="33" spans="1:4">
      <c r="A33">
        <v>64</v>
      </c>
      <c r="B33" s="1">
        <v>41087.41914351852</v>
      </c>
      <c r="C33" s="1">
        <v>41087.427766203706</v>
      </c>
      <c r="D33">
        <f t="shared" si="0"/>
        <v>12.416666666977108</v>
      </c>
    </row>
    <row r="34" spans="1:4">
      <c r="A34">
        <v>66</v>
      </c>
      <c r="B34" s="1">
        <v>41087.437314814815</v>
      </c>
      <c r="C34" s="1">
        <v>41087.446516203701</v>
      </c>
      <c r="D34">
        <f t="shared" si="0"/>
        <v>13.249999996041879</v>
      </c>
    </row>
    <row r="35" spans="1:4">
      <c r="A35">
        <v>68</v>
      </c>
      <c r="B35" s="1">
        <v>41087.456516203703</v>
      </c>
      <c r="C35" s="1">
        <v>41087.466400462959</v>
      </c>
      <c r="D35">
        <f t="shared" si="0"/>
        <v>14.233333328738809</v>
      </c>
    </row>
    <row r="36" spans="1:4">
      <c r="A36">
        <v>70</v>
      </c>
      <c r="B36" s="1">
        <v>41087.476377314815</v>
      </c>
      <c r="C36" s="1">
        <v>41087.485960648148</v>
      </c>
      <c r="D36">
        <f t="shared" si="0"/>
        <v>13.799999998882413</v>
      </c>
    </row>
    <row r="37" spans="1:4">
      <c r="A37">
        <v>72</v>
      </c>
      <c r="B37" s="1">
        <v>41087.495300925926</v>
      </c>
      <c r="C37" s="1">
        <v>41087.504178240742</v>
      </c>
      <c r="D37">
        <f t="shared" si="0"/>
        <v>12.783333335537463</v>
      </c>
    </row>
    <row r="38" spans="1:4">
      <c r="A38">
        <v>74</v>
      </c>
      <c r="B38" s="1">
        <v>41087.512743055559</v>
      </c>
      <c r="C38" s="1">
        <v>41087.520891203705</v>
      </c>
      <c r="D38">
        <f t="shared" si="0"/>
        <v>11.733333331067115</v>
      </c>
    </row>
    <row r="39" spans="1:4">
      <c r="A39">
        <v>76</v>
      </c>
      <c r="B39" s="1">
        <v>41087.529131944444</v>
      </c>
      <c r="C39" s="1">
        <v>41087.537118055552</v>
      </c>
      <c r="D39">
        <f t="shared" si="0"/>
        <v>11.499999995576218</v>
      </c>
    </row>
    <row r="40" spans="1:4">
      <c r="A40">
        <v>78</v>
      </c>
      <c r="B40" s="1">
        <v>41087.54546296296</v>
      </c>
      <c r="C40" s="1">
        <v>41087.553518518522</v>
      </c>
      <c r="D40">
        <f t="shared" si="0"/>
        <v>11.600000008475035</v>
      </c>
    </row>
    <row r="41" spans="1:4">
      <c r="A41">
        <v>80</v>
      </c>
      <c r="B41" s="1">
        <v>41087.563715277778</v>
      </c>
      <c r="C41" s="1">
        <v>41087.573622685188</v>
      </c>
      <c r="D41">
        <f t="shared" si="0"/>
        <v>14.266666669864208</v>
      </c>
    </row>
    <row r="42" spans="1:4">
      <c r="A42">
        <v>82</v>
      </c>
      <c r="B42" s="1">
        <v>41087.581574074073</v>
      </c>
      <c r="C42" s="1">
        <v>41087.589166666665</v>
      </c>
      <c r="D42">
        <f t="shared" si="0"/>
        <v>10.933333332650363</v>
      </c>
    </row>
    <row r="43" spans="1:4">
      <c r="A43">
        <v>84</v>
      </c>
      <c r="B43" s="1">
        <v>41087.599548611113</v>
      </c>
      <c r="C43" s="1">
        <v>41087.609803240739</v>
      </c>
      <c r="D43">
        <f t="shared" si="0"/>
        <v>14.766666661016643</v>
      </c>
    </row>
    <row r="44" spans="1:4">
      <c r="A44">
        <v>86</v>
      </c>
      <c r="B44" s="1">
        <v>41087.618518518517</v>
      </c>
      <c r="C44" s="1">
        <v>41087.626828703702</v>
      </c>
      <c r="D44">
        <f t="shared" si="0"/>
        <v>11.966666666558012</v>
      </c>
    </row>
    <row r="45" spans="1:4">
      <c r="A45">
        <v>88</v>
      </c>
      <c r="B45" s="1">
        <v>41087.634629629632</v>
      </c>
      <c r="C45" s="1">
        <v>41087.642708333333</v>
      </c>
      <c r="D45">
        <f t="shared" si="0"/>
        <v>11.633333328645676</v>
      </c>
    </row>
    <row r="46" spans="1:4">
      <c r="A46">
        <v>90</v>
      </c>
      <c r="B46" s="1">
        <v>41087.650451388887</v>
      </c>
      <c r="C46" s="1">
        <v>41087.657824074071</v>
      </c>
      <c r="D46">
        <f t="shared" si="0"/>
        <v>10.616666665300727</v>
      </c>
    </row>
    <row r="47" spans="1:4">
      <c r="A47">
        <v>92</v>
      </c>
      <c r="B47" s="1">
        <v>41087.666863425926</v>
      </c>
      <c r="C47" s="1">
        <v>41087.675543981481</v>
      </c>
      <c r="D47">
        <f t="shared" si="0"/>
        <v>12.499999998835847</v>
      </c>
    </row>
    <row r="48" spans="1:4">
      <c r="A48">
        <v>94</v>
      </c>
      <c r="B48" s="1">
        <v>41087.683206018519</v>
      </c>
      <c r="C48" s="1">
        <v>41087.690578703703</v>
      </c>
      <c r="D48">
        <f t="shared" si="0"/>
        <v>10.616666665300727</v>
      </c>
    </row>
    <row r="49" spans="1:4">
      <c r="A49">
        <v>96</v>
      </c>
      <c r="B49" s="1">
        <v>41087.700925925928</v>
      </c>
      <c r="C49" s="1">
        <v>41087.710868055554</v>
      </c>
      <c r="D49">
        <f t="shared" si="0"/>
        <v>14.316666660597548</v>
      </c>
    </row>
    <row r="50" spans="1:4">
      <c r="A50">
        <v>98</v>
      </c>
      <c r="B50" s="1">
        <v>41087.719583333332</v>
      </c>
      <c r="C50" s="1">
        <v>41087.727800925924</v>
      </c>
      <c r="D50">
        <f t="shared" si="0"/>
        <v>11.833333333488554</v>
      </c>
    </row>
    <row r="51" spans="1:4">
      <c r="A51">
        <v>100</v>
      </c>
      <c r="B51" s="1">
        <v>41087.737534722219</v>
      </c>
      <c r="C51" s="1">
        <v>41087.746944444443</v>
      </c>
      <c r="D51">
        <f t="shared" si="0"/>
        <v>13.550000003306195</v>
      </c>
    </row>
    <row r="52" spans="1:4">
      <c r="A52">
        <v>102</v>
      </c>
      <c r="B52" s="1">
        <v>41087.75540509259</v>
      </c>
      <c r="C52" s="1">
        <v>41087.76358796296</v>
      </c>
      <c r="D52">
        <f t="shared" si="0"/>
        <v>11.783333332277834</v>
      </c>
    </row>
    <row r="53" spans="1:4">
      <c r="A53">
        <v>104</v>
      </c>
      <c r="B53" s="1">
        <v>41087.772164351853</v>
      </c>
      <c r="C53" s="1">
        <v>41087.780428240738</v>
      </c>
      <c r="D53">
        <f t="shared" si="0"/>
        <v>11.899999994784594</v>
      </c>
    </row>
    <row r="54" spans="1:4">
      <c r="A54">
        <v>106</v>
      </c>
      <c r="B54" s="1">
        <v>41087.789814814816</v>
      </c>
      <c r="C54" s="1">
        <v>41087.798773148148</v>
      </c>
      <c r="D54">
        <f t="shared" si="0"/>
        <v>12.899999998044223</v>
      </c>
    </row>
    <row r="55" spans="1:4">
      <c r="A55">
        <v>108</v>
      </c>
      <c r="B55" s="1">
        <v>41087.807500000003</v>
      </c>
      <c r="C55" s="1">
        <v>41087.81590277778</v>
      </c>
      <c r="D55">
        <f t="shared" si="0"/>
        <v>12.099999999627471</v>
      </c>
    </row>
    <row r="56" spans="1:4">
      <c r="A56">
        <v>110</v>
      </c>
      <c r="B56" s="1">
        <v>41087.824432870373</v>
      </c>
      <c r="C56" s="1">
        <v>41087.832638888889</v>
      </c>
      <c r="D56">
        <f t="shared" si="0"/>
        <v>11.816666662925854</v>
      </c>
    </row>
    <row r="57" spans="1:4">
      <c r="A57">
        <v>112</v>
      </c>
      <c r="B57" s="1">
        <v>41087.840324074074</v>
      </c>
      <c r="C57" s="1">
        <v>41087.847638888888</v>
      </c>
      <c r="D57">
        <f t="shared" si="0"/>
        <v>10.533333333441988</v>
      </c>
    </row>
    <row r="58" spans="1:4">
      <c r="A58">
        <v>114</v>
      </c>
      <c r="B58" s="1">
        <v>41087.857974537037</v>
      </c>
      <c r="C58" s="1">
        <v>41087.86787037037</v>
      </c>
      <c r="D58">
        <f t="shared" si="0"/>
        <v>14.249999999301508</v>
      </c>
    </row>
    <row r="59" spans="1:4">
      <c r="A59">
        <v>116</v>
      </c>
      <c r="B59" s="1">
        <v>41087.878321759257</v>
      </c>
      <c r="C59" s="1">
        <v>41087.888379629629</v>
      </c>
      <c r="D59">
        <f t="shared" si="0"/>
        <v>14.483333334792405</v>
      </c>
    </row>
    <row r="60" spans="1:4">
      <c r="A60">
        <v>118</v>
      </c>
      <c r="B60" s="1">
        <v>41087.897256944445</v>
      </c>
      <c r="C60" s="1">
        <v>41087.90587962963</v>
      </c>
      <c r="D60">
        <f t="shared" si="0"/>
        <v>12.416666666977108</v>
      </c>
    </row>
    <row r="61" spans="1:4">
      <c r="A61">
        <v>120</v>
      </c>
      <c r="B61" s="1">
        <v>41087.914074074077</v>
      </c>
      <c r="C61" s="1">
        <v>41087.921956018516</v>
      </c>
      <c r="D61">
        <f t="shared" si="0"/>
        <v>11.34999999194406</v>
      </c>
    </row>
    <row r="62" spans="1:4">
      <c r="A62">
        <v>122</v>
      </c>
      <c r="B62" s="1">
        <v>41087.930590277778</v>
      </c>
      <c r="C62" s="1">
        <v>41087.938831018517</v>
      </c>
      <c r="D62">
        <f t="shared" si="0"/>
        <v>11.866666664136574</v>
      </c>
    </row>
    <row r="63" spans="1:4">
      <c r="A63">
        <v>124</v>
      </c>
      <c r="B63" s="1">
        <v>41087.948310185187</v>
      </c>
      <c r="C63" s="1">
        <v>41087.957199074073</v>
      </c>
      <c r="D63">
        <f t="shared" si="0"/>
        <v>12.799999995622784</v>
      </c>
    </row>
    <row r="64" spans="1:4">
      <c r="A64">
        <v>126</v>
      </c>
      <c r="B64" s="1">
        <v>41087.965648148151</v>
      </c>
      <c r="C64" s="1">
        <v>41087.97384259259</v>
      </c>
      <c r="D64">
        <f t="shared" si="0"/>
        <v>11.799999992363155</v>
      </c>
    </row>
    <row r="65" spans="1:4">
      <c r="A65">
        <v>128</v>
      </c>
      <c r="B65" s="1">
        <v>41087.981631944444</v>
      </c>
      <c r="C65" s="1">
        <v>41087.989050925928</v>
      </c>
      <c r="D65">
        <f t="shared" si="0"/>
        <v>10.683333337074146</v>
      </c>
    </row>
    <row r="66" spans="1:4">
      <c r="A66">
        <v>130</v>
      </c>
      <c r="B66" s="1">
        <v>41087.999189814815</v>
      </c>
      <c r="C66" s="1">
        <v>41088.009120370371</v>
      </c>
      <c r="D66">
        <f t="shared" si="0"/>
        <v>14.300000000512227</v>
      </c>
    </row>
    <row r="67" spans="1:4">
      <c r="A67">
        <v>132</v>
      </c>
      <c r="B67" s="1">
        <v>41088.01829861111</v>
      </c>
      <c r="C67" s="1">
        <v>41088.027013888888</v>
      </c>
      <c r="D67">
        <f t="shared" si="0"/>
        <v>12.550000000046566</v>
      </c>
    </row>
    <row r="68" spans="1:4">
      <c r="A68">
        <v>134</v>
      </c>
      <c r="B68" s="1">
        <v>41088.035891203705</v>
      </c>
      <c r="C68" s="1">
        <v>41088.044456018521</v>
      </c>
      <c r="D68">
        <f t="shared" ref="D68:D92" si="1">(C68-B68)*24*60</f>
        <v>12.333333335118368</v>
      </c>
    </row>
    <row r="69" spans="1:4">
      <c r="A69">
        <v>136</v>
      </c>
      <c r="B69" s="1">
        <v>41088.052453703705</v>
      </c>
      <c r="C69" s="1">
        <v>41088.060243055559</v>
      </c>
      <c r="D69">
        <f t="shared" si="1"/>
        <v>11.21666666935198</v>
      </c>
    </row>
    <row r="70" spans="1:4">
      <c r="A70">
        <v>138</v>
      </c>
      <c r="B70" s="1">
        <v>41088.069988425923</v>
      </c>
      <c r="C70" s="1">
        <v>41088.078796296293</v>
      </c>
      <c r="D70">
        <f t="shared" si="1"/>
        <v>12.683333333116025</v>
      </c>
    </row>
    <row r="71" spans="1:4">
      <c r="A71">
        <v>140</v>
      </c>
      <c r="B71" s="1">
        <v>41088.088206018518</v>
      </c>
      <c r="C71" s="1">
        <v>41088.097256944442</v>
      </c>
      <c r="D71">
        <f t="shared" si="1"/>
        <v>13.033333331113681</v>
      </c>
    </row>
    <row r="72" spans="1:4">
      <c r="A72">
        <v>142</v>
      </c>
      <c r="B72" s="1">
        <v>41088.105671296296</v>
      </c>
      <c r="C72" s="1">
        <v>41088.113634259258</v>
      </c>
      <c r="D72">
        <f t="shared" si="1"/>
        <v>11.466666664928198</v>
      </c>
    </row>
    <row r="73" spans="1:4">
      <c r="A73">
        <v>144</v>
      </c>
      <c r="B73" s="1">
        <v>41088.121979166666</v>
      </c>
      <c r="C73" s="1">
        <v>41088.13003472222</v>
      </c>
      <c r="D73">
        <f t="shared" si="1"/>
        <v>11.599999997997656</v>
      </c>
    </row>
    <row r="74" spans="1:4">
      <c r="A74">
        <v>146</v>
      </c>
      <c r="B74" s="1">
        <v>41088.138831018521</v>
      </c>
      <c r="C74" s="1">
        <v>41088.147314814814</v>
      </c>
      <c r="D74">
        <f t="shared" si="1"/>
        <v>12.21666666213423</v>
      </c>
    </row>
    <row r="75" spans="1:4">
      <c r="A75">
        <v>148</v>
      </c>
      <c r="B75" s="1">
        <v>41088.155729166669</v>
      </c>
      <c r="C75" s="1">
        <v>41088.163900462961</v>
      </c>
      <c r="D75">
        <f t="shared" si="1"/>
        <v>11.766666661715135</v>
      </c>
    </row>
    <row r="76" spans="1:4">
      <c r="A76">
        <v>150</v>
      </c>
      <c r="B76" s="1">
        <v>41088.173310185186</v>
      </c>
      <c r="C76" s="1">
        <v>41088.181539351855</v>
      </c>
      <c r="D76">
        <f t="shared" si="1"/>
        <v>11.850000004051253</v>
      </c>
    </row>
    <row r="77" spans="1:4">
      <c r="A77">
        <v>152</v>
      </c>
      <c r="B77" s="1">
        <v>41088.189606481479</v>
      </c>
      <c r="C77" s="1">
        <v>41088.197453703702</v>
      </c>
      <c r="D77">
        <f t="shared" si="1"/>
        <v>11.300000001210719</v>
      </c>
    </row>
    <row r="78" spans="1:4">
      <c r="A78">
        <v>154</v>
      </c>
      <c r="B78" s="1">
        <v>41088.205636574072</v>
      </c>
      <c r="C78" s="1">
        <v>41088.213402777779</v>
      </c>
      <c r="D78">
        <f t="shared" si="1"/>
        <v>11.18333333870396</v>
      </c>
    </row>
    <row r="79" spans="1:4">
      <c r="A79">
        <v>156</v>
      </c>
      <c r="B79" s="1">
        <v>41088.221875000003</v>
      </c>
      <c r="C79" s="1">
        <v>41088.22997685185</v>
      </c>
      <c r="D79">
        <f t="shared" si="1"/>
        <v>11.666666659293696</v>
      </c>
    </row>
    <row r="80" spans="1:4">
      <c r="A80">
        <v>158</v>
      </c>
      <c r="B80" s="1">
        <v>41088.237986111111</v>
      </c>
      <c r="C80" s="1">
        <v>41088.245682870373</v>
      </c>
      <c r="D80">
        <f t="shared" si="1"/>
        <v>11.083333336282521</v>
      </c>
    </row>
    <row r="81" spans="1:5">
      <c r="A81">
        <v>160</v>
      </c>
      <c r="B81" s="1">
        <v>41088.255474537036</v>
      </c>
      <c r="C81" s="1">
        <v>41088.264884259261</v>
      </c>
      <c r="D81">
        <f t="shared" si="1"/>
        <v>13.550000003306195</v>
      </c>
    </row>
    <row r="82" spans="1:5">
      <c r="A82">
        <v>162</v>
      </c>
      <c r="B82" s="1">
        <v>41088.274652777778</v>
      </c>
      <c r="C82" s="1">
        <v>41088.284097222226</v>
      </c>
      <c r="D82">
        <f t="shared" si="1"/>
        <v>13.600000004516914</v>
      </c>
    </row>
    <row r="83" spans="1:5">
      <c r="A83">
        <v>164</v>
      </c>
      <c r="B83" s="1">
        <v>41088.291689814818</v>
      </c>
      <c r="C83" s="1">
        <v>41088.299062500002</v>
      </c>
      <c r="D83">
        <f t="shared" si="1"/>
        <v>10.616666665300727</v>
      </c>
    </row>
    <row r="84" spans="1:5">
      <c r="A84">
        <v>166</v>
      </c>
      <c r="B84" s="1">
        <v>41088.308611111112</v>
      </c>
      <c r="C84" s="1">
        <v>41088.317673611113</v>
      </c>
      <c r="D84">
        <f t="shared" si="1"/>
        <v>13.050000001676381</v>
      </c>
    </row>
    <row r="85" spans="1:5">
      <c r="A85">
        <v>168</v>
      </c>
      <c r="B85" s="1">
        <v>41088.326724537037</v>
      </c>
      <c r="C85" s="1">
        <v>41088.335474537038</v>
      </c>
      <c r="D85">
        <f t="shared" si="1"/>
        <v>12.600000001257285</v>
      </c>
    </row>
    <row r="86" spans="1:5">
      <c r="A86">
        <v>170</v>
      </c>
      <c r="B86" s="1">
        <v>41088.343738425923</v>
      </c>
      <c r="C86" s="1">
        <v>41088.351620370369</v>
      </c>
      <c r="D86">
        <f t="shared" si="1"/>
        <v>11.350000002421439</v>
      </c>
    </row>
    <row r="87" spans="1:5">
      <c r="A87">
        <v>172</v>
      </c>
      <c r="B87" s="1">
        <v>41088.359768518516</v>
      </c>
      <c r="C87" s="1">
        <v>41088.367673611108</v>
      </c>
      <c r="D87">
        <f t="shared" si="1"/>
        <v>11.383333333069459</v>
      </c>
    </row>
    <row r="88" spans="1:5">
      <c r="A88">
        <v>174</v>
      </c>
      <c r="B88" s="1">
        <v>41088.377858796295</v>
      </c>
      <c r="C88" s="1">
        <v>41088.387754629628</v>
      </c>
      <c r="D88">
        <f t="shared" si="1"/>
        <v>14.249999999301508</v>
      </c>
    </row>
    <row r="89" spans="1:5">
      <c r="A89">
        <v>176</v>
      </c>
      <c r="B89" s="1">
        <v>41088.395995370367</v>
      </c>
      <c r="C89" s="1">
        <v>41088.403958333336</v>
      </c>
      <c r="D89">
        <f t="shared" si="1"/>
        <v>11.466666675405577</v>
      </c>
    </row>
    <row r="90" spans="1:5">
      <c r="A90">
        <v>178</v>
      </c>
      <c r="B90" s="1">
        <v>41088.412361111114</v>
      </c>
      <c r="C90" s="1">
        <v>41088.420428240737</v>
      </c>
      <c r="D90">
        <f t="shared" si="1"/>
        <v>11.616666658082977</v>
      </c>
    </row>
    <row r="91" spans="1:5">
      <c r="A91">
        <v>180</v>
      </c>
      <c r="B91" s="1">
        <v>41088.429803240739</v>
      </c>
      <c r="C91" s="1">
        <v>41088.43886574074</v>
      </c>
      <c r="D91">
        <f t="shared" si="1"/>
        <v>13.050000001676381</v>
      </c>
    </row>
    <row r="92" spans="1:5">
      <c r="A92">
        <v>182</v>
      </c>
      <c r="B92" s="1">
        <v>41088.44740740741</v>
      </c>
      <c r="C92" s="1">
        <v>41088.455659722225</v>
      </c>
      <c r="D92">
        <f t="shared" si="1"/>
        <v>11.883333334699273</v>
      </c>
    </row>
    <row r="93" spans="1:5">
      <c r="D93" s="2">
        <f>SUM(D2:D92)/60</f>
        <v>18.791111110593192</v>
      </c>
      <c r="E93" t="s">
        <v>4</v>
      </c>
    </row>
    <row r="94" spans="1:5">
      <c r="D94" s="2">
        <f>MEDIAN(D2:D92)</f>
        <v>12.13333334075287</v>
      </c>
      <c r="E94" t="s">
        <v>5</v>
      </c>
    </row>
    <row r="95" spans="1:5">
      <c r="D95" s="2">
        <f>AVERAGE(D2:D92)</f>
        <v>12.389743589402105</v>
      </c>
      <c r="E95" t="s">
        <v>6</v>
      </c>
    </row>
    <row r="96" spans="1:5">
      <c r="D96" s="2">
        <f>STDEV(D2:D92)</f>
        <v>1.1984577774954017</v>
      </c>
      <c r="E96" t="s">
        <v>7</v>
      </c>
    </row>
    <row r="97" spans="4:5">
      <c r="D97" s="2">
        <f>D96/D95</f>
        <v>9.6729828898197243E-2</v>
      </c>
      <c r="E97" t="s">
        <v>8</v>
      </c>
    </row>
    <row r="98" spans="4:5">
      <c r="D98" s="2">
        <f>MIN(D2:D92)</f>
        <v>10.516666673356667</v>
      </c>
      <c r="E98" t="s">
        <v>9</v>
      </c>
    </row>
    <row r="99" spans="4:5">
      <c r="D99" s="2">
        <f>MAX(D2:D92)</f>
        <v>15.333333334419876</v>
      </c>
      <c r="E99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91"/>
  <sheetViews>
    <sheetView topLeftCell="A79" workbookViewId="0">
      <selection activeCell="D91" sqref="A1:D91"/>
    </sheetView>
  </sheetViews>
  <sheetFormatPr defaultRowHeight="15"/>
  <sheetData>
    <row r="1" spans="1:10">
      <c r="A1" s="5" t="s">
        <v>22</v>
      </c>
      <c r="B1" s="5" t="s">
        <v>21</v>
      </c>
      <c r="C1" s="5" t="s">
        <v>20</v>
      </c>
      <c r="D1" s="5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14</v>
      </c>
      <c r="J1" t="s">
        <v>13</v>
      </c>
    </row>
    <row r="2" spans="1:10">
      <c r="A2" s="5">
        <v>10</v>
      </c>
      <c r="B2" s="5">
        <v>14</v>
      </c>
      <c r="C2" s="5">
        <v>5</v>
      </c>
      <c r="D2" s="5">
        <v>11</v>
      </c>
      <c r="E2">
        <v>1</v>
      </c>
      <c r="F2">
        <v>12</v>
      </c>
      <c r="G2">
        <v>11</v>
      </c>
      <c r="H2">
        <v>1</v>
      </c>
      <c r="I2">
        <v>105.396</v>
      </c>
      <c r="J2" t="s">
        <v>11</v>
      </c>
    </row>
    <row r="3" spans="1:10">
      <c r="A3" s="5">
        <v>6</v>
      </c>
      <c r="B3" s="5">
        <v>4</v>
      </c>
      <c r="C3" s="5">
        <v>6</v>
      </c>
      <c r="D3" s="5">
        <v>11</v>
      </c>
      <c r="E3">
        <v>11</v>
      </c>
      <c r="F3">
        <v>11</v>
      </c>
      <c r="G3">
        <v>1</v>
      </c>
      <c r="H3">
        <v>9</v>
      </c>
      <c r="I3">
        <v>81.488</v>
      </c>
      <c r="J3" t="s">
        <v>11</v>
      </c>
    </row>
    <row r="4" spans="1:10">
      <c r="A4" s="5">
        <v>10</v>
      </c>
      <c r="B4" s="5">
        <v>7</v>
      </c>
      <c r="C4" s="5">
        <v>9</v>
      </c>
      <c r="D4" s="5">
        <v>1</v>
      </c>
      <c r="E4">
        <v>7</v>
      </c>
      <c r="F4">
        <v>2</v>
      </c>
      <c r="G4">
        <v>5</v>
      </c>
      <c r="H4">
        <v>12</v>
      </c>
      <c r="I4">
        <v>69.134</v>
      </c>
      <c r="J4" t="s">
        <v>11</v>
      </c>
    </row>
    <row r="5" spans="1:10">
      <c r="A5" s="5">
        <v>11</v>
      </c>
      <c r="B5" s="5">
        <v>14</v>
      </c>
      <c r="C5" s="5">
        <v>14</v>
      </c>
      <c r="D5" s="5">
        <v>8</v>
      </c>
      <c r="E5">
        <v>12</v>
      </c>
      <c r="F5">
        <v>5</v>
      </c>
      <c r="G5">
        <v>9</v>
      </c>
      <c r="H5">
        <v>10</v>
      </c>
      <c r="I5">
        <v>113.587</v>
      </c>
      <c r="J5" t="s">
        <v>11</v>
      </c>
    </row>
    <row r="6" spans="1:10">
      <c r="A6" s="5">
        <v>9</v>
      </c>
      <c r="B6" s="5">
        <v>11</v>
      </c>
      <c r="C6" s="5">
        <v>4</v>
      </c>
      <c r="D6" s="5">
        <v>12</v>
      </c>
      <c r="E6">
        <v>12</v>
      </c>
      <c r="F6">
        <v>11</v>
      </c>
      <c r="G6">
        <v>5</v>
      </c>
      <c r="H6">
        <v>7</v>
      </c>
      <c r="I6">
        <v>93.944000000000003</v>
      </c>
      <c r="J6" t="s">
        <v>11</v>
      </c>
    </row>
    <row r="7" spans="1:10">
      <c r="A7" s="5">
        <v>7</v>
      </c>
      <c r="B7" s="5">
        <v>6</v>
      </c>
      <c r="C7" s="5">
        <v>1</v>
      </c>
      <c r="D7" s="5">
        <v>1</v>
      </c>
      <c r="E7">
        <v>8</v>
      </c>
      <c r="F7">
        <v>4</v>
      </c>
      <c r="G7">
        <v>8</v>
      </c>
      <c r="H7">
        <v>9</v>
      </c>
      <c r="I7">
        <v>40.773000000000003</v>
      </c>
      <c r="J7" t="s">
        <v>11</v>
      </c>
    </row>
    <row r="8" spans="1:10">
      <c r="A8" s="5">
        <v>1</v>
      </c>
      <c r="B8" s="5">
        <v>12</v>
      </c>
      <c r="C8" s="5">
        <v>1</v>
      </c>
      <c r="D8" s="5">
        <v>4</v>
      </c>
      <c r="E8">
        <v>14</v>
      </c>
      <c r="F8">
        <v>6</v>
      </c>
      <c r="G8">
        <v>6</v>
      </c>
      <c r="H8">
        <v>3</v>
      </c>
      <c r="I8">
        <v>42.978999999999999</v>
      </c>
      <c r="J8" t="s">
        <v>11</v>
      </c>
    </row>
    <row r="9" spans="1:10">
      <c r="A9" s="5">
        <v>2</v>
      </c>
      <c r="B9" s="5">
        <v>10</v>
      </c>
      <c r="C9" s="5">
        <v>12</v>
      </c>
      <c r="D9" s="5">
        <v>5</v>
      </c>
      <c r="E9">
        <v>13</v>
      </c>
      <c r="F9">
        <v>5</v>
      </c>
      <c r="G9">
        <v>9</v>
      </c>
      <c r="H9">
        <v>7</v>
      </c>
      <c r="I9">
        <v>74.863</v>
      </c>
      <c r="J9" t="s">
        <v>11</v>
      </c>
    </row>
    <row r="10" spans="1:10">
      <c r="A10" s="5">
        <v>12</v>
      </c>
      <c r="B10" s="5">
        <v>12</v>
      </c>
      <c r="C10" s="5">
        <v>8</v>
      </c>
      <c r="D10" s="5">
        <v>6</v>
      </c>
      <c r="E10">
        <v>10</v>
      </c>
      <c r="F10">
        <v>8</v>
      </c>
      <c r="G10">
        <v>13</v>
      </c>
      <c r="H10">
        <v>9</v>
      </c>
      <c r="I10">
        <v>106.50700000000001</v>
      </c>
      <c r="J10" t="s">
        <v>11</v>
      </c>
    </row>
    <row r="11" spans="1:10">
      <c r="A11" s="5">
        <v>13</v>
      </c>
      <c r="B11" s="5">
        <v>11</v>
      </c>
      <c r="C11" s="5">
        <v>3</v>
      </c>
      <c r="D11" s="5">
        <v>13</v>
      </c>
      <c r="E11">
        <v>9</v>
      </c>
      <c r="F11">
        <v>14</v>
      </c>
      <c r="G11">
        <v>9</v>
      </c>
      <c r="H11">
        <v>2</v>
      </c>
      <c r="I11">
        <v>116.241</v>
      </c>
      <c r="J11" t="s">
        <v>11</v>
      </c>
    </row>
    <row r="12" spans="1:10">
      <c r="A12" s="5">
        <v>11</v>
      </c>
      <c r="B12" s="5">
        <v>9</v>
      </c>
      <c r="C12" s="5">
        <v>8</v>
      </c>
      <c r="D12" s="5">
        <v>3</v>
      </c>
      <c r="E12">
        <v>5</v>
      </c>
      <c r="F12">
        <v>6</v>
      </c>
      <c r="G12">
        <v>12</v>
      </c>
      <c r="H12">
        <v>11</v>
      </c>
      <c r="I12">
        <v>82.850999999999999</v>
      </c>
      <c r="J12" t="s">
        <v>11</v>
      </c>
    </row>
    <row r="13" spans="1:10">
      <c r="A13" s="5">
        <v>9</v>
      </c>
      <c r="B13" s="5">
        <v>11</v>
      </c>
      <c r="C13" s="5">
        <v>10</v>
      </c>
      <c r="D13" s="5">
        <v>14</v>
      </c>
      <c r="E13">
        <v>14</v>
      </c>
      <c r="F13">
        <v>9</v>
      </c>
      <c r="G13">
        <v>9</v>
      </c>
      <c r="H13">
        <v>1</v>
      </c>
      <c r="I13">
        <v>125.989</v>
      </c>
      <c r="J13" t="s">
        <v>11</v>
      </c>
    </row>
    <row r="14" spans="1:10">
      <c r="A14" s="5">
        <v>7</v>
      </c>
      <c r="B14" s="5">
        <v>7</v>
      </c>
      <c r="C14" s="5">
        <v>8</v>
      </c>
      <c r="D14" s="5">
        <v>11</v>
      </c>
      <c r="E14">
        <v>7</v>
      </c>
      <c r="F14">
        <v>3</v>
      </c>
      <c r="G14">
        <v>13</v>
      </c>
      <c r="H14">
        <v>13</v>
      </c>
      <c r="I14">
        <v>79.911000000000001</v>
      </c>
      <c r="J14" t="s">
        <v>11</v>
      </c>
    </row>
    <row r="15" spans="1:10">
      <c r="A15" s="5">
        <v>8</v>
      </c>
      <c r="B15" s="5">
        <v>14</v>
      </c>
      <c r="C15" s="5">
        <v>7</v>
      </c>
      <c r="D15" s="5">
        <v>9</v>
      </c>
      <c r="E15">
        <v>4</v>
      </c>
      <c r="F15">
        <v>14</v>
      </c>
      <c r="G15">
        <v>10</v>
      </c>
      <c r="H15">
        <v>7</v>
      </c>
      <c r="I15">
        <v>96.504000000000005</v>
      </c>
      <c r="J15" t="s">
        <v>11</v>
      </c>
    </row>
    <row r="16" spans="1:10">
      <c r="A16" s="5">
        <v>5</v>
      </c>
      <c r="B16" s="5">
        <v>0</v>
      </c>
      <c r="C16" s="5">
        <v>11</v>
      </c>
      <c r="D16" s="5">
        <v>14</v>
      </c>
      <c r="E16">
        <v>10</v>
      </c>
      <c r="F16">
        <v>4</v>
      </c>
      <c r="G16">
        <v>11</v>
      </c>
      <c r="H16">
        <v>9</v>
      </c>
      <c r="I16">
        <v>72.100999999999999</v>
      </c>
      <c r="J16" t="s">
        <v>11</v>
      </c>
    </row>
    <row r="17" spans="1:10">
      <c r="A17" s="5">
        <v>6</v>
      </c>
      <c r="B17" s="5">
        <v>12</v>
      </c>
      <c r="C17" s="5">
        <v>11</v>
      </c>
      <c r="D17" s="5">
        <v>8</v>
      </c>
      <c r="E17">
        <v>1</v>
      </c>
      <c r="F17">
        <v>12</v>
      </c>
      <c r="G17">
        <v>4</v>
      </c>
      <c r="H17">
        <v>9</v>
      </c>
      <c r="I17">
        <v>87.078999999999994</v>
      </c>
      <c r="J17" t="s">
        <v>11</v>
      </c>
    </row>
    <row r="18" spans="1:10">
      <c r="A18" s="5">
        <v>4</v>
      </c>
      <c r="B18" s="5">
        <v>2</v>
      </c>
      <c r="C18" s="5">
        <v>14</v>
      </c>
      <c r="D18" s="5">
        <v>14</v>
      </c>
      <c r="E18">
        <v>3</v>
      </c>
      <c r="F18">
        <v>13</v>
      </c>
      <c r="G18">
        <v>13</v>
      </c>
      <c r="H18">
        <v>2</v>
      </c>
      <c r="I18">
        <v>78.099999999999994</v>
      </c>
      <c r="J18" t="s">
        <v>11</v>
      </c>
    </row>
    <row r="19" spans="1:10">
      <c r="A19" s="5">
        <v>9</v>
      </c>
      <c r="B19" s="5">
        <v>14</v>
      </c>
      <c r="C19" s="5">
        <v>8</v>
      </c>
      <c r="D19" s="5">
        <v>12</v>
      </c>
      <c r="E19">
        <v>0</v>
      </c>
      <c r="F19">
        <v>2</v>
      </c>
      <c r="G19">
        <v>5</v>
      </c>
      <c r="H19">
        <v>10</v>
      </c>
      <c r="I19">
        <v>85.064999999999998</v>
      </c>
      <c r="J19" t="s">
        <v>11</v>
      </c>
    </row>
    <row r="20" spans="1:10">
      <c r="A20" s="5">
        <v>10</v>
      </c>
      <c r="B20" s="5">
        <v>12</v>
      </c>
      <c r="C20" s="5">
        <v>2</v>
      </c>
      <c r="D20" s="5">
        <v>6</v>
      </c>
      <c r="E20">
        <v>8</v>
      </c>
      <c r="F20">
        <v>11</v>
      </c>
      <c r="G20">
        <v>11</v>
      </c>
      <c r="H20">
        <v>10</v>
      </c>
      <c r="I20">
        <v>82.652000000000001</v>
      </c>
      <c r="J20" t="s">
        <v>11</v>
      </c>
    </row>
    <row r="21" spans="1:10">
      <c r="A21" s="5">
        <v>9</v>
      </c>
      <c r="B21" s="5">
        <v>8</v>
      </c>
      <c r="C21" s="5">
        <v>3</v>
      </c>
      <c r="D21" s="5">
        <v>2</v>
      </c>
      <c r="E21">
        <v>9</v>
      </c>
      <c r="F21">
        <v>13</v>
      </c>
      <c r="G21">
        <v>12</v>
      </c>
      <c r="H21">
        <v>11</v>
      </c>
      <c r="I21">
        <v>61.709000000000003</v>
      </c>
      <c r="J21" t="s">
        <v>11</v>
      </c>
    </row>
    <row r="22" spans="1:10">
      <c r="A22" s="5">
        <v>1</v>
      </c>
      <c r="B22" s="5">
        <v>14</v>
      </c>
      <c r="C22" s="5">
        <v>13</v>
      </c>
      <c r="D22" s="5">
        <v>6</v>
      </c>
      <c r="E22">
        <v>12</v>
      </c>
      <c r="F22">
        <v>10</v>
      </c>
      <c r="G22">
        <v>2</v>
      </c>
      <c r="H22">
        <v>9</v>
      </c>
      <c r="I22">
        <v>90.525999999999996</v>
      </c>
      <c r="J22" t="s">
        <v>11</v>
      </c>
    </row>
    <row r="23" spans="1:10">
      <c r="A23" s="5">
        <v>1</v>
      </c>
      <c r="B23" s="5">
        <v>1</v>
      </c>
      <c r="C23" s="5">
        <v>3</v>
      </c>
      <c r="D23" s="5">
        <v>7</v>
      </c>
      <c r="E23">
        <v>5</v>
      </c>
      <c r="F23">
        <v>6</v>
      </c>
      <c r="G23">
        <v>10</v>
      </c>
      <c r="H23">
        <v>12</v>
      </c>
      <c r="I23">
        <v>25.332000000000001</v>
      </c>
      <c r="J23" t="s">
        <v>11</v>
      </c>
    </row>
    <row r="24" spans="1:10">
      <c r="A24" s="5">
        <v>6</v>
      </c>
      <c r="B24" s="5">
        <v>11</v>
      </c>
      <c r="C24" s="5">
        <v>14</v>
      </c>
      <c r="D24" s="5">
        <v>4</v>
      </c>
      <c r="E24">
        <v>1</v>
      </c>
      <c r="F24">
        <v>9</v>
      </c>
      <c r="G24">
        <v>10</v>
      </c>
      <c r="H24">
        <v>1</v>
      </c>
      <c r="I24">
        <v>89.777000000000001</v>
      </c>
      <c r="J24" t="s">
        <v>11</v>
      </c>
    </row>
    <row r="25" spans="1:10">
      <c r="A25" s="5">
        <v>5</v>
      </c>
      <c r="B25" s="5">
        <v>9</v>
      </c>
      <c r="C25" s="5">
        <v>11</v>
      </c>
      <c r="D25" s="5">
        <v>5</v>
      </c>
      <c r="E25">
        <v>9</v>
      </c>
      <c r="F25">
        <v>10</v>
      </c>
      <c r="G25">
        <v>14</v>
      </c>
      <c r="H25">
        <v>6</v>
      </c>
      <c r="I25">
        <v>77.573999999999998</v>
      </c>
      <c r="J25" t="s">
        <v>11</v>
      </c>
    </row>
    <row r="26" spans="1:10">
      <c r="A26" s="5">
        <v>6</v>
      </c>
      <c r="B26" s="5">
        <v>3</v>
      </c>
      <c r="C26" s="5">
        <v>11</v>
      </c>
      <c r="D26" s="5">
        <v>13</v>
      </c>
      <c r="E26">
        <v>6</v>
      </c>
      <c r="F26">
        <v>5</v>
      </c>
      <c r="G26">
        <v>5</v>
      </c>
      <c r="H26">
        <v>3</v>
      </c>
      <c r="I26">
        <v>78.715999999999994</v>
      </c>
      <c r="J26" t="s">
        <v>11</v>
      </c>
    </row>
    <row r="27" spans="1:10">
      <c r="A27" s="5">
        <v>11</v>
      </c>
      <c r="B27" s="5">
        <v>12</v>
      </c>
      <c r="C27" s="5">
        <v>2</v>
      </c>
      <c r="D27" s="5">
        <v>6</v>
      </c>
      <c r="E27">
        <v>10</v>
      </c>
      <c r="F27">
        <v>9</v>
      </c>
      <c r="G27">
        <v>4</v>
      </c>
      <c r="H27">
        <v>5</v>
      </c>
      <c r="I27">
        <v>89.795000000000002</v>
      </c>
      <c r="J27" t="s">
        <v>11</v>
      </c>
    </row>
    <row r="28" spans="1:10">
      <c r="A28" s="5">
        <v>6</v>
      </c>
      <c r="B28" s="5">
        <v>7</v>
      </c>
      <c r="C28" s="5">
        <v>2</v>
      </c>
      <c r="D28" s="5">
        <v>13</v>
      </c>
      <c r="E28">
        <v>2</v>
      </c>
      <c r="F28">
        <v>8</v>
      </c>
      <c r="G28">
        <v>10</v>
      </c>
      <c r="H28">
        <v>5</v>
      </c>
      <c r="I28">
        <v>67.503</v>
      </c>
      <c r="J28" t="s">
        <v>11</v>
      </c>
    </row>
    <row r="29" spans="1:10">
      <c r="A29" s="5">
        <v>7</v>
      </c>
      <c r="B29" s="5">
        <v>9</v>
      </c>
      <c r="C29" s="5">
        <v>10</v>
      </c>
      <c r="D29" s="5">
        <v>1</v>
      </c>
      <c r="E29">
        <v>3</v>
      </c>
      <c r="F29">
        <v>3</v>
      </c>
      <c r="G29">
        <v>7</v>
      </c>
      <c r="H29">
        <v>8</v>
      </c>
      <c r="I29">
        <v>62.865000000000002</v>
      </c>
      <c r="J29" t="s">
        <v>11</v>
      </c>
    </row>
    <row r="30" spans="1:10">
      <c r="A30" s="5">
        <v>5</v>
      </c>
      <c r="B30" s="5">
        <v>14</v>
      </c>
      <c r="C30" s="5">
        <v>3</v>
      </c>
      <c r="D30" s="5">
        <v>3</v>
      </c>
      <c r="E30">
        <v>13</v>
      </c>
      <c r="F30">
        <v>10</v>
      </c>
      <c r="G30">
        <v>14</v>
      </c>
      <c r="H30">
        <v>13</v>
      </c>
      <c r="I30">
        <v>70.566000000000003</v>
      </c>
      <c r="J30" t="s">
        <v>11</v>
      </c>
    </row>
    <row r="31" spans="1:10">
      <c r="A31" s="5">
        <v>5</v>
      </c>
      <c r="B31" s="5">
        <v>5</v>
      </c>
      <c r="C31" s="5">
        <v>9</v>
      </c>
      <c r="D31" s="5">
        <v>5</v>
      </c>
      <c r="E31">
        <v>9</v>
      </c>
      <c r="F31">
        <v>13</v>
      </c>
      <c r="G31">
        <v>4</v>
      </c>
      <c r="H31">
        <v>1</v>
      </c>
      <c r="I31">
        <v>67.363</v>
      </c>
      <c r="J31" t="s">
        <v>11</v>
      </c>
    </row>
    <row r="32" spans="1:10">
      <c r="A32" s="5">
        <v>13</v>
      </c>
      <c r="B32" s="5">
        <v>1</v>
      </c>
      <c r="C32" s="5">
        <v>13</v>
      </c>
      <c r="D32" s="5">
        <v>2</v>
      </c>
      <c r="E32">
        <v>1</v>
      </c>
      <c r="F32">
        <v>11</v>
      </c>
      <c r="G32">
        <v>14</v>
      </c>
      <c r="H32">
        <v>4</v>
      </c>
      <c r="I32">
        <v>73.438999999999993</v>
      </c>
      <c r="J32" t="s">
        <v>11</v>
      </c>
    </row>
    <row r="33" spans="1:10">
      <c r="A33" s="5">
        <v>9</v>
      </c>
      <c r="B33" s="5">
        <v>8</v>
      </c>
      <c r="C33" s="5">
        <v>9</v>
      </c>
      <c r="D33" s="5">
        <v>4</v>
      </c>
      <c r="E33">
        <v>13</v>
      </c>
      <c r="F33">
        <v>2</v>
      </c>
      <c r="G33">
        <v>2</v>
      </c>
      <c r="H33">
        <v>13</v>
      </c>
      <c r="I33">
        <v>80.88</v>
      </c>
      <c r="J33" t="s">
        <v>11</v>
      </c>
    </row>
    <row r="34" spans="1:10">
      <c r="A34" s="5">
        <v>9</v>
      </c>
      <c r="B34" s="5">
        <v>7</v>
      </c>
      <c r="C34" s="5">
        <v>0</v>
      </c>
      <c r="D34" s="5">
        <v>0</v>
      </c>
      <c r="E34">
        <v>13</v>
      </c>
      <c r="F34">
        <v>11</v>
      </c>
      <c r="G34">
        <v>3</v>
      </c>
      <c r="H34">
        <v>2</v>
      </c>
      <c r="I34">
        <v>45.418999999999997</v>
      </c>
      <c r="J34" t="s">
        <v>11</v>
      </c>
    </row>
    <row r="35" spans="1:10">
      <c r="A35" s="5">
        <v>3</v>
      </c>
      <c r="B35" s="5">
        <v>3</v>
      </c>
      <c r="C35" s="5">
        <v>9</v>
      </c>
      <c r="D35" s="5">
        <v>12</v>
      </c>
      <c r="E35">
        <v>2</v>
      </c>
      <c r="F35">
        <v>2</v>
      </c>
      <c r="G35">
        <v>1</v>
      </c>
      <c r="H35">
        <v>1</v>
      </c>
      <c r="I35">
        <v>53.819000000000003</v>
      </c>
      <c r="J35" t="s">
        <v>11</v>
      </c>
    </row>
    <row r="36" spans="1:10">
      <c r="A36" s="5">
        <v>2</v>
      </c>
      <c r="B36" s="5">
        <v>1</v>
      </c>
      <c r="C36" s="5">
        <v>4</v>
      </c>
      <c r="D36" s="5">
        <v>13</v>
      </c>
      <c r="E36">
        <v>8</v>
      </c>
      <c r="F36">
        <v>7</v>
      </c>
      <c r="G36">
        <v>7</v>
      </c>
      <c r="H36">
        <v>2</v>
      </c>
      <c r="I36">
        <v>45.932000000000002</v>
      </c>
      <c r="J36" t="s">
        <v>11</v>
      </c>
    </row>
    <row r="37" spans="1:10">
      <c r="A37" s="5">
        <v>10</v>
      </c>
      <c r="B37" s="5">
        <v>9</v>
      </c>
      <c r="C37" s="5">
        <v>6</v>
      </c>
      <c r="D37" s="5">
        <v>8</v>
      </c>
      <c r="E37">
        <v>8</v>
      </c>
      <c r="F37">
        <v>7</v>
      </c>
      <c r="G37">
        <v>7</v>
      </c>
      <c r="H37">
        <v>7</v>
      </c>
      <c r="I37">
        <v>86.832999999999998</v>
      </c>
      <c r="J37" t="s">
        <v>11</v>
      </c>
    </row>
    <row r="38" spans="1:10">
      <c r="A38" s="5">
        <v>9</v>
      </c>
      <c r="B38" s="5">
        <v>10</v>
      </c>
      <c r="C38" s="5">
        <v>5</v>
      </c>
      <c r="D38" s="5">
        <v>9</v>
      </c>
      <c r="E38">
        <v>4</v>
      </c>
      <c r="F38">
        <v>3</v>
      </c>
      <c r="G38">
        <v>8</v>
      </c>
      <c r="H38">
        <v>10</v>
      </c>
      <c r="I38">
        <v>75.8</v>
      </c>
      <c r="J38" t="s">
        <v>11</v>
      </c>
    </row>
    <row r="39" spans="1:10">
      <c r="A39" s="5">
        <v>12</v>
      </c>
      <c r="B39" s="5">
        <v>14</v>
      </c>
      <c r="C39" s="5">
        <v>1</v>
      </c>
      <c r="D39" s="5">
        <v>9</v>
      </c>
      <c r="E39">
        <v>2</v>
      </c>
      <c r="F39">
        <v>13</v>
      </c>
      <c r="G39">
        <v>7</v>
      </c>
      <c r="H39">
        <v>5</v>
      </c>
      <c r="I39">
        <v>88.441999999999993</v>
      </c>
      <c r="J39" t="s">
        <v>11</v>
      </c>
    </row>
    <row r="40" spans="1:10">
      <c r="A40" s="5">
        <v>11</v>
      </c>
      <c r="B40" s="5">
        <v>10</v>
      </c>
      <c r="C40" s="5">
        <v>6</v>
      </c>
      <c r="D40" s="5">
        <v>1</v>
      </c>
      <c r="E40">
        <v>6</v>
      </c>
      <c r="F40">
        <v>8</v>
      </c>
      <c r="G40">
        <v>7</v>
      </c>
      <c r="H40">
        <v>2</v>
      </c>
      <c r="I40">
        <v>77.284999999999997</v>
      </c>
      <c r="J40" t="s">
        <v>11</v>
      </c>
    </row>
    <row r="41" spans="1:10">
      <c r="A41" s="5">
        <v>9</v>
      </c>
      <c r="B41" s="5">
        <v>1</v>
      </c>
      <c r="C41" s="5">
        <v>8</v>
      </c>
      <c r="D41" s="5">
        <v>3</v>
      </c>
      <c r="E41">
        <v>11</v>
      </c>
      <c r="F41">
        <v>10</v>
      </c>
      <c r="G41">
        <v>5</v>
      </c>
      <c r="H41">
        <v>3</v>
      </c>
      <c r="I41">
        <v>60.139000000000003</v>
      </c>
      <c r="J41" t="s">
        <v>11</v>
      </c>
    </row>
    <row r="42" spans="1:10">
      <c r="A42" s="5">
        <v>6</v>
      </c>
      <c r="B42" s="5">
        <v>10</v>
      </c>
      <c r="C42" s="5">
        <v>14</v>
      </c>
      <c r="D42" s="5">
        <v>14</v>
      </c>
      <c r="E42">
        <v>4</v>
      </c>
      <c r="F42">
        <v>2</v>
      </c>
      <c r="G42">
        <v>2</v>
      </c>
      <c r="H42">
        <v>3</v>
      </c>
      <c r="I42">
        <v>86.450999999999993</v>
      </c>
      <c r="J42" t="s">
        <v>11</v>
      </c>
    </row>
    <row r="43" spans="1:10">
      <c r="A43" s="5">
        <v>14</v>
      </c>
      <c r="B43" s="5">
        <v>9</v>
      </c>
      <c r="C43" s="5">
        <v>12</v>
      </c>
      <c r="D43" s="5">
        <v>13</v>
      </c>
      <c r="E43">
        <v>11</v>
      </c>
      <c r="F43">
        <v>2</v>
      </c>
      <c r="G43">
        <v>5</v>
      </c>
      <c r="H43">
        <v>14</v>
      </c>
      <c r="I43">
        <v>115.983</v>
      </c>
      <c r="J43" t="s">
        <v>11</v>
      </c>
    </row>
    <row r="44" spans="1:10">
      <c r="A44" s="5">
        <v>9</v>
      </c>
      <c r="B44" s="5">
        <v>13</v>
      </c>
      <c r="C44" s="5">
        <v>2</v>
      </c>
      <c r="D44" s="5">
        <v>8</v>
      </c>
      <c r="E44">
        <v>10</v>
      </c>
      <c r="F44">
        <v>6</v>
      </c>
      <c r="G44">
        <v>9</v>
      </c>
      <c r="H44">
        <v>3</v>
      </c>
      <c r="I44">
        <v>83.010999999999996</v>
      </c>
      <c r="J44" t="s">
        <v>11</v>
      </c>
    </row>
    <row r="45" spans="1:10">
      <c r="A45" s="5">
        <v>7</v>
      </c>
      <c r="B45" s="5">
        <v>3</v>
      </c>
      <c r="C45" s="5">
        <v>14</v>
      </c>
      <c r="D45" s="5">
        <v>2</v>
      </c>
      <c r="E45">
        <v>6</v>
      </c>
      <c r="F45">
        <v>12</v>
      </c>
      <c r="G45">
        <v>4</v>
      </c>
      <c r="H45">
        <v>6</v>
      </c>
      <c r="I45">
        <v>72.022000000000006</v>
      </c>
      <c r="J45" t="s">
        <v>11</v>
      </c>
    </row>
    <row r="46" spans="1:10">
      <c r="A46" s="5">
        <v>4</v>
      </c>
      <c r="B46" s="5">
        <v>1</v>
      </c>
      <c r="C46" s="5">
        <v>10</v>
      </c>
      <c r="D46" s="5">
        <v>7</v>
      </c>
      <c r="E46">
        <v>8</v>
      </c>
      <c r="F46">
        <v>8</v>
      </c>
      <c r="G46">
        <v>6</v>
      </c>
      <c r="H46">
        <v>1</v>
      </c>
      <c r="I46">
        <v>59.777000000000001</v>
      </c>
      <c r="J46" t="s">
        <v>11</v>
      </c>
    </row>
    <row r="47" spans="1:10">
      <c r="A47" s="5">
        <v>10</v>
      </c>
      <c r="B47" s="5">
        <v>3</v>
      </c>
      <c r="C47" s="5">
        <v>9</v>
      </c>
      <c r="D47" s="5">
        <v>6</v>
      </c>
      <c r="E47">
        <v>2</v>
      </c>
      <c r="F47">
        <v>13</v>
      </c>
      <c r="G47">
        <v>8</v>
      </c>
      <c r="H47">
        <v>13</v>
      </c>
      <c r="I47">
        <v>78.402000000000001</v>
      </c>
      <c r="J47" t="s">
        <v>11</v>
      </c>
    </row>
    <row r="48" spans="1:10">
      <c r="A48" s="5">
        <v>9</v>
      </c>
      <c r="B48" s="5">
        <v>7</v>
      </c>
      <c r="C48" s="5">
        <v>13</v>
      </c>
      <c r="D48" s="5">
        <v>8</v>
      </c>
      <c r="E48">
        <v>14</v>
      </c>
      <c r="F48">
        <v>1</v>
      </c>
      <c r="G48">
        <v>3</v>
      </c>
      <c r="H48">
        <v>10</v>
      </c>
      <c r="I48">
        <v>91.001000000000005</v>
      </c>
      <c r="J48" t="s">
        <v>11</v>
      </c>
    </row>
    <row r="49" spans="1:10">
      <c r="A49" s="5">
        <v>4</v>
      </c>
      <c r="B49" s="5">
        <v>3</v>
      </c>
      <c r="C49" s="5">
        <v>12</v>
      </c>
      <c r="D49" s="5">
        <v>14</v>
      </c>
      <c r="E49">
        <v>9</v>
      </c>
      <c r="F49">
        <v>0</v>
      </c>
      <c r="G49">
        <v>3</v>
      </c>
      <c r="H49">
        <v>13</v>
      </c>
      <c r="I49">
        <v>75.239999999999995</v>
      </c>
      <c r="J49" t="s">
        <v>11</v>
      </c>
    </row>
    <row r="50" spans="1:10">
      <c r="A50" s="5">
        <v>5</v>
      </c>
      <c r="B50" s="5">
        <v>4</v>
      </c>
      <c r="C50" s="5">
        <v>3</v>
      </c>
      <c r="D50" s="5">
        <v>13</v>
      </c>
      <c r="E50">
        <v>10</v>
      </c>
      <c r="F50">
        <v>14</v>
      </c>
      <c r="G50">
        <v>6</v>
      </c>
      <c r="H50">
        <v>14</v>
      </c>
      <c r="I50">
        <v>74.647999999999996</v>
      </c>
      <c r="J50" t="s">
        <v>11</v>
      </c>
    </row>
    <row r="51" spans="1:10">
      <c r="A51" s="5">
        <v>10</v>
      </c>
      <c r="B51" s="5">
        <v>8</v>
      </c>
      <c r="C51" s="5">
        <v>9</v>
      </c>
      <c r="D51" s="5">
        <v>14</v>
      </c>
      <c r="E51">
        <v>12</v>
      </c>
      <c r="F51">
        <v>3</v>
      </c>
      <c r="G51">
        <v>0</v>
      </c>
      <c r="H51">
        <v>13</v>
      </c>
      <c r="I51">
        <v>99.54</v>
      </c>
      <c r="J51" t="s">
        <v>11</v>
      </c>
    </row>
    <row r="52" spans="1:10">
      <c r="A52" s="5">
        <v>7</v>
      </c>
      <c r="B52" s="5">
        <v>6</v>
      </c>
      <c r="C52" s="5">
        <v>4</v>
      </c>
      <c r="D52" s="5">
        <v>11</v>
      </c>
      <c r="E52">
        <v>14</v>
      </c>
      <c r="F52">
        <v>2</v>
      </c>
      <c r="G52">
        <v>14</v>
      </c>
      <c r="H52">
        <v>2</v>
      </c>
      <c r="I52">
        <v>76.492999999999995</v>
      </c>
      <c r="J52" t="s">
        <v>11</v>
      </c>
    </row>
    <row r="53" spans="1:10">
      <c r="A53" s="5">
        <v>3</v>
      </c>
      <c r="B53" s="5">
        <v>6</v>
      </c>
      <c r="C53" s="5">
        <v>12</v>
      </c>
      <c r="D53" s="5">
        <v>5</v>
      </c>
      <c r="E53">
        <v>5</v>
      </c>
      <c r="F53">
        <v>8</v>
      </c>
      <c r="G53">
        <v>12</v>
      </c>
      <c r="H53">
        <v>4</v>
      </c>
      <c r="I53">
        <v>63.978999999999999</v>
      </c>
      <c r="J53" t="s">
        <v>11</v>
      </c>
    </row>
    <row r="54" spans="1:10">
      <c r="A54" s="5">
        <v>14</v>
      </c>
      <c r="B54" s="5">
        <v>8</v>
      </c>
      <c r="C54" s="5">
        <v>5</v>
      </c>
      <c r="D54" s="5">
        <v>10</v>
      </c>
      <c r="E54">
        <v>4</v>
      </c>
      <c r="F54">
        <v>13</v>
      </c>
      <c r="G54">
        <v>12</v>
      </c>
      <c r="H54">
        <v>12</v>
      </c>
      <c r="I54">
        <v>99.09</v>
      </c>
      <c r="J54" t="s">
        <v>11</v>
      </c>
    </row>
    <row r="55" spans="1:10">
      <c r="A55" s="5">
        <v>11</v>
      </c>
      <c r="B55" s="5">
        <v>13</v>
      </c>
      <c r="C55" s="5">
        <v>4</v>
      </c>
      <c r="D55" s="5">
        <v>10</v>
      </c>
      <c r="E55">
        <v>11</v>
      </c>
      <c r="F55">
        <v>13</v>
      </c>
      <c r="G55">
        <v>3</v>
      </c>
      <c r="H55">
        <v>11</v>
      </c>
      <c r="I55">
        <v>103.90900000000001</v>
      </c>
      <c r="J55" t="s">
        <v>11</v>
      </c>
    </row>
    <row r="56" spans="1:10">
      <c r="A56" s="5">
        <v>6</v>
      </c>
      <c r="B56" s="5">
        <v>9</v>
      </c>
      <c r="C56" s="5">
        <v>14</v>
      </c>
      <c r="D56" s="5">
        <v>3</v>
      </c>
      <c r="E56">
        <v>8</v>
      </c>
      <c r="F56">
        <v>3</v>
      </c>
      <c r="G56">
        <v>2</v>
      </c>
      <c r="H56">
        <v>14</v>
      </c>
      <c r="I56">
        <v>80.239999999999995</v>
      </c>
      <c r="J56" t="s">
        <v>11</v>
      </c>
    </row>
    <row r="57" spans="1:10">
      <c r="A57" s="5">
        <v>11</v>
      </c>
      <c r="B57" s="5">
        <v>10</v>
      </c>
      <c r="C57" s="5">
        <v>12</v>
      </c>
      <c r="D57" s="5">
        <v>11</v>
      </c>
      <c r="E57">
        <v>1</v>
      </c>
      <c r="F57">
        <v>6</v>
      </c>
      <c r="G57">
        <v>13</v>
      </c>
      <c r="H57">
        <v>13</v>
      </c>
      <c r="I57">
        <v>98.686000000000007</v>
      </c>
      <c r="J57" t="s">
        <v>11</v>
      </c>
    </row>
    <row r="58" spans="1:10">
      <c r="A58" s="5">
        <v>3</v>
      </c>
      <c r="B58" s="5">
        <v>2</v>
      </c>
      <c r="C58" s="5">
        <v>13</v>
      </c>
      <c r="D58" s="5">
        <v>9</v>
      </c>
      <c r="E58">
        <v>13</v>
      </c>
      <c r="F58">
        <v>4</v>
      </c>
      <c r="G58">
        <v>11</v>
      </c>
      <c r="H58">
        <v>4</v>
      </c>
      <c r="I58">
        <v>64.356999999999999</v>
      </c>
      <c r="J58" t="s">
        <v>11</v>
      </c>
    </row>
    <row r="59" spans="1:10">
      <c r="A59" s="5">
        <v>2</v>
      </c>
      <c r="B59" s="5">
        <v>3</v>
      </c>
      <c r="C59" s="5">
        <v>3</v>
      </c>
      <c r="D59" s="5">
        <v>3</v>
      </c>
      <c r="E59">
        <v>7</v>
      </c>
      <c r="F59">
        <v>12</v>
      </c>
      <c r="G59">
        <v>13</v>
      </c>
      <c r="H59">
        <v>10</v>
      </c>
      <c r="I59">
        <v>27.036999999999999</v>
      </c>
      <c r="J59" t="s">
        <v>11</v>
      </c>
    </row>
    <row r="60" spans="1:10">
      <c r="A60" s="5">
        <v>6</v>
      </c>
      <c r="B60" s="5">
        <v>9</v>
      </c>
      <c r="C60" s="5">
        <v>10</v>
      </c>
      <c r="D60" s="5">
        <v>1</v>
      </c>
      <c r="E60">
        <v>11</v>
      </c>
      <c r="F60">
        <v>9</v>
      </c>
      <c r="G60">
        <v>8</v>
      </c>
      <c r="H60">
        <v>7</v>
      </c>
      <c r="I60">
        <v>74.763000000000005</v>
      </c>
      <c r="J60" t="s">
        <v>11</v>
      </c>
    </row>
    <row r="61" spans="1:10">
      <c r="A61" s="5">
        <v>13</v>
      </c>
      <c r="B61" s="5">
        <v>11</v>
      </c>
      <c r="C61" s="5">
        <v>2</v>
      </c>
      <c r="D61" s="5">
        <v>8</v>
      </c>
      <c r="E61">
        <v>1</v>
      </c>
      <c r="F61">
        <v>6</v>
      </c>
      <c r="G61">
        <v>9</v>
      </c>
      <c r="H61">
        <v>1</v>
      </c>
      <c r="I61">
        <v>89.7</v>
      </c>
      <c r="J61" t="s">
        <v>11</v>
      </c>
    </row>
    <row r="62" spans="1:10">
      <c r="A62" s="5">
        <v>8</v>
      </c>
      <c r="B62" s="5">
        <v>7</v>
      </c>
      <c r="C62" s="5">
        <v>4</v>
      </c>
      <c r="D62" s="5">
        <v>2</v>
      </c>
      <c r="E62">
        <v>2</v>
      </c>
      <c r="F62">
        <v>11</v>
      </c>
      <c r="G62">
        <v>14</v>
      </c>
      <c r="H62">
        <v>8</v>
      </c>
      <c r="I62">
        <v>57.378</v>
      </c>
      <c r="J62" t="s">
        <v>11</v>
      </c>
    </row>
    <row r="63" spans="1:10">
      <c r="A63" s="5">
        <v>3</v>
      </c>
      <c r="B63" s="5">
        <v>9</v>
      </c>
      <c r="C63" s="5">
        <v>2</v>
      </c>
      <c r="D63" s="5">
        <v>3</v>
      </c>
      <c r="E63">
        <v>10</v>
      </c>
      <c r="F63">
        <v>4</v>
      </c>
      <c r="G63">
        <v>8</v>
      </c>
      <c r="H63">
        <v>4</v>
      </c>
      <c r="I63">
        <v>45.212000000000003</v>
      </c>
      <c r="J63" t="s">
        <v>11</v>
      </c>
    </row>
    <row r="64" spans="1:10">
      <c r="A64" s="5">
        <v>13</v>
      </c>
      <c r="B64" s="5">
        <v>6</v>
      </c>
      <c r="C64" s="5">
        <v>8</v>
      </c>
      <c r="D64" s="5">
        <v>0</v>
      </c>
      <c r="E64">
        <v>3</v>
      </c>
      <c r="F64">
        <v>9</v>
      </c>
      <c r="G64">
        <v>8</v>
      </c>
      <c r="H64">
        <v>4</v>
      </c>
      <c r="I64">
        <v>69.494</v>
      </c>
      <c r="J64" t="s">
        <v>11</v>
      </c>
    </row>
    <row r="65" spans="1:10">
      <c r="A65" s="5">
        <v>12</v>
      </c>
      <c r="B65" s="5">
        <v>9</v>
      </c>
      <c r="C65" s="5">
        <v>3</v>
      </c>
      <c r="D65" s="5">
        <v>10</v>
      </c>
      <c r="E65">
        <v>9</v>
      </c>
      <c r="F65">
        <v>6</v>
      </c>
      <c r="G65">
        <v>4</v>
      </c>
      <c r="H65">
        <v>7</v>
      </c>
      <c r="I65">
        <v>88.593000000000004</v>
      </c>
      <c r="J65" t="s">
        <v>11</v>
      </c>
    </row>
    <row r="66" spans="1:10">
      <c r="A66" s="5">
        <v>14</v>
      </c>
      <c r="B66" s="5">
        <v>1</v>
      </c>
      <c r="C66" s="5">
        <v>1</v>
      </c>
      <c r="D66" s="5">
        <v>9</v>
      </c>
      <c r="E66">
        <v>13</v>
      </c>
      <c r="F66">
        <v>4</v>
      </c>
      <c r="G66">
        <v>1</v>
      </c>
      <c r="H66">
        <v>4</v>
      </c>
      <c r="I66">
        <v>70.043999999999997</v>
      </c>
      <c r="J66" t="s">
        <v>11</v>
      </c>
    </row>
    <row r="67" spans="1:10">
      <c r="A67" s="5">
        <v>12</v>
      </c>
      <c r="B67" s="5">
        <v>11</v>
      </c>
      <c r="C67" s="5">
        <v>5</v>
      </c>
      <c r="D67" s="5">
        <v>1</v>
      </c>
      <c r="E67">
        <v>13</v>
      </c>
      <c r="F67">
        <v>2</v>
      </c>
      <c r="G67">
        <v>10</v>
      </c>
      <c r="H67">
        <v>12</v>
      </c>
      <c r="I67">
        <v>80.596999999999994</v>
      </c>
      <c r="J67" t="s">
        <v>11</v>
      </c>
    </row>
    <row r="68" spans="1:10">
      <c r="A68" s="5">
        <v>5</v>
      </c>
      <c r="B68" s="5">
        <v>9</v>
      </c>
      <c r="C68" s="5">
        <v>8</v>
      </c>
      <c r="D68" s="5">
        <v>13</v>
      </c>
      <c r="E68">
        <v>3</v>
      </c>
      <c r="F68">
        <v>8</v>
      </c>
      <c r="G68">
        <v>6</v>
      </c>
      <c r="H68">
        <v>11</v>
      </c>
      <c r="I68">
        <v>81.703999999999994</v>
      </c>
      <c r="J68" t="s">
        <v>11</v>
      </c>
    </row>
    <row r="69" spans="1:10">
      <c r="A69" s="5">
        <v>6</v>
      </c>
      <c r="B69" s="5">
        <v>4</v>
      </c>
      <c r="C69" s="5">
        <v>1</v>
      </c>
      <c r="D69" s="5">
        <v>5</v>
      </c>
      <c r="E69">
        <v>6</v>
      </c>
      <c r="F69">
        <v>8</v>
      </c>
      <c r="G69">
        <v>12</v>
      </c>
      <c r="H69">
        <v>5</v>
      </c>
      <c r="I69">
        <v>45.284999999999997</v>
      </c>
      <c r="J69" t="s">
        <v>11</v>
      </c>
    </row>
    <row r="70" spans="1:10">
      <c r="A70" s="5">
        <v>8</v>
      </c>
      <c r="B70" s="5">
        <v>7</v>
      </c>
      <c r="C70" s="5">
        <v>0</v>
      </c>
      <c r="D70" s="5">
        <v>9</v>
      </c>
      <c r="E70">
        <v>5</v>
      </c>
      <c r="F70">
        <v>8</v>
      </c>
      <c r="G70">
        <v>12</v>
      </c>
      <c r="H70">
        <v>8</v>
      </c>
      <c r="I70">
        <v>65.034000000000006</v>
      </c>
      <c r="J70" t="s">
        <v>11</v>
      </c>
    </row>
    <row r="71" spans="1:10">
      <c r="A71" s="5">
        <v>2</v>
      </c>
      <c r="B71" s="5">
        <v>2</v>
      </c>
      <c r="C71" s="5">
        <v>12</v>
      </c>
      <c r="D71" s="5">
        <v>3</v>
      </c>
      <c r="E71">
        <v>6</v>
      </c>
      <c r="F71">
        <v>4</v>
      </c>
      <c r="G71">
        <v>13</v>
      </c>
      <c r="H71">
        <v>0</v>
      </c>
      <c r="I71">
        <v>41.192999999999998</v>
      </c>
      <c r="J71" t="s">
        <v>11</v>
      </c>
    </row>
    <row r="72" spans="1:10">
      <c r="A72" s="5">
        <v>3</v>
      </c>
      <c r="B72" s="5">
        <v>3</v>
      </c>
      <c r="C72" s="5">
        <v>6</v>
      </c>
      <c r="D72" s="5">
        <v>7</v>
      </c>
      <c r="E72">
        <v>12</v>
      </c>
      <c r="F72">
        <v>6</v>
      </c>
      <c r="G72">
        <v>5</v>
      </c>
      <c r="H72">
        <v>3</v>
      </c>
      <c r="I72">
        <v>48.033999999999999</v>
      </c>
      <c r="J72" t="s">
        <v>11</v>
      </c>
    </row>
    <row r="73" spans="1:10">
      <c r="A73" s="5">
        <v>10</v>
      </c>
      <c r="B73" s="5">
        <v>0</v>
      </c>
      <c r="C73" s="5">
        <v>4</v>
      </c>
      <c r="D73" s="5">
        <v>7</v>
      </c>
      <c r="E73">
        <v>7</v>
      </c>
      <c r="F73">
        <v>3</v>
      </c>
      <c r="G73">
        <v>6</v>
      </c>
      <c r="H73">
        <v>4</v>
      </c>
      <c r="I73">
        <v>54.411999999999999</v>
      </c>
      <c r="J73" t="s">
        <v>11</v>
      </c>
    </row>
    <row r="74" spans="1:10">
      <c r="A74" s="5">
        <v>2</v>
      </c>
      <c r="B74" s="5">
        <v>8</v>
      </c>
      <c r="C74" s="5">
        <v>12</v>
      </c>
      <c r="D74" s="5">
        <v>10</v>
      </c>
      <c r="E74">
        <v>0</v>
      </c>
      <c r="F74">
        <v>0</v>
      </c>
      <c r="G74">
        <v>13</v>
      </c>
      <c r="H74">
        <v>5</v>
      </c>
      <c r="I74">
        <v>61.319000000000003</v>
      </c>
      <c r="J74" t="s">
        <v>11</v>
      </c>
    </row>
    <row r="75" spans="1:10">
      <c r="A75" s="5">
        <v>5</v>
      </c>
      <c r="B75" s="5">
        <v>4</v>
      </c>
      <c r="C75" s="5">
        <v>1</v>
      </c>
      <c r="D75" s="5">
        <v>12</v>
      </c>
      <c r="E75">
        <v>4</v>
      </c>
      <c r="F75">
        <v>4</v>
      </c>
      <c r="G75">
        <v>5</v>
      </c>
      <c r="H75">
        <v>12</v>
      </c>
      <c r="I75">
        <v>54.271999999999998</v>
      </c>
      <c r="J75" t="s">
        <v>11</v>
      </c>
    </row>
    <row r="76" spans="1:10">
      <c r="A76" s="5">
        <v>9</v>
      </c>
      <c r="B76" s="5">
        <v>3</v>
      </c>
      <c r="C76" s="5">
        <v>8</v>
      </c>
      <c r="D76" s="5">
        <v>5</v>
      </c>
      <c r="E76">
        <v>7</v>
      </c>
      <c r="F76">
        <v>2</v>
      </c>
      <c r="G76">
        <v>11</v>
      </c>
      <c r="H76">
        <v>0</v>
      </c>
      <c r="I76">
        <v>66.573999999999998</v>
      </c>
      <c r="J76" t="s">
        <v>11</v>
      </c>
    </row>
    <row r="77" spans="1:10">
      <c r="A77" s="5">
        <v>13</v>
      </c>
      <c r="B77" s="5">
        <v>4</v>
      </c>
      <c r="C77" s="5">
        <v>10</v>
      </c>
      <c r="D77" s="5">
        <v>4</v>
      </c>
      <c r="E77">
        <v>1</v>
      </c>
      <c r="F77">
        <v>7</v>
      </c>
      <c r="G77">
        <v>14</v>
      </c>
      <c r="H77">
        <v>14</v>
      </c>
      <c r="I77">
        <v>77.313000000000002</v>
      </c>
      <c r="J77" t="s">
        <v>11</v>
      </c>
    </row>
    <row r="78" spans="1:10">
      <c r="A78" s="5">
        <v>7</v>
      </c>
      <c r="B78" s="5">
        <v>8</v>
      </c>
      <c r="C78" s="5">
        <v>13</v>
      </c>
      <c r="D78" s="5">
        <v>12</v>
      </c>
      <c r="E78">
        <v>7</v>
      </c>
      <c r="F78">
        <v>3</v>
      </c>
      <c r="G78">
        <v>2</v>
      </c>
      <c r="H78">
        <v>14</v>
      </c>
      <c r="I78">
        <v>94.44</v>
      </c>
      <c r="J78" t="s">
        <v>11</v>
      </c>
    </row>
    <row r="79" spans="1:10">
      <c r="A79" s="5">
        <v>3</v>
      </c>
      <c r="B79" s="5">
        <v>8</v>
      </c>
      <c r="C79" s="5">
        <v>1</v>
      </c>
      <c r="D79" s="5">
        <v>4</v>
      </c>
      <c r="E79">
        <v>5</v>
      </c>
      <c r="F79">
        <v>7</v>
      </c>
      <c r="G79">
        <v>8</v>
      </c>
      <c r="H79">
        <v>6</v>
      </c>
      <c r="I79">
        <v>42.393000000000001</v>
      </c>
      <c r="J79" t="s">
        <v>11</v>
      </c>
    </row>
    <row r="80" spans="1:10">
      <c r="A80" s="5">
        <v>8</v>
      </c>
      <c r="B80" s="5">
        <v>12</v>
      </c>
      <c r="C80" s="5">
        <v>2</v>
      </c>
      <c r="D80" s="5">
        <v>7</v>
      </c>
      <c r="E80">
        <v>8</v>
      </c>
      <c r="F80">
        <v>5</v>
      </c>
      <c r="G80">
        <v>4</v>
      </c>
      <c r="H80">
        <v>2</v>
      </c>
      <c r="I80">
        <v>77.921999999999997</v>
      </c>
      <c r="J80" t="s">
        <v>11</v>
      </c>
    </row>
    <row r="81" spans="1:10">
      <c r="A81" s="5">
        <v>2</v>
      </c>
      <c r="B81" s="5">
        <v>13</v>
      </c>
      <c r="C81" s="5">
        <v>4</v>
      </c>
      <c r="D81" s="5">
        <v>12</v>
      </c>
      <c r="E81">
        <v>11</v>
      </c>
      <c r="F81">
        <v>10</v>
      </c>
      <c r="G81">
        <v>6</v>
      </c>
      <c r="H81">
        <v>8</v>
      </c>
      <c r="I81">
        <v>75.260999999999996</v>
      </c>
      <c r="J81" t="s">
        <v>11</v>
      </c>
    </row>
    <row r="82" spans="1:10">
      <c r="A82" s="5">
        <f>AVERAGE(A2:A81)</f>
        <v>7.4749999999999996</v>
      </c>
      <c r="B82" s="5">
        <f t="shared" ref="B82:I82" si="0">AVERAGE(B2:B81)</f>
        <v>7.5625</v>
      </c>
      <c r="C82" s="5">
        <f t="shared" si="0"/>
        <v>7.0750000000000002</v>
      </c>
      <c r="D82" s="5">
        <f t="shared" si="0"/>
        <v>7.4249999999999998</v>
      </c>
      <c r="E82">
        <f t="shared" si="0"/>
        <v>7.3624999999999998</v>
      </c>
      <c r="F82">
        <f t="shared" si="0"/>
        <v>7.125</v>
      </c>
      <c r="G82">
        <f t="shared" si="0"/>
        <v>7.7750000000000004</v>
      </c>
      <c r="H82">
        <f t="shared" si="0"/>
        <v>7.0374999999999996</v>
      </c>
      <c r="I82">
        <f t="shared" si="0"/>
        <v>75.196012499999966</v>
      </c>
      <c r="J82" t="s">
        <v>34</v>
      </c>
    </row>
    <row r="83" spans="1:10">
      <c r="A83" s="5"/>
      <c r="B83" s="5"/>
      <c r="C83" s="5"/>
      <c r="D83" s="5"/>
    </row>
    <row r="84" spans="1:10">
      <c r="A84" s="5">
        <v>0</v>
      </c>
      <c r="B84" s="5">
        <v>4</v>
      </c>
      <c r="C84" s="5">
        <v>0</v>
      </c>
      <c r="D84" s="5">
        <v>6</v>
      </c>
      <c r="E84">
        <v>0</v>
      </c>
      <c r="F84">
        <v>9</v>
      </c>
      <c r="G84">
        <v>13</v>
      </c>
      <c r="H84">
        <v>12</v>
      </c>
      <c r="I84">
        <v>0</v>
      </c>
      <c r="J84" t="s">
        <v>12</v>
      </c>
    </row>
    <row r="85" spans="1:10">
      <c r="A85" s="5">
        <v>0</v>
      </c>
      <c r="B85" s="5">
        <v>13</v>
      </c>
      <c r="C85" s="5">
        <v>12</v>
      </c>
      <c r="D85" s="5">
        <v>7</v>
      </c>
      <c r="E85">
        <v>3</v>
      </c>
      <c r="F85">
        <v>3</v>
      </c>
      <c r="G85">
        <v>1</v>
      </c>
      <c r="H85">
        <v>3</v>
      </c>
      <c r="I85">
        <v>0</v>
      </c>
      <c r="J85" t="s">
        <v>12</v>
      </c>
    </row>
    <row r="86" spans="1:10">
      <c r="A86" s="5">
        <v>0</v>
      </c>
      <c r="B86" s="5">
        <v>2</v>
      </c>
      <c r="C86" s="5">
        <v>13</v>
      </c>
      <c r="D86" s="5">
        <v>2</v>
      </c>
      <c r="E86">
        <v>8</v>
      </c>
      <c r="F86">
        <v>10</v>
      </c>
      <c r="G86">
        <v>13</v>
      </c>
      <c r="H86">
        <v>6</v>
      </c>
      <c r="I86">
        <v>0</v>
      </c>
      <c r="J86" t="s">
        <v>12</v>
      </c>
    </row>
    <row r="87" spans="1:10">
      <c r="A87" s="5"/>
      <c r="B87" s="5"/>
      <c r="C87" s="5"/>
      <c r="D87" s="5"/>
    </row>
    <row r="88" spans="1:10">
      <c r="A88" s="5"/>
      <c r="B88" s="5"/>
      <c r="C88" s="5"/>
      <c r="D88" s="5"/>
    </row>
    <row r="89" spans="1:10">
      <c r="A89" s="5">
        <v>1</v>
      </c>
      <c r="B89" s="5">
        <v>2</v>
      </c>
      <c r="C89" s="5">
        <v>3</v>
      </c>
      <c r="D89" s="5">
        <v>4</v>
      </c>
      <c r="E89">
        <v>7</v>
      </c>
      <c r="F89">
        <v>1</v>
      </c>
      <c r="G89">
        <v>11</v>
      </c>
      <c r="H89">
        <v>14</v>
      </c>
      <c r="I89">
        <v>20.893999999999998</v>
      </c>
      <c r="J89" t="s">
        <v>12</v>
      </c>
    </row>
    <row r="90" spans="1:10">
      <c r="A90" s="5">
        <v>2</v>
      </c>
      <c r="B90" s="5">
        <v>4</v>
      </c>
      <c r="C90" s="5">
        <v>1</v>
      </c>
      <c r="D90" s="5">
        <v>0</v>
      </c>
      <c r="E90">
        <v>12</v>
      </c>
      <c r="F90">
        <v>2</v>
      </c>
      <c r="G90">
        <v>0</v>
      </c>
      <c r="H90">
        <v>1</v>
      </c>
      <c r="I90">
        <v>18.297000000000001</v>
      </c>
      <c r="J90" t="s">
        <v>12</v>
      </c>
    </row>
    <row r="91" spans="1:10">
      <c r="A91" s="5">
        <f>AVERAGE(A89:A90)</f>
        <v>1.5</v>
      </c>
      <c r="B91" s="5">
        <f t="shared" ref="B91:I91" si="1">AVERAGE(B89:B90)</f>
        <v>3</v>
      </c>
      <c r="C91" s="5">
        <f t="shared" si="1"/>
        <v>2</v>
      </c>
      <c r="D91" s="5">
        <f t="shared" si="1"/>
        <v>2</v>
      </c>
      <c r="E91">
        <f t="shared" si="1"/>
        <v>9.5</v>
      </c>
      <c r="F91">
        <f t="shared" si="1"/>
        <v>1.5</v>
      </c>
      <c r="G91">
        <f t="shared" si="1"/>
        <v>5.5</v>
      </c>
      <c r="H91">
        <f t="shared" si="1"/>
        <v>7.5</v>
      </c>
      <c r="I91">
        <f t="shared" si="1"/>
        <v>19.595500000000001</v>
      </c>
      <c r="J91" t="s">
        <v>34</v>
      </c>
    </row>
  </sheetData>
  <sortState ref="A2:J86">
    <sortCondition ref="J2:J8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1"/>
  <sheetViews>
    <sheetView topLeftCell="B2" workbookViewId="0">
      <selection activeCell="A94" sqref="A94:G99"/>
    </sheetView>
  </sheetViews>
  <sheetFormatPr defaultRowHeight="15"/>
  <sheetData>
    <row r="1" spans="1:9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  <c r="H1" t="s">
        <v>24</v>
      </c>
      <c r="I1" s="3" t="s">
        <v>27</v>
      </c>
    </row>
    <row r="2" spans="1:9">
      <c r="A2">
        <v>1</v>
      </c>
      <c r="B2">
        <v>92.668999999999997</v>
      </c>
      <c r="C2">
        <v>94.528999999999996</v>
      </c>
      <c r="D2">
        <v>1.86</v>
      </c>
      <c r="E2" s="4">
        <f t="shared" ref="E2:E65" si="0">IF(B2,(B2-C2)/B2,0)</f>
        <v>-2.0071437050146215E-2</v>
      </c>
      <c r="F2">
        <f>IF($B2,$C2,0)</f>
        <v>94.528999999999996</v>
      </c>
      <c r="G2" s="4">
        <f>IF($B2,($B2-F2)/$B2,0)</f>
        <v>-2.0071437050146215E-2</v>
      </c>
      <c r="H2">
        <f t="shared" ref="H2:H65" si="1">IF($B2,$C2,0)</f>
        <v>94.528999999999996</v>
      </c>
      <c r="I2" s="4">
        <f t="shared" ref="I2:I65" si="2">IF($B2,($B2-H2)/$B2,0)</f>
        <v>-2.0071437050146215E-2</v>
      </c>
    </row>
    <row r="3" spans="1:9">
      <c r="A3">
        <v>2</v>
      </c>
      <c r="B3">
        <v>46.070999999999998</v>
      </c>
      <c r="C3">
        <v>46.185000000000002</v>
      </c>
      <c r="D3">
        <v>0.114</v>
      </c>
      <c r="E3" s="4">
        <f t="shared" si="0"/>
        <v>-2.4744416227128634E-3</v>
      </c>
      <c r="F3">
        <f t="shared" ref="F3:F66" si="3">IF($B3,$C3,0)</f>
        <v>46.185000000000002</v>
      </c>
      <c r="G3" s="4">
        <f t="shared" ref="G3:G66" si="4">IF($B3,($B3-F3)/$B3,0)</f>
        <v>-2.4744416227128634E-3</v>
      </c>
      <c r="H3">
        <f t="shared" si="1"/>
        <v>46.185000000000002</v>
      </c>
      <c r="I3" s="4">
        <f t="shared" si="2"/>
        <v>-2.4744416227128634E-3</v>
      </c>
    </row>
    <row r="4" spans="1:9">
      <c r="A4">
        <v>3</v>
      </c>
      <c r="B4">
        <v>57.604999999999997</v>
      </c>
      <c r="C4">
        <v>58.323999999999998</v>
      </c>
      <c r="D4">
        <v>0.71899999999999997</v>
      </c>
      <c r="E4" s="4">
        <f t="shared" si="0"/>
        <v>-1.2481555420536434E-2</v>
      </c>
      <c r="F4">
        <f t="shared" si="3"/>
        <v>58.323999999999998</v>
      </c>
      <c r="G4" s="4">
        <f t="shared" si="4"/>
        <v>-1.2481555420536434E-2</v>
      </c>
      <c r="H4">
        <f t="shared" si="1"/>
        <v>58.323999999999998</v>
      </c>
      <c r="I4" s="4">
        <f t="shared" si="2"/>
        <v>-1.2481555420536434E-2</v>
      </c>
    </row>
    <row r="5" spans="1:9">
      <c r="A5">
        <v>4</v>
      </c>
      <c r="B5">
        <v>47.125999999999998</v>
      </c>
      <c r="C5">
        <v>52.360999999999997</v>
      </c>
      <c r="D5">
        <v>5.2350000000000003</v>
      </c>
      <c r="E5" s="4">
        <f t="shared" si="0"/>
        <v>-0.11108517591138649</v>
      </c>
      <c r="F5">
        <f t="shared" si="3"/>
        <v>52.360999999999997</v>
      </c>
      <c r="G5" s="4">
        <f t="shared" si="4"/>
        <v>-0.11108517591138649</v>
      </c>
      <c r="H5">
        <f t="shared" si="1"/>
        <v>52.360999999999997</v>
      </c>
      <c r="I5" s="4">
        <f t="shared" si="2"/>
        <v>-0.11108517591138649</v>
      </c>
    </row>
    <row r="6" spans="1:9">
      <c r="A6">
        <v>5</v>
      </c>
      <c r="B6">
        <v>61.701000000000001</v>
      </c>
      <c r="C6">
        <v>63.436999999999998</v>
      </c>
      <c r="D6">
        <v>1.736</v>
      </c>
      <c r="E6" s="4">
        <f t="shared" si="0"/>
        <v>-2.8135686617720899E-2</v>
      </c>
      <c r="F6">
        <f t="shared" si="3"/>
        <v>63.436999999999998</v>
      </c>
      <c r="G6" s="4">
        <f t="shared" si="4"/>
        <v>-2.8135686617720899E-2</v>
      </c>
      <c r="H6">
        <f t="shared" si="1"/>
        <v>63.436999999999998</v>
      </c>
      <c r="I6" s="4">
        <f t="shared" si="2"/>
        <v>-2.8135686617720899E-2</v>
      </c>
    </row>
    <row r="7" spans="1:9">
      <c r="A7">
        <v>6</v>
      </c>
      <c r="B7">
        <v>91.113</v>
      </c>
      <c r="C7">
        <v>87.429000000000002</v>
      </c>
      <c r="D7">
        <v>-3.6840000000000002</v>
      </c>
      <c r="E7" s="4">
        <f t="shared" si="0"/>
        <v>4.0433308089954205E-2</v>
      </c>
      <c r="F7">
        <f t="shared" si="3"/>
        <v>87.429000000000002</v>
      </c>
      <c r="G7" s="4">
        <f t="shared" si="4"/>
        <v>4.0433308089954205E-2</v>
      </c>
      <c r="H7">
        <f t="shared" si="1"/>
        <v>87.429000000000002</v>
      </c>
      <c r="I7" s="4">
        <f t="shared" si="2"/>
        <v>4.0433308089954205E-2</v>
      </c>
    </row>
    <row r="8" spans="1:9">
      <c r="A8">
        <v>7</v>
      </c>
      <c r="B8">
        <v>79.507000000000005</v>
      </c>
      <c r="C8">
        <v>78.501000000000005</v>
      </c>
      <c r="D8">
        <v>-1.006</v>
      </c>
      <c r="E8" s="4">
        <f t="shared" si="0"/>
        <v>1.2652973951979073E-2</v>
      </c>
      <c r="F8">
        <f t="shared" si="3"/>
        <v>78.501000000000005</v>
      </c>
      <c r="G8" s="4">
        <f t="shared" si="4"/>
        <v>1.2652973951979073E-2</v>
      </c>
      <c r="H8">
        <f t="shared" si="1"/>
        <v>78.501000000000005</v>
      </c>
      <c r="I8" s="4">
        <f t="shared" si="2"/>
        <v>1.2652973951979073E-2</v>
      </c>
    </row>
    <row r="9" spans="1:9">
      <c r="A9">
        <v>8</v>
      </c>
      <c r="B9">
        <v>70.930999999999997</v>
      </c>
      <c r="C9">
        <v>74.141000000000005</v>
      </c>
      <c r="D9">
        <v>3.21</v>
      </c>
      <c r="E9" s="4">
        <f t="shared" si="0"/>
        <v>-4.5255248057971945E-2</v>
      </c>
      <c r="F9">
        <f t="shared" si="3"/>
        <v>74.141000000000005</v>
      </c>
      <c r="G9" s="4">
        <f t="shared" si="4"/>
        <v>-4.5255248057971945E-2</v>
      </c>
      <c r="H9">
        <f t="shared" si="1"/>
        <v>74.141000000000005</v>
      </c>
      <c r="I9" s="4">
        <f t="shared" si="2"/>
        <v>-4.5255248057971945E-2</v>
      </c>
    </row>
    <row r="10" spans="1:9">
      <c r="A10">
        <v>9</v>
      </c>
      <c r="B10">
        <v>86.373000000000005</v>
      </c>
      <c r="C10">
        <v>83.626999999999995</v>
      </c>
      <c r="D10">
        <v>-2.746</v>
      </c>
      <c r="E10" s="4">
        <f t="shared" si="0"/>
        <v>3.1792342514443274E-2</v>
      </c>
      <c r="F10">
        <f t="shared" si="3"/>
        <v>83.626999999999995</v>
      </c>
      <c r="G10" s="4">
        <f t="shared" si="4"/>
        <v>3.1792342514443274E-2</v>
      </c>
      <c r="H10">
        <f t="shared" si="1"/>
        <v>83.626999999999995</v>
      </c>
      <c r="I10" s="4">
        <f t="shared" si="2"/>
        <v>3.1792342514443274E-2</v>
      </c>
    </row>
    <row r="11" spans="1:9">
      <c r="A11">
        <v>10</v>
      </c>
      <c r="B11">
        <v>87.4</v>
      </c>
      <c r="C11">
        <v>92.596999999999994</v>
      </c>
      <c r="D11">
        <v>5.1970000000000001</v>
      </c>
      <c r="E11" s="4">
        <f t="shared" si="0"/>
        <v>-5.9462242562928924E-2</v>
      </c>
      <c r="F11">
        <f t="shared" si="3"/>
        <v>92.596999999999994</v>
      </c>
      <c r="G11" s="4">
        <f t="shared" si="4"/>
        <v>-5.9462242562928924E-2</v>
      </c>
      <c r="H11">
        <f t="shared" si="1"/>
        <v>92.596999999999994</v>
      </c>
      <c r="I11" s="4">
        <f t="shared" si="2"/>
        <v>-5.9462242562928924E-2</v>
      </c>
    </row>
    <row r="12" spans="1:9">
      <c r="A12">
        <v>11</v>
      </c>
      <c r="B12">
        <v>91.290999999999997</v>
      </c>
      <c r="C12">
        <v>95.176000000000002</v>
      </c>
      <c r="D12">
        <v>3.8849999999999998</v>
      </c>
      <c r="E12" s="4">
        <f t="shared" si="0"/>
        <v>-4.2556221314258853E-2</v>
      </c>
      <c r="F12">
        <f t="shared" si="3"/>
        <v>95.176000000000002</v>
      </c>
      <c r="G12" s="4">
        <f t="shared" si="4"/>
        <v>-4.2556221314258853E-2</v>
      </c>
      <c r="H12">
        <f t="shared" si="1"/>
        <v>95.176000000000002</v>
      </c>
      <c r="I12" s="4">
        <f t="shared" si="2"/>
        <v>-4.2556221314258853E-2</v>
      </c>
    </row>
    <row r="13" spans="1:9">
      <c r="A13">
        <v>12</v>
      </c>
      <c r="B13">
        <v>68.646000000000001</v>
      </c>
      <c r="C13">
        <v>62.06</v>
      </c>
      <c r="D13">
        <v>-6.5860000000000003</v>
      </c>
      <c r="E13" s="4">
        <f t="shared" si="0"/>
        <v>9.594149695539432E-2</v>
      </c>
      <c r="F13">
        <f t="shared" si="3"/>
        <v>62.06</v>
      </c>
      <c r="G13" s="4">
        <f t="shared" si="4"/>
        <v>9.594149695539432E-2</v>
      </c>
      <c r="H13">
        <f t="shared" si="1"/>
        <v>62.06</v>
      </c>
      <c r="I13" s="4">
        <f t="shared" si="2"/>
        <v>9.594149695539432E-2</v>
      </c>
    </row>
    <row r="14" spans="1:9">
      <c r="A14">
        <v>13</v>
      </c>
      <c r="B14">
        <v>90.807000000000002</v>
      </c>
      <c r="C14">
        <v>89.965999999999994</v>
      </c>
      <c r="D14">
        <v>-0.84099999999999997</v>
      </c>
      <c r="E14" s="4">
        <f t="shared" si="0"/>
        <v>9.2614005528209083E-3</v>
      </c>
      <c r="F14">
        <f t="shared" si="3"/>
        <v>89.965999999999994</v>
      </c>
      <c r="G14" s="4">
        <f t="shared" si="4"/>
        <v>9.2614005528209083E-3</v>
      </c>
      <c r="H14">
        <f t="shared" si="1"/>
        <v>89.965999999999994</v>
      </c>
      <c r="I14" s="4">
        <f t="shared" si="2"/>
        <v>9.2614005528209083E-3</v>
      </c>
    </row>
    <row r="15" spans="1:9">
      <c r="A15">
        <v>14</v>
      </c>
      <c r="B15">
        <v>103.58799999999999</v>
      </c>
      <c r="C15">
        <v>117.66800000000001</v>
      </c>
      <c r="D15">
        <v>14.08</v>
      </c>
      <c r="E15" s="4">
        <f t="shared" si="0"/>
        <v>-0.13592307989342409</v>
      </c>
      <c r="F15">
        <f t="shared" si="3"/>
        <v>117.66800000000001</v>
      </c>
      <c r="G15" s="4">
        <f t="shared" si="4"/>
        <v>-0.13592307989342409</v>
      </c>
      <c r="H15">
        <f t="shared" si="1"/>
        <v>117.66800000000001</v>
      </c>
      <c r="I15" s="4">
        <f t="shared" si="2"/>
        <v>-0.13592307989342409</v>
      </c>
    </row>
    <row r="16" spans="1:9">
      <c r="A16">
        <v>15</v>
      </c>
      <c r="B16">
        <v>64.459999999999994</v>
      </c>
      <c r="C16">
        <v>65.361999999999995</v>
      </c>
      <c r="D16">
        <v>0.90200000000000002</v>
      </c>
      <c r="E16" s="4">
        <f t="shared" si="0"/>
        <v>-1.3993174061433465E-2</v>
      </c>
      <c r="F16">
        <f t="shared" si="3"/>
        <v>65.361999999999995</v>
      </c>
      <c r="G16" s="4">
        <f t="shared" si="4"/>
        <v>-1.3993174061433465E-2</v>
      </c>
      <c r="H16">
        <f t="shared" si="1"/>
        <v>65.361999999999995</v>
      </c>
      <c r="I16" s="4">
        <f t="shared" si="2"/>
        <v>-1.3993174061433465E-2</v>
      </c>
    </row>
    <row r="17" spans="1:9">
      <c r="A17">
        <v>16</v>
      </c>
      <c r="B17">
        <v>92.1</v>
      </c>
      <c r="C17">
        <v>97.474000000000004</v>
      </c>
      <c r="D17">
        <v>5.3739999999999997</v>
      </c>
      <c r="E17" s="4">
        <f t="shared" si="0"/>
        <v>-5.8349619978284577E-2</v>
      </c>
      <c r="F17">
        <f t="shared" si="3"/>
        <v>97.474000000000004</v>
      </c>
      <c r="G17" s="4">
        <f t="shared" si="4"/>
        <v>-5.8349619978284577E-2</v>
      </c>
      <c r="H17">
        <f t="shared" si="1"/>
        <v>97.474000000000004</v>
      </c>
      <c r="I17" s="4">
        <f t="shared" si="2"/>
        <v>-5.8349619978284577E-2</v>
      </c>
    </row>
    <row r="18" spans="1:9">
      <c r="A18">
        <v>17</v>
      </c>
      <c r="B18">
        <v>70.366</v>
      </c>
      <c r="C18">
        <v>77.554000000000002</v>
      </c>
      <c r="D18">
        <v>7.1879999999999997</v>
      </c>
      <c r="E18" s="4">
        <f t="shared" si="0"/>
        <v>-0.10215160731034878</v>
      </c>
      <c r="F18">
        <f t="shared" si="3"/>
        <v>77.554000000000002</v>
      </c>
      <c r="G18" s="4">
        <f t="shared" si="4"/>
        <v>-0.10215160731034878</v>
      </c>
      <c r="H18">
        <f t="shared" si="1"/>
        <v>77.554000000000002</v>
      </c>
      <c r="I18" s="4">
        <f t="shared" si="2"/>
        <v>-0.10215160731034878</v>
      </c>
    </row>
    <row r="19" spans="1:9">
      <c r="A19">
        <v>18</v>
      </c>
      <c r="B19">
        <v>63.875</v>
      </c>
      <c r="C19">
        <v>64.215000000000003</v>
      </c>
      <c r="D19">
        <v>0.34</v>
      </c>
      <c r="E19" s="4">
        <f t="shared" si="0"/>
        <v>-5.3228962818004447E-3</v>
      </c>
      <c r="F19">
        <f t="shared" si="3"/>
        <v>64.215000000000003</v>
      </c>
      <c r="G19" s="4">
        <f t="shared" si="4"/>
        <v>-5.3228962818004447E-3</v>
      </c>
      <c r="H19">
        <f t="shared" si="1"/>
        <v>64.215000000000003</v>
      </c>
      <c r="I19" s="4">
        <f t="shared" si="2"/>
        <v>-5.3228962818004447E-3</v>
      </c>
    </row>
    <row r="20" spans="1:9">
      <c r="A20">
        <v>19</v>
      </c>
      <c r="B20">
        <v>41.835000000000001</v>
      </c>
      <c r="C20">
        <v>35.034999999999997</v>
      </c>
      <c r="D20">
        <v>-6.8</v>
      </c>
      <c r="E20" s="4">
        <f t="shared" si="0"/>
        <v>0.16254332496713289</v>
      </c>
      <c r="F20">
        <f t="shared" si="3"/>
        <v>35.034999999999997</v>
      </c>
      <c r="G20" s="4">
        <f t="shared" si="4"/>
        <v>0.16254332496713289</v>
      </c>
      <c r="H20">
        <f t="shared" si="1"/>
        <v>35.034999999999997</v>
      </c>
      <c r="I20" s="4">
        <f t="shared" si="2"/>
        <v>0.16254332496713289</v>
      </c>
    </row>
    <row r="21" spans="1:9">
      <c r="A21">
        <v>20</v>
      </c>
      <c r="B21">
        <v>0</v>
      </c>
      <c r="C21">
        <v>51.173999999999999</v>
      </c>
      <c r="D21">
        <v>51.173999999999999</v>
      </c>
      <c r="E21">
        <f t="shared" si="0"/>
        <v>0</v>
      </c>
      <c r="F21">
        <f t="shared" si="3"/>
        <v>0</v>
      </c>
      <c r="G21" s="4">
        <f t="shared" si="4"/>
        <v>0</v>
      </c>
      <c r="H21">
        <f t="shared" si="1"/>
        <v>0</v>
      </c>
      <c r="I21" s="4">
        <f t="shared" si="2"/>
        <v>0</v>
      </c>
    </row>
    <row r="22" spans="1:9">
      <c r="A22">
        <v>21</v>
      </c>
      <c r="B22">
        <v>92.6</v>
      </c>
      <c r="C22">
        <v>93.149000000000001</v>
      </c>
      <c r="D22">
        <v>0.54900000000000004</v>
      </c>
      <c r="E22" s="4">
        <f t="shared" si="0"/>
        <v>-5.9287257019439163E-3</v>
      </c>
      <c r="F22">
        <f t="shared" si="3"/>
        <v>93.149000000000001</v>
      </c>
      <c r="G22" s="4">
        <f t="shared" si="4"/>
        <v>-5.9287257019439163E-3</v>
      </c>
      <c r="H22">
        <f t="shared" si="1"/>
        <v>93.149000000000001</v>
      </c>
      <c r="I22" s="4">
        <f t="shared" si="2"/>
        <v>-5.9287257019439163E-3</v>
      </c>
    </row>
    <row r="23" spans="1:9">
      <c r="A23">
        <v>22</v>
      </c>
      <c r="B23">
        <v>88.751000000000005</v>
      </c>
      <c r="C23">
        <v>90.503</v>
      </c>
      <c r="D23">
        <v>1.752</v>
      </c>
      <c r="E23" s="4">
        <f t="shared" si="0"/>
        <v>-1.9740622640871598E-2</v>
      </c>
      <c r="F23">
        <f t="shared" si="3"/>
        <v>90.503</v>
      </c>
      <c r="G23" s="4">
        <f t="shared" si="4"/>
        <v>-1.9740622640871598E-2</v>
      </c>
      <c r="H23">
        <f t="shared" si="1"/>
        <v>90.503</v>
      </c>
      <c r="I23" s="4">
        <f t="shared" si="2"/>
        <v>-1.9740622640871598E-2</v>
      </c>
    </row>
    <row r="24" spans="1:9">
      <c r="A24">
        <v>23</v>
      </c>
      <c r="B24">
        <v>87.111000000000004</v>
      </c>
      <c r="C24">
        <v>92.637</v>
      </c>
      <c r="D24">
        <v>5.5259999999999998</v>
      </c>
      <c r="E24" s="4">
        <f t="shared" si="0"/>
        <v>-6.343630540345073E-2</v>
      </c>
      <c r="F24">
        <f t="shared" si="3"/>
        <v>92.637</v>
      </c>
      <c r="G24" s="4">
        <f t="shared" si="4"/>
        <v>-6.343630540345073E-2</v>
      </c>
      <c r="H24">
        <f t="shared" si="1"/>
        <v>92.637</v>
      </c>
      <c r="I24" s="4">
        <f t="shared" si="2"/>
        <v>-6.343630540345073E-2</v>
      </c>
    </row>
    <row r="25" spans="1:9">
      <c r="A25">
        <v>24</v>
      </c>
      <c r="B25">
        <v>0</v>
      </c>
      <c r="C25">
        <v>42.57</v>
      </c>
      <c r="D25">
        <v>42.57</v>
      </c>
      <c r="E25" s="4">
        <f t="shared" si="0"/>
        <v>0</v>
      </c>
      <c r="F25">
        <f t="shared" si="3"/>
        <v>0</v>
      </c>
      <c r="G25" s="4">
        <f t="shared" si="4"/>
        <v>0</v>
      </c>
      <c r="H25">
        <f t="shared" si="1"/>
        <v>0</v>
      </c>
      <c r="I25" s="4">
        <f t="shared" si="2"/>
        <v>0</v>
      </c>
    </row>
    <row r="26" spans="1:9">
      <c r="A26">
        <v>25</v>
      </c>
      <c r="B26">
        <v>103.482</v>
      </c>
      <c r="C26">
        <v>110.33199999999999</v>
      </c>
      <c r="D26">
        <v>6.85</v>
      </c>
      <c r="E26" s="4">
        <f t="shared" si="0"/>
        <v>-6.6195087068282352E-2</v>
      </c>
      <c r="F26">
        <f t="shared" si="3"/>
        <v>110.33199999999999</v>
      </c>
      <c r="G26" s="4">
        <f t="shared" si="4"/>
        <v>-6.6195087068282352E-2</v>
      </c>
      <c r="H26">
        <f t="shared" si="1"/>
        <v>110.33199999999999</v>
      </c>
      <c r="I26" s="4">
        <f t="shared" si="2"/>
        <v>-6.6195087068282352E-2</v>
      </c>
    </row>
    <row r="27" spans="1:9">
      <c r="A27">
        <v>26</v>
      </c>
      <c r="B27">
        <v>100.718</v>
      </c>
      <c r="C27">
        <v>108.42400000000001</v>
      </c>
      <c r="D27">
        <v>7.7060000000000004</v>
      </c>
      <c r="E27" s="4">
        <f t="shared" si="0"/>
        <v>-7.6510653507813928E-2</v>
      </c>
      <c r="F27">
        <f t="shared" si="3"/>
        <v>108.42400000000001</v>
      </c>
      <c r="G27" s="4">
        <f t="shared" si="4"/>
        <v>-7.6510653507813928E-2</v>
      </c>
      <c r="H27">
        <f t="shared" si="1"/>
        <v>108.42400000000001</v>
      </c>
      <c r="I27" s="4">
        <f t="shared" si="2"/>
        <v>-7.6510653507813928E-2</v>
      </c>
    </row>
    <row r="28" spans="1:9">
      <c r="A28">
        <v>27</v>
      </c>
      <c r="B28">
        <v>83.234999999999999</v>
      </c>
      <c r="C28">
        <v>89.33</v>
      </c>
      <c r="D28">
        <v>6.0949999999999998</v>
      </c>
      <c r="E28" s="4">
        <f t="shared" si="0"/>
        <v>-7.3226407160449314E-2</v>
      </c>
      <c r="F28">
        <f t="shared" si="3"/>
        <v>89.33</v>
      </c>
      <c r="G28" s="4">
        <f t="shared" si="4"/>
        <v>-7.3226407160449314E-2</v>
      </c>
      <c r="H28">
        <f t="shared" si="1"/>
        <v>89.33</v>
      </c>
      <c r="I28" s="4">
        <f t="shared" si="2"/>
        <v>-7.3226407160449314E-2</v>
      </c>
    </row>
    <row r="29" spans="1:9">
      <c r="A29">
        <v>28</v>
      </c>
      <c r="B29">
        <v>42.463000000000001</v>
      </c>
      <c r="C29">
        <v>50.863</v>
      </c>
      <c r="D29">
        <v>8.4</v>
      </c>
      <c r="E29" s="4">
        <f t="shared" si="0"/>
        <v>-0.19781927795963541</v>
      </c>
      <c r="F29">
        <f t="shared" si="3"/>
        <v>50.863</v>
      </c>
      <c r="G29" s="4">
        <f t="shared" si="4"/>
        <v>-0.19781927795963541</v>
      </c>
      <c r="H29">
        <f t="shared" si="1"/>
        <v>50.863</v>
      </c>
      <c r="I29" s="4">
        <f t="shared" si="2"/>
        <v>-0.19781927795963541</v>
      </c>
    </row>
    <row r="30" spans="1:9">
      <c r="A30">
        <v>29</v>
      </c>
      <c r="B30">
        <v>65.531999999999996</v>
      </c>
      <c r="C30">
        <v>65.522999999999996</v>
      </c>
      <c r="D30">
        <v>-8.9999999999999993E-3</v>
      </c>
      <c r="E30" s="4">
        <f t="shared" si="0"/>
        <v>1.3733748397729874E-4</v>
      </c>
      <c r="F30">
        <f t="shared" si="3"/>
        <v>65.522999999999996</v>
      </c>
      <c r="G30" s="4">
        <f t="shared" si="4"/>
        <v>1.3733748397729874E-4</v>
      </c>
      <c r="H30">
        <f t="shared" si="1"/>
        <v>65.522999999999996</v>
      </c>
      <c r="I30" s="4">
        <f t="shared" si="2"/>
        <v>1.3733748397729874E-4</v>
      </c>
    </row>
    <row r="31" spans="1:9">
      <c r="A31">
        <v>30</v>
      </c>
      <c r="B31">
        <v>51.776000000000003</v>
      </c>
      <c r="C31">
        <v>56.774000000000001</v>
      </c>
      <c r="D31">
        <v>4.9980000000000002</v>
      </c>
      <c r="E31" s="4">
        <f t="shared" si="0"/>
        <v>-9.6531211372064218E-2</v>
      </c>
      <c r="F31">
        <f t="shared" si="3"/>
        <v>56.774000000000001</v>
      </c>
      <c r="G31" s="4">
        <f t="shared" si="4"/>
        <v>-9.6531211372064218E-2</v>
      </c>
      <c r="H31">
        <f t="shared" si="1"/>
        <v>56.774000000000001</v>
      </c>
      <c r="I31" s="4">
        <f t="shared" si="2"/>
        <v>-9.6531211372064218E-2</v>
      </c>
    </row>
    <row r="32" spans="1:9">
      <c r="A32">
        <v>31</v>
      </c>
      <c r="B32">
        <v>80.765000000000001</v>
      </c>
      <c r="C32">
        <v>82.769000000000005</v>
      </c>
      <c r="D32">
        <v>2.004</v>
      </c>
      <c r="E32" s="4">
        <f t="shared" si="0"/>
        <v>-2.4812728285767409E-2</v>
      </c>
      <c r="F32">
        <f t="shared" si="3"/>
        <v>82.769000000000005</v>
      </c>
      <c r="G32" s="4">
        <f t="shared" si="4"/>
        <v>-2.4812728285767409E-2</v>
      </c>
      <c r="H32">
        <f t="shared" si="1"/>
        <v>82.769000000000005</v>
      </c>
      <c r="I32" s="4">
        <f t="shared" si="2"/>
        <v>-2.4812728285767409E-2</v>
      </c>
    </row>
    <row r="33" spans="1:9">
      <c r="A33">
        <v>32</v>
      </c>
      <c r="B33">
        <v>87.078999999999994</v>
      </c>
      <c r="C33">
        <v>90.313000000000002</v>
      </c>
      <c r="D33">
        <v>3.234</v>
      </c>
      <c r="E33" s="4">
        <f t="shared" si="0"/>
        <v>-3.7138690154916908E-2</v>
      </c>
      <c r="F33">
        <f t="shared" si="3"/>
        <v>90.313000000000002</v>
      </c>
      <c r="G33" s="4">
        <f t="shared" si="4"/>
        <v>-3.7138690154916908E-2</v>
      </c>
      <c r="H33">
        <f t="shared" si="1"/>
        <v>90.313000000000002</v>
      </c>
      <c r="I33" s="4">
        <f t="shared" si="2"/>
        <v>-3.7138690154916908E-2</v>
      </c>
    </row>
    <row r="34" spans="1:9">
      <c r="A34">
        <v>33</v>
      </c>
      <c r="B34">
        <v>78.415999999999997</v>
      </c>
      <c r="C34">
        <v>81.677999999999997</v>
      </c>
      <c r="D34">
        <v>3.262</v>
      </c>
      <c r="E34" s="4">
        <f t="shared" si="0"/>
        <v>-4.1598653336053872E-2</v>
      </c>
      <c r="F34">
        <f t="shared" si="3"/>
        <v>81.677999999999997</v>
      </c>
      <c r="G34" s="4">
        <f t="shared" si="4"/>
        <v>-4.1598653336053872E-2</v>
      </c>
      <c r="H34">
        <f t="shared" si="1"/>
        <v>81.677999999999997</v>
      </c>
      <c r="I34" s="4">
        <f t="shared" si="2"/>
        <v>-4.1598653336053872E-2</v>
      </c>
    </row>
    <row r="35" spans="1:9">
      <c r="A35">
        <v>34</v>
      </c>
      <c r="B35">
        <v>45.488</v>
      </c>
      <c r="C35">
        <v>46.947000000000003</v>
      </c>
      <c r="D35">
        <v>1.4590000000000001</v>
      </c>
      <c r="E35" s="4">
        <f t="shared" si="0"/>
        <v>-3.2074393246570597E-2</v>
      </c>
      <c r="F35">
        <f t="shared" si="3"/>
        <v>46.947000000000003</v>
      </c>
      <c r="G35" s="4">
        <f t="shared" si="4"/>
        <v>-3.2074393246570597E-2</v>
      </c>
      <c r="H35">
        <f t="shared" si="1"/>
        <v>46.947000000000003</v>
      </c>
      <c r="I35" s="4">
        <f t="shared" si="2"/>
        <v>-3.2074393246570597E-2</v>
      </c>
    </row>
    <row r="36" spans="1:9">
      <c r="A36">
        <v>35</v>
      </c>
      <c r="B36">
        <v>108.515</v>
      </c>
      <c r="C36">
        <v>112.997</v>
      </c>
      <c r="D36">
        <v>4.4820000000000002</v>
      </c>
      <c r="E36" s="4">
        <f t="shared" si="0"/>
        <v>-4.1303045661890053E-2</v>
      </c>
      <c r="F36">
        <f t="shared" si="3"/>
        <v>112.997</v>
      </c>
      <c r="G36" s="4">
        <f t="shared" si="4"/>
        <v>-4.1303045661890053E-2</v>
      </c>
      <c r="H36">
        <f t="shared" si="1"/>
        <v>112.997</v>
      </c>
      <c r="I36" s="4">
        <f t="shared" si="2"/>
        <v>-4.1303045661890053E-2</v>
      </c>
    </row>
    <row r="37" spans="1:9">
      <c r="A37">
        <v>36</v>
      </c>
      <c r="B37">
        <v>95.820999999999998</v>
      </c>
      <c r="C37">
        <v>95.070999999999998</v>
      </c>
      <c r="D37">
        <v>-0.75</v>
      </c>
      <c r="E37" s="4">
        <f t="shared" si="0"/>
        <v>7.8270942695233825E-3</v>
      </c>
      <c r="F37">
        <f t="shared" si="3"/>
        <v>95.070999999999998</v>
      </c>
      <c r="G37" s="4">
        <f t="shared" si="4"/>
        <v>7.8270942695233825E-3</v>
      </c>
      <c r="H37">
        <f t="shared" si="1"/>
        <v>95.070999999999998</v>
      </c>
      <c r="I37" s="4">
        <f t="shared" si="2"/>
        <v>7.8270942695233825E-3</v>
      </c>
    </row>
    <row r="38" spans="1:9">
      <c r="A38">
        <v>37</v>
      </c>
      <c r="B38">
        <v>52.969000000000001</v>
      </c>
      <c r="C38">
        <v>53.244999999999997</v>
      </c>
      <c r="D38">
        <v>0.27600000000000002</v>
      </c>
      <c r="E38" s="4">
        <f t="shared" si="0"/>
        <v>-5.2105948762483012E-3</v>
      </c>
      <c r="F38">
        <f t="shared" si="3"/>
        <v>53.244999999999997</v>
      </c>
      <c r="G38" s="4">
        <f t="shared" si="4"/>
        <v>-5.2105948762483012E-3</v>
      </c>
      <c r="H38">
        <f t="shared" si="1"/>
        <v>53.244999999999997</v>
      </c>
      <c r="I38" s="4">
        <f t="shared" si="2"/>
        <v>-5.2105948762483012E-3</v>
      </c>
    </row>
    <row r="39" spans="1:9">
      <c r="A39">
        <v>38</v>
      </c>
      <c r="B39">
        <v>67.897999999999996</v>
      </c>
      <c r="C39">
        <v>67.793999999999997</v>
      </c>
      <c r="D39">
        <v>-0.104</v>
      </c>
      <c r="E39" s="4">
        <f t="shared" si="0"/>
        <v>1.531709328698919E-3</v>
      </c>
      <c r="F39">
        <f t="shared" si="3"/>
        <v>67.793999999999997</v>
      </c>
      <c r="G39" s="4">
        <f t="shared" si="4"/>
        <v>1.531709328698919E-3</v>
      </c>
      <c r="H39">
        <f t="shared" si="1"/>
        <v>67.793999999999997</v>
      </c>
      <c r="I39" s="4">
        <f t="shared" si="2"/>
        <v>1.531709328698919E-3</v>
      </c>
    </row>
    <row r="40" spans="1:9">
      <c r="A40">
        <v>39</v>
      </c>
      <c r="B40">
        <v>68.358999999999995</v>
      </c>
      <c r="C40">
        <v>71.084000000000003</v>
      </c>
      <c r="D40">
        <v>2.7250000000000001</v>
      </c>
      <c r="E40" s="4">
        <f t="shared" si="0"/>
        <v>-3.9863075820301769E-2</v>
      </c>
      <c r="F40">
        <f t="shared" si="3"/>
        <v>71.084000000000003</v>
      </c>
      <c r="G40" s="4">
        <f t="shared" si="4"/>
        <v>-3.9863075820301769E-2</v>
      </c>
      <c r="H40">
        <f t="shared" si="1"/>
        <v>71.084000000000003</v>
      </c>
      <c r="I40" s="4">
        <f t="shared" si="2"/>
        <v>-3.9863075820301769E-2</v>
      </c>
    </row>
    <row r="41" spans="1:9">
      <c r="A41">
        <v>40</v>
      </c>
      <c r="B41">
        <v>92.974999999999994</v>
      </c>
      <c r="C41">
        <v>98.98</v>
      </c>
      <c r="D41">
        <v>6.0049999999999999</v>
      </c>
      <c r="E41" s="4">
        <f t="shared" si="0"/>
        <v>-6.458725463834375E-2</v>
      </c>
      <c r="F41">
        <f t="shared" si="3"/>
        <v>98.98</v>
      </c>
      <c r="G41" s="4">
        <f t="shared" si="4"/>
        <v>-6.458725463834375E-2</v>
      </c>
      <c r="H41">
        <f t="shared" si="1"/>
        <v>98.98</v>
      </c>
      <c r="I41" s="4">
        <f t="shared" si="2"/>
        <v>-6.458725463834375E-2</v>
      </c>
    </row>
    <row r="42" spans="1:9">
      <c r="A42">
        <v>41</v>
      </c>
      <c r="B42">
        <v>53.359000000000002</v>
      </c>
      <c r="C42">
        <v>57.231000000000002</v>
      </c>
      <c r="D42">
        <v>3.8719999999999999</v>
      </c>
      <c r="E42" s="4">
        <f t="shared" si="0"/>
        <v>-7.256507805618545E-2</v>
      </c>
      <c r="F42">
        <f t="shared" si="3"/>
        <v>57.231000000000002</v>
      </c>
      <c r="G42" s="4">
        <f t="shared" si="4"/>
        <v>-7.256507805618545E-2</v>
      </c>
      <c r="H42">
        <f t="shared" si="1"/>
        <v>57.231000000000002</v>
      </c>
      <c r="I42" s="4">
        <f t="shared" si="2"/>
        <v>-7.256507805618545E-2</v>
      </c>
    </row>
    <row r="43" spans="1:9">
      <c r="A43">
        <v>42</v>
      </c>
      <c r="B43">
        <v>51.777999999999999</v>
      </c>
      <c r="C43">
        <v>50.786999999999999</v>
      </c>
      <c r="D43">
        <v>-0.99099999999999999</v>
      </c>
      <c r="E43" s="4">
        <f t="shared" si="0"/>
        <v>1.9139402835180959E-2</v>
      </c>
      <c r="F43">
        <f t="shared" si="3"/>
        <v>50.786999999999999</v>
      </c>
      <c r="G43" s="4">
        <f t="shared" si="4"/>
        <v>1.9139402835180959E-2</v>
      </c>
      <c r="H43">
        <f t="shared" si="1"/>
        <v>50.786999999999999</v>
      </c>
      <c r="I43" s="4">
        <f t="shared" si="2"/>
        <v>1.9139402835180959E-2</v>
      </c>
    </row>
    <row r="44" spans="1:9">
      <c r="A44">
        <v>43</v>
      </c>
      <c r="B44">
        <v>80.724999999999994</v>
      </c>
      <c r="C44">
        <v>77.358000000000004</v>
      </c>
      <c r="D44">
        <v>-3.367</v>
      </c>
      <c r="E44" s="4">
        <f t="shared" si="0"/>
        <v>4.1709507587488266E-2</v>
      </c>
      <c r="F44">
        <f t="shared" si="3"/>
        <v>77.358000000000004</v>
      </c>
      <c r="G44" s="4">
        <f t="shared" si="4"/>
        <v>4.1709507587488266E-2</v>
      </c>
      <c r="H44">
        <f t="shared" si="1"/>
        <v>77.358000000000004</v>
      </c>
      <c r="I44" s="4">
        <f t="shared" si="2"/>
        <v>4.1709507587488266E-2</v>
      </c>
    </row>
    <row r="45" spans="1:9">
      <c r="A45">
        <v>44</v>
      </c>
      <c r="B45">
        <v>52.423000000000002</v>
      </c>
      <c r="C45">
        <v>60.292000000000002</v>
      </c>
      <c r="D45">
        <v>7.8689999999999998</v>
      </c>
      <c r="E45" s="4">
        <f t="shared" si="0"/>
        <v>-0.15010586956107053</v>
      </c>
      <c r="F45">
        <f t="shared" si="3"/>
        <v>60.292000000000002</v>
      </c>
      <c r="G45" s="4">
        <f t="shared" si="4"/>
        <v>-0.15010586956107053</v>
      </c>
      <c r="H45">
        <f t="shared" si="1"/>
        <v>60.292000000000002</v>
      </c>
      <c r="I45" s="4">
        <f t="shared" si="2"/>
        <v>-0.15010586956107053</v>
      </c>
    </row>
    <row r="46" spans="1:9">
      <c r="A46">
        <v>45</v>
      </c>
      <c r="B46">
        <v>59.337000000000003</v>
      </c>
      <c r="C46">
        <v>65.590999999999994</v>
      </c>
      <c r="D46">
        <v>6.2539999999999996</v>
      </c>
      <c r="E46" s="4">
        <f t="shared" si="0"/>
        <v>-0.10539798102364445</v>
      </c>
      <c r="F46">
        <f t="shared" si="3"/>
        <v>65.590999999999994</v>
      </c>
      <c r="G46" s="4">
        <f t="shared" si="4"/>
        <v>-0.10539798102364445</v>
      </c>
      <c r="H46">
        <f t="shared" si="1"/>
        <v>65.590999999999994</v>
      </c>
      <c r="I46" s="4">
        <f t="shared" si="2"/>
        <v>-0.10539798102364445</v>
      </c>
    </row>
    <row r="47" spans="1:9">
      <c r="A47">
        <v>46</v>
      </c>
      <c r="B47">
        <v>66.247</v>
      </c>
      <c r="C47">
        <v>65.195999999999998</v>
      </c>
      <c r="D47">
        <v>-1.0509999999999999</v>
      </c>
      <c r="E47" s="4">
        <f t="shared" si="0"/>
        <v>1.5864869352574484E-2</v>
      </c>
      <c r="F47">
        <f t="shared" si="3"/>
        <v>65.195999999999998</v>
      </c>
      <c r="G47" s="4">
        <f t="shared" si="4"/>
        <v>1.5864869352574484E-2</v>
      </c>
      <c r="H47">
        <f t="shared" si="1"/>
        <v>65.195999999999998</v>
      </c>
      <c r="I47" s="4">
        <f t="shared" si="2"/>
        <v>1.5864869352574484E-2</v>
      </c>
    </row>
    <row r="48" spans="1:9">
      <c r="A48">
        <v>47</v>
      </c>
      <c r="B48">
        <v>73.918000000000006</v>
      </c>
      <c r="C48">
        <v>72.605999999999995</v>
      </c>
      <c r="D48">
        <v>-1.3120000000000001</v>
      </c>
      <c r="E48" s="4">
        <f t="shared" si="0"/>
        <v>1.7749397981547278E-2</v>
      </c>
      <c r="F48">
        <f t="shared" si="3"/>
        <v>72.605999999999995</v>
      </c>
      <c r="G48" s="4">
        <f t="shared" si="4"/>
        <v>1.7749397981547278E-2</v>
      </c>
      <c r="H48">
        <f t="shared" si="1"/>
        <v>72.605999999999995</v>
      </c>
      <c r="I48" s="4">
        <f t="shared" si="2"/>
        <v>1.7749397981547278E-2</v>
      </c>
    </row>
    <row r="49" spans="1:9">
      <c r="A49">
        <v>48</v>
      </c>
      <c r="B49">
        <v>91.846999999999994</v>
      </c>
      <c r="C49">
        <v>101.629</v>
      </c>
      <c r="D49">
        <v>9.782</v>
      </c>
      <c r="E49" s="4">
        <f t="shared" si="0"/>
        <v>-0.10650320641937147</v>
      </c>
      <c r="F49">
        <f t="shared" si="3"/>
        <v>101.629</v>
      </c>
      <c r="G49" s="4">
        <f t="shared" si="4"/>
        <v>-0.10650320641937147</v>
      </c>
      <c r="H49">
        <f t="shared" si="1"/>
        <v>101.629</v>
      </c>
      <c r="I49" s="4">
        <f t="shared" si="2"/>
        <v>-0.10650320641937147</v>
      </c>
    </row>
    <row r="50" spans="1:9">
      <c r="A50">
        <v>49</v>
      </c>
      <c r="B50">
        <v>79.941000000000003</v>
      </c>
      <c r="C50">
        <v>77.527000000000001</v>
      </c>
      <c r="D50">
        <v>-2.4140000000000001</v>
      </c>
      <c r="E50" s="4">
        <f t="shared" si="0"/>
        <v>3.019727048698417E-2</v>
      </c>
      <c r="F50">
        <f t="shared" si="3"/>
        <v>77.527000000000001</v>
      </c>
      <c r="G50" s="4">
        <f t="shared" si="4"/>
        <v>3.019727048698417E-2</v>
      </c>
      <c r="H50">
        <f t="shared" si="1"/>
        <v>77.527000000000001</v>
      </c>
      <c r="I50" s="4">
        <f t="shared" si="2"/>
        <v>3.019727048698417E-2</v>
      </c>
    </row>
    <row r="51" spans="1:9">
      <c r="A51">
        <v>50</v>
      </c>
      <c r="B51">
        <v>115.31100000000001</v>
      </c>
      <c r="C51">
        <v>120.199</v>
      </c>
      <c r="D51">
        <v>4.8879999999999999</v>
      </c>
      <c r="E51" s="4">
        <f t="shared" si="0"/>
        <v>-4.2389711302477567E-2</v>
      </c>
      <c r="F51">
        <f t="shared" si="3"/>
        <v>120.199</v>
      </c>
      <c r="G51" s="4">
        <f t="shared" si="4"/>
        <v>-4.2389711302477567E-2</v>
      </c>
      <c r="H51">
        <f t="shared" si="1"/>
        <v>120.199</v>
      </c>
      <c r="I51" s="4">
        <f t="shared" si="2"/>
        <v>-4.2389711302477567E-2</v>
      </c>
    </row>
    <row r="52" spans="1:9">
      <c r="A52">
        <v>51</v>
      </c>
      <c r="B52">
        <v>46.307000000000002</v>
      </c>
      <c r="C52">
        <v>54.155999999999999</v>
      </c>
      <c r="D52">
        <v>7.8490000000000002</v>
      </c>
      <c r="E52" s="4">
        <f t="shared" si="0"/>
        <v>-0.16949921178223587</v>
      </c>
      <c r="F52">
        <f t="shared" si="3"/>
        <v>54.155999999999999</v>
      </c>
      <c r="G52" s="4">
        <f t="shared" si="4"/>
        <v>-0.16949921178223587</v>
      </c>
      <c r="H52">
        <f t="shared" si="1"/>
        <v>54.155999999999999</v>
      </c>
      <c r="I52" s="4">
        <f t="shared" si="2"/>
        <v>-0.16949921178223587</v>
      </c>
    </row>
    <row r="53" spans="1:9">
      <c r="A53">
        <v>52</v>
      </c>
      <c r="B53">
        <v>83.13</v>
      </c>
      <c r="C53">
        <v>89.301000000000002</v>
      </c>
      <c r="D53">
        <v>6.1710000000000003</v>
      </c>
      <c r="E53" s="4">
        <f t="shared" si="0"/>
        <v>-7.4233128834355913E-2</v>
      </c>
      <c r="F53">
        <f t="shared" si="3"/>
        <v>89.301000000000002</v>
      </c>
      <c r="G53" s="4">
        <f t="shared" si="4"/>
        <v>-7.4233128834355913E-2</v>
      </c>
      <c r="H53">
        <f t="shared" si="1"/>
        <v>89.301000000000002</v>
      </c>
      <c r="I53" s="4">
        <f t="shared" si="2"/>
        <v>-7.4233128834355913E-2</v>
      </c>
    </row>
    <row r="54" spans="1:9">
      <c r="A54">
        <v>53</v>
      </c>
      <c r="B54">
        <v>99.962999999999994</v>
      </c>
      <c r="C54">
        <v>91.754000000000005</v>
      </c>
      <c r="D54">
        <v>-8.2089999999999996</v>
      </c>
      <c r="E54" s="4">
        <f t="shared" si="0"/>
        <v>8.2120384542280545E-2</v>
      </c>
      <c r="F54">
        <f t="shared" si="3"/>
        <v>91.754000000000005</v>
      </c>
      <c r="G54" s="4">
        <f t="shared" si="4"/>
        <v>8.2120384542280545E-2</v>
      </c>
      <c r="H54">
        <f t="shared" si="1"/>
        <v>91.754000000000005</v>
      </c>
      <c r="I54" s="4">
        <f t="shared" si="2"/>
        <v>8.2120384542280545E-2</v>
      </c>
    </row>
    <row r="55" spans="1:9">
      <c r="A55">
        <v>54</v>
      </c>
      <c r="B55">
        <v>49.234000000000002</v>
      </c>
      <c r="C55">
        <v>48.023000000000003</v>
      </c>
      <c r="D55">
        <v>-1.2110000000000001</v>
      </c>
      <c r="E55" s="4">
        <f t="shared" si="0"/>
        <v>2.4596823333468711E-2</v>
      </c>
      <c r="F55">
        <f t="shared" si="3"/>
        <v>48.023000000000003</v>
      </c>
      <c r="G55" s="4">
        <f t="shared" si="4"/>
        <v>2.4596823333468711E-2</v>
      </c>
      <c r="H55">
        <f t="shared" si="1"/>
        <v>48.023000000000003</v>
      </c>
      <c r="I55" s="4">
        <f t="shared" si="2"/>
        <v>2.4596823333468711E-2</v>
      </c>
    </row>
    <row r="56" spans="1:9">
      <c r="A56">
        <v>55</v>
      </c>
      <c r="B56">
        <v>72.466999999999999</v>
      </c>
      <c r="C56">
        <v>79.055999999999997</v>
      </c>
      <c r="D56">
        <v>6.5890000000000004</v>
      </c>
      <c r="E56" s="4">
        <f t="shared" si="0"/>
        <v>-9.092414478314266E-2</v>
      </c>
      <c r="F56">
        <f t="shared" si="3"/>
        <v>79.055999999999997</v>
      </c>
      <c r="G56" s="4">
        <f t="shared" si="4"/>
        <v>-9.092414478314266E-2</v>
      </c>
      <c r="H56">
        <f t="shared" si="1"/>
        <v>79.055999999999997</v>
      </c>
      <c r="I56" s="4">
        <f t="shared" si="2"/>
        <v>-9.092414478314266E-2</v>
      </c>
    </row>
    <row r="57" spans="1:9">
      <c r="A57">
        <v>56</v>
      </c>
      <c r="B57">
        <v>50.993000000000002</v>
      </c>
      <c r="C57">
        <v>53.055</v>
      </c>
      <c r="D57">
        <v>2.0619999999999998</v>
      </c>
      <c r="E57" s="4">
        <f t="shared" si="0"/>
        <v>-4.043692271488239E-2</v>
      </c>
      <c r="F57">
        <f t="shared" si="3"/>
        <v>53.055</v>
      </c>
      <c r="G57" s="4">
        <f t="shared" si="4"/>
        <v>-4.043692271488239E-2</v>
      </c>
      <c r="H57">
        <f t="shared" si="1"/>
        <v>53.055</v>
      </c>
      <c r="I57" s="4">
        <f t="shared" si="2"/>
        <v>-4.043692271488239E-2</v>
      </c>
    </row>
    <row r="58" spans="1:9">
      <c r="A58">
        <v>57</v>
      </c>
      <c r="B58">
        <v>84.290999999999997</v>
      </c>
      <c r="C58">
        <v>97.015000000000001</v>
      </c>
      <c r="D58">
        <v>12.724</v>
      </c>
      <c r="E58" s="4">
        <f t="shared" si="0"/>
        <v>-0.15095324530495549</v>
      </c>
      <c r="F58">
        <f t="shared" si="3"/>
        <v>97.015000000000001</v>
      </c>
      <c r="G58" s="4">
        <f t="shared" si="4"/>
        <v>-0.15095324530495549</v>
      </c>
      <c r="H58">
        <f t="shared" si="1"/>
        <v>97.015000000000001</v>
      </c>
      <c r="I58" s="4">
        <f t="shared" si="2"/>
        <v>-0.15095324530495549</v>
      </c>
    </row>
    <row r="59" spans="1:9">
      <c r="A59">
        <v>58</v>
      </c>
      <c r="B59">
        <v>98.081999999999994</v>
      </c>
      <c r="C59">
        <v>95.111000000000004</v>
      </c>
      <c r="D59">
        <v>-2.9710000000000001</v>
      </c>
      <c r="E59" s="4">
        <f t="shared" si="0"/>
        <v>3.0290981015884563E-2</v>
      </c>
      <c r="F59">
        <f t="shared" si="3"/>
        <v>95.111000000000004</v>
      </c>
      <c r="G59" s="4">
        <f t="shared" si="4"/>
        <v>3.0290981015884563E-2</v>
      </c>
      <c r="H59">
        <f t="shared" si="1"/>
        <v>95.111000000000004</v>
      </c>
      <c r="I59" s="4">
        <f t="shared" si="2"/>
        <v>3.0290981015884563E-2</v>
      </c>
    </row>
    <row r="60" spans="1:9">
      <c r="A60">
        <v>59</v>
      </c>
      <c r="B60">
        <v>86.001999999999995</v>
      </c>
      <c r="C60">
        <v>91.042000000000002</v>
      </c>
      <c r="D60">
        <v>5.04</v>
      </c>
      <c r="E60" s="4">
        <f t="shared" si="0"/>
        <v>-5.8603288295621107E-2</v>
      </c>
      <c r="F60">
        <f t="shared" si="3"/>
        <v>91.042000000000002</v>
      </c>
      <c r="G60" s="4">
        <f t="shared" si="4"/>
        <v>-5.8603288295621107E-2</v>
      </c>
      <c r="H60">
        <f t="shared" si="1"/>
        <v>91.042000000000002</v>
      </c>
      <c r="I60" s="4">
        <f t="shared" si="2"/>
        <v>-5.8603288295621107E-2</v>
      </c>
    </row>
    <row r="61" spans="1:9">
      <c r="A61">
        <v>60</v>
      </c>
      <c r="B61">
        <v>37.954000000000001</v>
      </c>
      <c r="C61">
        <v>47.878999999999998</v>
      </c>
      <c r="D61">
        <v>9.9250000000000007</v>
      </c>
      <c r="E61" s="4">
        <f t="shared" si="0"/>
        <v>-0.26150076408283707</v>
      </c>
      <c r="F61">
        <f t="shared" si="3"/>
        <v>47.878999999999998</v>
      </c>
      <c r="G61" s="4">
        <f t="shared" si="4"/>
        <v>-0.26150076408283707</v>
      </c>
      <c r="H61">
        <f t="shared" si="1"/>
        <v>47.878999999999998</v>
      </c>
      <c r="I61" s="4">
        <f t="shared" si="2"/>
        <v>-0.26150076408283707</v>
      </c>
    </row>
    <row r="62" spans="1:9">
      <c r="A62">
        <v>61</v>
      </c>
      <c r="B62">
        <v>56.91</v>
      </c>
      <c r="C62">
        <v>61.665999999999997</v>
      </c>
      <c r="D62">
        <v>4.7560000000000002</v>
      </c>
      <c r="E62" s="4">
        <f t="shared" si="0"/>
        <v>-8.3570549991214202E-2</v>
      </c>
      <c r="F62">
        <f t="shared" si="3"/>
        <v>61.665999999999997</v>
      </c>
      <c r="G62" s="4">
        <f t="shared" si="4"/>
        <v>-8.3570549991214202E-2</v>
      </c>
      <c r="H62">
        <f t="shared" si="1"/>
        <v>61.665999999999997</v>
      </c>
      <c r="I62" s="4">
        <f t="shared" si="2"/>
        <v>-8.3570549991214202E-2</v>
      </c>
    </row>
    <row r="63" spans="1:9">
      <c r="A63">
        <v>62</v>
      </c>
      <c r="B63">
        <v>78.728999999999999</v>
      </c>
      <c r="C63">
        <v>78.091999999999999</v>
      </c>
      <c r="D63">
        <v>-0.63700000000000001</v>
      </c>
      <c r="E63" s="4">
        <f t="shared" si="0"/>
        <v>8.0910465012892386E-3</v>
      </c>
      <c r="F63">
        <f t="shared" si="3"/>
        <v>78.091999999999999</v>
      </c>
      <c r="G63" s="4">
        <f t="shared" si="4"/>
        <v>8.0910465012892386E-3</v>
      </c>
      <c r="H63">
        <f t="shared" si="1"/>
        <v>78.091999999999999</v>
      </c>
      <c r="I63" s="4">
        <f t="shared" si="2"/>
        <v>8.0910465012892386E-3</v>
      </c>
    </row>
    <row r="64" spans="1:9">
      <c r="A64">
        <v>63</v>
      </c>
      <c r="B64">
        <v>47.939</v>
      </c>
      <c r="C64">
        <v>46.87</v>
      </c>
      <c r="D64">
        <v>-1.069</v>
      </c>
      <c r="E64" s="4">
        <f t="shared" si="0"/>
        <v>2.2299171864244197E-2</v>
      </c>
      <c r="F64">
        <f t="shared" si="3"/>
        <v>46.87</v>
      </c>
      <c r="G64" s="4">
        <f t="shared" si="4"/>
        <v>2.2299171864244197E-2</v>
      </c>
      <c r="H64">
        <f t="shared" si="1"/>
        <v>46.87</v>
      </c>
      <c r="I64" s="4">
        <f t="shared" si="2"/>
        <v>2.2299171864244197E-2</v>
      </c>
    </row>
    <row r="65" spans="1:9">
      <c r="A65">
        <v>64</v>
      </c>
      <c r="B65">
        <v>17.844000000000001</v>
      </c>
      <c r="C65">
        <v>17.573</v>
      </c>
      <c r="D65">
        <v>-0.27100000000000002</v>
      </c>
      <c r="E65" s="4">
        <f t="shared" si="0"/>
        <v>1.5187177762833489E-2</v>
      </c>
      <c r="F65">
        <f t="shared" si="3"/>
        <v>17.573</v>
      </c>
      <c r="G65" s="4">
        <f t="shared" si="4"/>
        <v>1.5187177762833489E-2</v>
      </c>
      <c r="H65">
        <f t="shared" si="1"/>
        <v>17.573</v>
      </c>
      <c r="I65" s="4">
        <f t="shared" si="2"/>
        <v>1.5187177762833489E-2</v>
      </c>
    </row>
    <row r="66" spans="1:9">
      <c r="A66">
        <v>65</v>
      </c>
      <c r="B66">
        <v>38.182000000000002</v>
      </c>
      <c r="C66">
        <v>33.787999999999997</v>
      </c>
      <c r="D66">
        <v>-4.3940000000000001</v>
      </c>
      <c r="E66" s="4">
        <f t="shared" ref="E66:E92" si="5">IF(B66,(B66-C66)/B66,0)</f>
        <v>0.1150804043790269</v>
      </c>
      <c r="F66">
        <f t="shared" si="3"/>
        <v>33.787999999999997</v>
      </c>
      <c r="G66" s="4">
        <f t="shared" si="4"/>
        <v>0.1150804043790269</v>
      </c>
      <c r="H66">
        <f t="shared" ref="H66:H92" si="6">IF($B66,$C66,0)</f>
        <v>33.787999999999997</v>
      </c>
      <c r="I66" s="4">
        <f t="shared" ref="I66:I92" si="7">IF($B66,($B66-H66)/$B66,0)</f>
        <v>0.1150804043790269</v>
      </c>
    </row>
    <row r="67" spans="1:9">
      <c r="A67">
        <v>66</v>
      </c>
      <c r="B67">
        <v>121.91500000000001</v>
      </c>
      <c r="C67">
        <v>118.348</v>
      </c>
      <c r="D67">
        <v>-3.5670000000000002</v>
      </c>
      <c r="E67" s="4">
        <f t="shared" si="5"/>
        <v>2.9258089652626888E-2</v>
      </c>
      <c r="F67">
        <f t="shared" ref="F67:F92" si="8">IF($B67,$C67,0)</f>
        <v>118.348</v>
      </c>
      <c r="G67" s="4">
        <f t="shared" ref="G67:G92" si="9">IF($B67,($B67-F67)/$B67,0)</f>
        <v>2.9258089652626888E-2</v>
      </c>
      <c r="H67">
        <f t="shared" si="6"/>
        <v>118.348</v>
      </c>
      <c r="I67" s="4">
        <f t="shared" si="7"/>
        <v>2.9258089652626888E-2</v>
      </c>
    </row>
    <row r="68" spans="1:9">
      <c r="A68">
        <v>67</v>
      </c>
      <c r="B68">
        <v>50.530999999999999</v>
      </c>
      <c r="C68">
        <v>54.082000000000001</v>
      </c>
      <c r="D68">
        <v>3.5510000000000002</v>
      </c>
      <c r="E68" s="4">
        <f t="shared" si="5"/>
        <v>-7.0273693376343274E-2</v>
      </c>
      <c r="F68">
        <f t="shared" si="8"/>
        <v>54.082000000000001</v>
      </c>
      <c r="G68" s="4">
        <f t="shared" si="9"/>
        <v>-7.0273693376343274E-2</v>
      </c>
      <c r="H68">
        <f t="shared" si="6"/>
        <v>54.082000000000001</v>
      </c>
      <c r="I68" s="4">
        <f t="shared" si="7"/>
        <v>-7.0273693376343274E-2</v>
      </c>
    </row>
    <row r="69" spans="1:9">
      <c r="A69">
        <v>68</v>
      </c>
      <c r="B69">
        <v>0</v>
      </c>
      <c r="C69">
        <v>60.795000000000002</v>
      </c>
      <c r="D69">
        <v>60.795000000000002</v>
      </c>
      <c r="E69" s="4">
        <f t="shared" si="5"/>
        <v>0</v>
      </c>
      <c r="F69">
        <f t="shared" si="8"/>
        <v>0</v>
      </c>
      <c r="G69" s="4">
        <f t="shared" si="9"/>
        <v>0</v>
      </c>
      <c r="H69">
        <f t="shared" si="6"/>
        <v>0</v>
      </c>
      <c r="I69" s="4">
        <f t="shared" si="7"/>
        <v>0</v>
      </c>
    </row>
    <row r="70" spans="1:9">
      <c r="A70">
        <v>69</v>
      </c>
      <c r="B70">
        <v>102.313</v>
      </c>
      <c r="C70">
        <v>109.40900000000001</v>
      </c>
      <c r="D70">
        <v>7.0960000000000001</v>
      </c>
      <c r="E70" s="4">
        <f t="shared" si="5"/>
        <v>-6.9355800338177981E-2</v>
      </c>
      <c r="F70">
        <f t="shared" si="8"/>
        <v>109.40900000000001</v>
      </c>
      <c r="G70" s="4">
        <f t="shared" si="9"/>
        <v>-6.9355800338177981E-2</v>
      </c>
      <c r="H70">
        <f t="shared" si="6"/>
        <v>109.40900000000001</v>
      </c>
      <c r="I70" s="4">
        <f t="shared" si="7"/>
        <v>-6.9355800338177981E-2</v>
      </c>
    </row>
    <row r="71" spans="1:9">
      <c r="A71">
        <v>70</v>
      </c>
      <c r="B71">
        <v>107.367</v>
      </c>
      <c r="C71">
        <v>112.913</v>
      </c>
      <c r="D71">
        <v>5.5460000000000003</v>
      </c>
      <c r="E71" s="4">
        <f t="shared" si="5"/>
        <v>-5.1654605232520162E-2</v>
      </c>
      <c r="F71">
        <f t="shared" si="8"/>
        <v>112.913</v>
      </c>
      <c r="G71" s="4">
        <f t="shared" si="9"/>
        <v>-5.1654605232520162E-2</v>
      </c>
      <c r="H71">
        <f t="shared" si="6"/>
        <v>112.913</v>
      </c>
      <c r="I71" s="4">
        <f t="shared" si="7"/>
        <v>-5.1654605232520162E-2</v>
      </c>
    </row>
    <row r="72" spans="1:9">
      <c r="A72">
        <v>71</v>
      </c>
      <c r="B72">
        <v>73.706999999999994</v>
      </c>
      <c r="C72">
        <v>72.869</v>
      </c>
      <c r="D72">
        <v>-0.83799999999999997</v>
      </c>
      <c r="E72" s="4">
        <f t="shared" si="5"/>
        <v>1.1369340768176618E-2</v>
      </c>
      <c r="F72">
        <f t="shared" si="8"/>
        <v>72.869</v>
      </c>
      <c r="G72" s="4">
        <f t="shared" si="9"/>
        <v>1.1369340768176618E-2</v>
      </c>
      <c r="H72">
        <f t="shared" si="6"/>
        <v>72.869</v>
      </c>
      <c r="I72" s="4">
        <f t="shared" si="7"/>
        <v>1.1369340768176618E-2</v>
      </c>
    </row>
    <row r="73" spans="1:9">
      <c r="A73">
        <v>72</v>
      </c>
      <c r="B73">
        <v>68.706000000000003</v>
      </c>
      <c r="C73">
        <v>64.400000000000006</v>
      </c>
      <c r="D73">
        <v>-4.306</v>
      </c>
      <c r="E73" s="4">
        <f t="shared" si="5"/>
        <v>6.2672837888976179E-2</v>
      </c>
      <c r="F73">
        <f t="shared" si="8"/>
        <v>64.400000000000006</v>
      </c>
      <c r="G73" s="4">
        <f t="shared" si="9"/>
        <v>6.2672837888976179E-2</v>
      </c>
      <c r="H73">
        <f t="shared" si="6"/>
        <v>64.400000000000006</v>
      </c>
      <c r="I73" s="4">
        <f t="shared" si="7"/>
        <v>6.2672837888976179E-2</v>
      </c>
    </row>
    <row r="74" spans="1:9">
      <c r="A74">
        <v>73</v>
      </c>
      <c r="B74">
        <v>66.53</v>
      </c>
      <c r="C74">
        <v>63.619</v>
      </c>
      <c r="D74">
        <v>-2.911</v>
      </c>
      <c r="E74" s="4">
        <f t="shared" si="5"/>
        <v>4.3754697129114707E-2</v>
      </c>
      <c r="F74">
        <f t="shared" si="8"/>
        <v>63.619</v>
      </c>
      <c r="G74" s="4">
        <f t="shared" si="9"/>
        <v>4.3754697129114707E-2</v>
      </c>
      <c r="H74">
        <f t="shared" si="6"/>
        <v>63.619</v>
      </c>
      <c r="I74" s="4">
        <f t="shared" si="7"/>
        <v>4.3754697129114707E-2</v>
      </c>
    </row>
    <row r="75" spans="1:9">
      <c r="A75">
        <v>74</v>
      </c>
      <c r="B75">
        <v>43.134</v>
      </c>
      <c r="C75">
        <v>48.957000000000001</v>
      </c>
      <c r="D75">
        <v>5.8230000000000004</v>
      </c>
      <c r="E75" s="4">
        <f t="shared" si="5"/>
        <v>-0.13499791347892615</v>
      </c>
      <c r="F75">
        <f t="shared" si="8"/>
        <v>48.957000000000001</v>
      </c>
      <c r="G75" s="4">
        <f t="shared" si="9"/>
        <v>-0.13499791347892615</v>
      </c>
      <c r="H75">
        <f t="shared" si="6"/>
        <v>48.957000000000001</v>
      </c>
      <c r="I75" s="4">
        <f t="shared" si="7"/>
        <v>-0.13499791347892615</v>
      </c>
    </row>
    <row r="76" spans="1:9">
      <c r="A76">
        <v>75</v>
      </c>
      <c r="B76">
        <v>100.812</v>
      </c>
      <c r="C76">
        <v>108.45</v>
      </c>
      <c r="D76">
        <v>7.6379999999999999</v>
      </c>
      <c r="E76" s="4">
        <f t="shared" si="5"/>
        <v>-7.5764789905963623E-2</v>
      </c>
      <c r="F76">
        <f t="shared" si="8"/>
        <v>108.45</v>
      </c>
      <c r="G76" s="4">
        <f t="shared" si="9"/>
        <v>-7.5764789905963623E-2</v>
      </c>
      <c r="H76">
        <f t="shared" si="6"/>
        <v>108.45</v>
      </c>
      <c r="I76" s="4">
        <f t="shared" si="7"/>
        <v>-7.5764789905963623E-2</v>
      </c>
    </row>
    <row r="77" spans="1:9">
      <c r="A77">
        <v>76</v>
      </c>
      <c r="B77">
        <v>62.585999999999999</v>
      </c>
      <c r="C77">
        <v>63.329000000000001</v>
      </c>
      <c r="D77">
        <v>0.74299999999999999</v>
      </c>
      <c r="E77" s="4">
        <f t="shared" si="5"/>
        <v>-1.1871664589524848E-2</v>
      </c>
      <c r="F77">
        <f t="shared" si="8"/>
        <v>63.329000000000001</v>
      </c>
      <c r="G77" s="4">
        <f t="shared" si="9"/>
        <v>-1.1871664589524848E-2</v>
      </c>
      <c r="H77">
        <f t="shared" si="6"/>
        <v>63.329000000000001</v>
      </c>
      <c r="I77" s="4">
        <f t="shared" si="7"/>
        <v>-1.1871664589524848E-2</v>
      </c>
    </row>
    <row r="78" spans="1:9">
      <c r="A78">
        <v>77</v>
      </c>
      <c r="B78">
        <v>0</v>
      </c>
      <c r="C78">
        <v>54.292999999999999</v>
      </c>
      <c r="D78">
        <v>54.292999999999999</v>
      </c>
      <c r="E78" s="4">
        <f t="shared" si="5"/>
        <v>0</v>
      </c>
      <c r="F78">
        <f t="shared" si="8"/>
        <v>0</v>
      </c>
      <c r="G78" s="4">
        <f t="shared" si="9"/>
        <v>0</v>
      </c>
      <c r="H78">
        <f t="shared" si="6"/>
        <v>0</v>
      </c>
      <c r="I78" s="4">
        <f t="shared" si="7"/>
        <v>0</v>
      </c>
    </row>
    <row r="79" spans="1:9">
      <c r="A79">
        <v>78</v>
      </c>
      <c r="B79">
        <v>65.174000000000007</v>
      </c>
      <c r="C79">
        <v>63.411999999999999</v>
      </c>
      <c r="D79">
        <v>-1.762</v>
      </c>
      <c r="E79" s="4">
        <f t="shared" si="5"/>
        <v>2.7035320833461308E-2</v>
      </c>
      <c r="F79">
        <f t="shared" si="8"/>
        <v>63.411999999999999</v>
      </c>
      <c r="G79" s="4">
        <f t="shared" si="9"/>
        <v>2.7035320833461308E-2</v>
      </c>
      <c r="H79">
        <f t="shared" si="6"/>
        <v>63.411999999999999</v>
      </c>
      <c r="I79" s="4">
        <f t="shared" si="7"/>
        <v>2.7035320833461308E-2</v>
      </c>
    </row>
    <row r="80" spans="1:9">
      <c r="A80">
        <v>79</v>
      </c>
      <c r="B80">
        <v>74.756</v>
      </c>
      <c r="C80">
        <v>77.013999999999996</v>
      </c>
      <c r="D80">
        <v>2.258</v>
      </c>
      <c r="E80" s="4">
        <f t="shared" si="5"/>
        <v>-3.0204933383273524E-2</v>
      </c>
      <c r="F80">
        <f t="shared" si="8"/>
        <v>77.013999999999996</v>
      </c>
      <c r="G80" s="4">
        <f t="shared" si="9"/>
        <v>-3.0204933383273524E-2</v>
      </c>
      <c r="H80">
        <f t="shared" si="6"/>
        <v>77.013999999999996</v>
      </c>
      <c r="I80" s="4">
        <f t="shared" si="7"/>
        <v>-3.0204933383273524E-2</v>
      </c>
    </row>
    <row r="81" spans="1:9">
      <c r="A81">
        <v>80</v>
      </c>
      <c r="B81">
        <v>87.825999999999993</v>
      </c>
      <c r="C81">
        <v>88.343999999999994</v>
      </c>
      <c r="D81">
        <v>0.51800000000000002</v>
      </c>
      <c r="E81" s="4">
        <f t="shared" si="5"/>
        <v>-5.898025641609554E-3</v>
      </c>
      <c r="F81">
        <f t="shared" si="8"/>
        <v>88.343999999999994</v>
      </c>
      <c r="G81" s="4">
        <f t="shared" si="9"/>
        <v>-5.898025641609554E-3</v>
      </c>
      <c r="H81">
        <f t="shared" si="6"/>
        <v>88.343999999999994</v>
      </c>
      <c r="I81" s="4">
        <f t="shared" si="7"/>
        <v>-5.898025641609554E-3</v>
      </c>
    </row>
    <row r="82" spans="1:9">
      <c r="A82">
        <v>81</v>
      </c>
      <c r="B82">
        <v>39.576000000000001</v>
      </c>
      <c r="C82">
        <v>41.262999999999998</v>
      </c>
      <c r="D82">
        <v>1.6870000000000001</v>
      </c>
      <c r="E82" s="4">
        <f t="shared" si="5"/>
        <v>-4.262684455225383E-2</v>
      </c>
      <c r="F82">
        <f t="shared" si="8"/>
        <v>41.262999999999998</v>
      </c>
      <c r="G82" s="4">
        <f t="shared" si="9"/>
        <v>-4.262684455225383E-2</v>
      </c>
      <c r="H82">
        <f t="shared" si="6"/>
        <v>41.262999999999998</v>
      </c>
      <c r="I82" s="4">
        <f t="shared" si="7"/>
        <v>-4.262684455225383E-2</v>
      </c>
    </row>
    <row r="83" spans="1:9">
      <c r="A83">
        <v>82</v>
      </c>
      <c r="B83">
        <v>51.457000000000001</v>
      </c>
      <c r="C83">
        <v>56.158999999999999</v>
      </c>
      <c r="D83">
        <v>4.702</v>
      </c>
      <c r="E83" s="4">
        <f t="shared" si="5"/>
        <v>-9.1377266455487063E-2</v>
      </c>
      <c r="F83">
        <f t="shared" si="8"/>
        <v>56.158999999999999</v>
      </c>
      <c r="G83" s="4">
        <f t="shared" si="9"/>
        <v>-9.1377266455487063E-2</v>
      </c>
      <c r="H83">
        <f t="shared" si="6"/>
        <v>56.158999999999999</v>
      </c>
      <c r="I83" s="4">
        <f t="shared" si="7"/>
        <v>-9.1377266455487063E-2</v>
      </c>
    </row>
    <row r="84" spans="1:9">
      <c r="A84">
        <v>83</v>
      </c>
      <c r="B84">
        <v>82.471999999999994</v>
      </c>
      <c r="C84">
        <v>87.334000000000003</v>
      </c>
      <c r="D84">
        <v>4.8620000000000001</v>
      </c>
      <c r="E84" s="4">
        <f t="shared" si="5"/>
        <v>-5.8953341740227101E-2</v>
      </c>
      <c r="F84">
        <f t="shared" si="8"/>
        <v>87.334000000000003</v>
      </c>
      <c r="G84" s="4">
        <f t="shared" si="9"/>
        <v>-5.8953341740227101E-2</v>
      </c>
      <c r="H84">
        <f t="shared" si="6"/>
        <v>87.334000000000003</v>
      </c>
      <c r="I84" s="4">
        <f t="shared" si="7"/>
        <v>-5.8953341740227101E-2</v>
      </c>
    </row>
    <row r="85" spans="1:9">
      <c r="A85">
        <v>84</v>
      </c>
      <c r="B85">
        <v>75.147000000000006</v>
      </c>
      <c r="C85">
        <v>76.641999999999996</v>
      </c>
      <c r="D85">
        <v>1.4950000000000001</v>
      </c>
      <c r="E85" s="4">
        <f t="shared" si="5"/>
        <v>-1.9894340426098049E-2</v>
      </c>
      <c r="F85">
        <f t="shared" si="8"/>
        <v>76.641999999999996</v>
      </c>
      <c r="G85" s="4">
        <f t="shared" si="9"/>
        <v>-1.9894340426098049E-2</v>
      </c>
      <c r="H85">
        <f t="shared" si="6"/>
        <v>76.641999999999996</v>
      </c>
      <c r="I85" s="4">
        <f t="shared" si="7"/>
        <v>-1.9894340426098049E-2</v>
      </c>
    </row>
    <row r="86" spans="1:9">
      <c r="A86">
        <v>85</v>
      </c>
      <c r="B86">
        <v>58.482999999999997</v>
      </c>
      <c r="C86">
        <v>60.365000000000002</v>
      </c>
      <c r="D86">
        <v>1.8819999999999999</v>
      </c>
      <c r="E86" s="4">
        <f t="shared" si="5"/>
        <v>-3.2180291708701764E-2</v>
      </c>
      <c r="F86">
        <f t="shared" si="8"/>
        <v>60.365000000000002</v>
      </c>
      <c r="G86" s="4">
        <f t="shared" si="9"/>
        <v>-3.2180291708701764E-2</v>
      </c>
      <c r="H86">
        <f t="shared" si="6"/>
        <v>60.365000000000002</v>
      </c>
      <c r="I86" s="4">
        <f t="shared" si="7"/>
        <v>-3.2180291708701764E-2</v>
      </c>
    </row>
    <row r="87" spans="1:9">
      <c r="A87">
        <v>86</v>
      </c>
      <c r="B87">
        <v>47.404000000000003</v>
      </c>
      <c r="C87">
        <v>44.548000000000002</v>
      </c>
      <c r="D87">
        <v>-2.8559999999999999</v>
      </c>
      <c r="E87" s="4">
        <f t="shared" si="5"/>
        <v>6.0248080330773807E-2</v>
      </c>
      <c r="F87">
        <f t="shared" si="8"/>
        <v>44.548000000000002</v>
      </c>
      <c r="G87" s="4">
        <f t="shared" si="9"/>
        <v>6.0248080330773807E-2</v>
      </c>
      <c r="H87">
        <f t="shared" si="6"/>
        <v>44.548000000000002</v>
      </c>
      <c r="I87" s="4">
        <f t="shared" si="7"/>
        <v>6.0248080330773807E-2</v>
      </c>
    </row>
    <row r="88" spans="1:9">
      <c r="A88">
        <v>87</v>
      </c>
      <c r="B88">
        <v>93.811999999999998</v>
      </c>
      <c r="C88">
        <v>100.66500000000001</v>
      </c>
      <c r="D88">
        <v>6.8529999999999998</v>
      </c>
      <c r="E88" s="4">
        <f t="shared" si="5"/>
        <v>-7.3050356031211447E-2</v>
      </c>
      <c r="F88">
        <f t="shared" si="8"/>
        <v>100.66500000000001</v>
      </c>
      <c r="G88" s="4">
        <f t="shared" si="9"/>
        <v>-7.3050356031211447E-2</v>
      </c>
      <c r="H88">
        <f t="shared" si="6"/>
        <v>100.66500000000001</v>
      </c>
      <c r="I88" s="4">
        <f t="shared" si="7"/>
        <v>-7.3050356031211447E-2</v>
      </c>
    </row>
    <row r="89" spans="1:9">
      <c r="A89">
        <v>88</v>
      </c>
      <c r="B89">
        <v>72.951999999999998</v>
      </c>
      <c r="C89">
        <v>76.53</v>
      </c>
      <c r="D89">
        <v>3.5779999999999998</v>
      </c>
      <c r="E89" s="4">
        <f t="shared" si="5"/>
        <v>-4.9045948020616334E-2</v>
      </c>
      <c r="F89">
        <f t="shared" si="8"/>
        <v>76.53</v>
      </c>
      <c r="G89" s="4">
        <f t="shared" si="9"/>
        <v>-4.9045948020616334E-2</v>
      </c>
      <c r="H89">
        <f t="shared" si="6"/>
        <v>76.53</v>
      </c>
      <c r="I89" s="4">
        <f t="shared" si="7"/>
        <v>-4.9045948020616334E-2</v>
      </c>
    </row>
    <row r="90" spans="1:9">
      <c r="A90">
        <v>89</v>
      </c>
      <c r="B90">
        <v>67.66</v>
      </c>
      <c r="C90">
        <v>65.430000000000007</v>
      </c>
      <c r="D90">
        <v>-2.23</v>
      </c>
      <c r="E90" s="4">
        <f t="shared" si="5"/>
        <v>3.295891220809917E-2</v>
      </c>
      <c r="F90">
        <f t="shared" si="8"/>
        <v>65.430000000000007</v>
      </c>
      <c r="G90" s="4">
        <f t="shared" si="9"/>
        <v>3.295891220809917E-2</v>
      </c>
      <c r="H90">
        <f t="shared" si="6"/>
        <v>65.430000000000007</v>
      </c>
      <c r="I90" s="4">
        <f t="shared" si="7"/>
        <v>3.295891220809917E-2</v>
      </c>
    </row>
    <row r="91" spans="1:9">
      <c r="A91">
        <v>90</v>
      </c>
      <c r="B91">
        <v>70.861999999999995</v>
      </c>
      <c r="C91">
        <v>74.528000000000006</v>
      </c>
      <c r="D91">
        <v>3.6659999999999999</v>
      </c>
      <c r="E91" s="4">
        <f t="shared" si="5"/>
        <v>-5.1734356919082319E-2</v>
      </c>
      <c r="F91">
        <f t="shared" si="8"/>
        <v>74.528000000000006</v>
      </c>
      <c r="G91" s="4">
        <f t="shared" si="9"/>
        <v>-5.1734356919082319E-2</v>
      </c>
      <c r="H91">
        <f t="shared" si="6"/>
        <v>74.528000000000006</v>
      </c>
      <c r="I91" s="4">
        <f t="shared" si="7"/>
        <v>-5.1734356919082319E-2</v>
      </c>
    </row>
    <row r="92" spans="1:9">
      <c r="A92">
        <v>91</v>
      </c>
      <c r="B92">
        <v>68.938999999999993</v>
      </c>
      <c r="C92">
        <v>67.989999999999995</v>
      </c>
      <c r="D92">
        <v>-0.94899999999999995</v>
      </c>
      <c r="E92" s="4">
        <f t="shared" si="5"/>
        <v>1.3765792947388245E-2</v>
      </c>
      <c r="F92">
        <f t="shared" si="8"/>
        <v>67.989999999999995</v>
      </c>
      <c r="G92" s="4">
        <f t="shared" si="9"/>
        <v>1.3765792947388245E-2</v>
      </c>
      <c r="H92">
        <f t="shared" si="6"/>
        <v>67.989999999999995</v>
      </c>
      <c r="I92" s="4">
        <f t="shared" si="7"/>
        <v>1.3765792947388245E-2</v>
      </c>
    </row>
    <row r="93" spans="1:9">
      <c r="E93" s="4"/>
      <c r="G93" s="4"/>
      <c r="I93" s="4"/>
    </row>
    <row r="94" spans="1:9">
      <c r="A94" s="5" t="s">
        <v>28</v>
      </c>
      <c r="B94" s="5">
        <f>MIN(B2:B92)</f>
        <v>0</v>
      </c>
      <c r="C94" s="5">
        <f t="shared" ref="C94:G94" si="10">MIN(C2:C92)</f>
        <v>17.573</v>
      </c>
      <c r="D94" s="5">
        <f t="shared" si="10"/>
        <v>-8.2089999999999996</v>
      </c>
      <c r="E94" s="6">
        <f t="shared" si="10"/>
        <v>-0.26150076408283707</v>
      </c>
      <c r="F94" s="5">
        <f t="shared" si="10"/>
        <v>0</v>
      </c>
      <c r="G94" s="6">
        <f t="shared" si="10"/>
        <v>-0.26150076408283707</v>
      </c>
      <c r="I94" s="4"/>
    </row>
    <row r="95" spans="1:9">
      <c r="A95" s="5" t="s">
        <v>29</v>
      </c>
      <c r="B95" s="5">
        <f>MAX(B2:B92)</f>
        <v>121.91500000000001</v>
      </c>
      <c r="C95" s="5">
        <f t="shared" ref="C95:G95" si="11">MAX(C2:C92)</f>
        <v>120.199</v>
      </c>
      <c r="D95" s="5">
        <f t="shared" si="11"/>
        <v>60.795000000000002</v>
      </c>
      <c r="E95" s="6">
        <f t="shared" si="11"/>
        <v>0.16254332496713289</v>
      </c>
      <c r="F95" s="5">
        <f t="shared" si="11"/>
        <v>120.199</v>
      </c>
      <c r="G95" s="6">
        <f t="shared" si="11"/>
        <v>0.16254332496713289</v>
      </c>
      <c r="I95" s="4"/>
    </row>
    <row r="96" spans="1:9">
      <c r="A96" s="5" t="s">
        <v>30</v>
      </c>
      <c r="B96" s="5">
        <f>AVERAGE(B2:B92)</f>
        <v>69.543417582417604</v>
      </c>
      <c r="C96" s="5">
        <f t="shared" ref="C96:G96" si="12">AVERAGE(C2:C92)</f>
        <v>73.981131868131826</v>
      </c>
      <c r="D96" s="5">
        <f t="shared" si="12"/>
        <v>4.4377142857142848</v>
      </c>
      <c r="E96" s="6">
        <f t="shared" si="12"/>
        <v>-3.0036218564332147E-2</v>
      </c>
      <c r="F96" s="5">
        <f t="shared" si="12"/>
        <v>71.686274725274686</v>
      </c>
      <c r="G96" s="6">
        <f t="shared" si="12"/>
        <v>-3.0036218564332147E-2</v>
      </c>
      <c r="I96" s="4"/>
    </row>
    <row r="97" spans="1:9">
      <c r="A97" s="5" t="s">
        <v>31</v>
      </c>
      <c r="B97" s="5">
        <f>MEDIAN(B2:B92)</f>
        <v>70.861999999999995</v>
      </c>
      <c r="C97" s="5">
        <f t="shared" ref="C97:G97" si="13">MEDIAN(C2:C92)</f>
        <v>72.869</v>
      </c>
      <c r="D97" s="5">
        <f t="shared" si="13"/>
        <v>2.0619999999999998</v>
      </c>
      <c r="E97" s="6">
        <f t="shared" si="13"/>
        <v>-2.8135686617720899E-2</v>
      </c>
      <c r="F97" s="5">
        <f t="shared" si="13"/>
        <v>72.869</v>
      </c>
      <c r="G97" s="6">
        <f t="shared" si="13"/>
        <v>-2.8135686617720899E-2</v>
      </c>
      <c r="I97" s="4"/>
    </row>
    <row r="98" spans="1:9">
      <c r="A98" s="5" t="s">
        <v>32</v>
      </c>
      <c r="B98" s="5">
        <f>STDEV(B2:B92)</f>
        <v>25.327810992866162</v>
      </c>
      <c r="C98" s="5">
        <f t="shared" ref="C98:G98" si="14">STDEV(C2:C92)</f>
        <v>21.966072666328547</v>
      </c>
      <c r="D98" s="5">
        <f t="shared" si="14"/>
        <v>11.212104762547895</v>
      </c>
      <c r="E98" s="6">
        <f t="shared" si="14"/>
        <v>6.5823678483076395E-2</v>
      </c>
      <c r="F98" s="5">
        <f t="shared" si="14"/>
        <v>26.409388515394067</v>
      </c>
      <c r="G98" s="6">
        <f t="shared" si="14"/>
        <v>6.5823678483076395E-2</v>
      </c>
      <c r="I98" s="4"/>
    </row>
    <row r="99" spans="1:9">
      <c r="A99" s="5" t="s">
        <v>33</v>
      </c>
      <c r="B99" s="5"/>
      <c r="C99" s="5">
        <f>CORREL($B2:$B92,C2:C92)</f>
        <v>0.89717849648091907</v>
      </c>
      <c r="D99" s="5"/>
      <c r="E99" s="5"/>
      <c r="F99" s="5">
        <f>CORREL($B2:$B92,F2:F92)</f>
        <v>0.9874732946832725</v>
      </c>
      <c r="I99" s="4"/>
    </row>
    <row r="100" spans="1:9">
      <c r="E100" s="4"/>
      <c r="G100" s="4"/>
      <c r="I100" s="4"/>
    </row>
    <row r="101" spans="1:9">
      <c r="E101" s="4"/>
      <c r="G101" s="4"/>
      <c r="I101" s="4"/>
    </row>
  </sheetData>
  <pageMargins left="0.7" right="0.7" top="0.75" bottom="0.75" header="0.3" footer="0.3"/>
  <ignoredErrors>
    <ignoredError sqref="G2:G92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99"/>
  <sheetViews>
    <sheetView topLeftCell="A2"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70.759</v>
      </c>
      <c r="C2">
        <v>71.63</v>
      </c>
      <c r="D2">
        <v>0.871</v>
      </c>
      <c r="E2" s="4">
        <f t="shared" ref="E2:E65" si="0">IF(B2,(B2-C2)/B2,0)</f>
        <v>-1.230938820503392E-2</v>
      </c>
      <c r="F2">
        <f>IF($B2,$C2,0)</f>
        <v>71.63</v>
      </c>
      <c r="G2" s="4">
        <f>IF($B2,($B2-F2)/$B2,0)</f>
        <v>-1.230938820503392E-2</v>
      </c>
    </row>
    <row r="3" spans="1:7">
      <c r="A3">
        <v>2</v>
      </c>
      <c r="B3">
        <v>38.466999999999999</v>
      </c>
      <c r="C3">
        <v>37.594999999999999</v>
      </c>
      <c r="D3">
        <v>-0.872</v>
      </c>
      <c r="E3" s="4">
        <f t="shared" si="0"/>
        <v>2.2668781033093298E-2</v>
      </c>
      <c r="F3">
        <f t="shared" ref="F3:F66" si="1">IF($B3,$C3,0)</f>
        <v>37.594999999999999</v>
      </c>
      <c r="G3" s="4">
        <f t="shared" ref="G3:G66" si="2">IF($B3,($B3-F3)/$B3,0)</f>
        <v>2.2668781033093298E-2</v>
      </c>
    </row>
    <row r="4" spans="1:7">
      <c r="A4">
        <v>3</v>
      </c>
      <c r="B4">
        <v>41.77</v>
      </c>
      <c r="C4">
        <v>43.1</v>
      </c>
      <c r="D4">
        <v>1.33</v>
      </c>
      <c r="E4" s="4">
        <f t="shared" si="0"/>
        <v>-3.1841034235096918E-2</v>
      </c>
      <c r="F4">
        <f t="shared" si="1"/>
        <v>43.1</v>
      </c>
      <c r="G4" s="4">
        <f t="shared" si="2"/>
        <v>-3.1841034235096918E-2</v>
      </c>
    </row>
    <row r="5" spans="1:7">
      <c r="A5">
        <v>4</v>
      </c>
      <c r="B5">
        <v>0</v>
      </c>
      <c r="C5">
        <v>35.084000000000003</v>
      </c>
      <c r="D5">
        <v>35.084000000000003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46.234000000000002</v>
      </c>
      <c r="C6">
        <v>45.773000000000003</v>
      </c>
      <c r="D6">
        <v>-0.46100000000000002</v>
      </c>
      <c r="E6" s="4">
        <f t="shared" si="0"/>
        <v>9.9710170004758073E-3</v>
      </c>
      <c r="F6">
        <f t="shared" si="1"/>
        <v>45.773000000000003</v>
      </c>
      <c r="G6" s="4">
        <f t="shared" si="2"/>
        <v>9.9710170004758073E-3</v>
      </c>
    </row>
    <row r="7" spans="1:7">
      <c r="A7">
        <v>6</v>
      </c>
      <c r="B7">
        <v>64.533000000000001</v>
      </c>
      <c r="C7">
        <v>63.851999999999997</v>
      </c>
      <c r="D7">
        <v>-0.68100000000000005</v>
      </c>
      <c r="E7" s="4">
        <f t="shared" si="0"/>
        <v>1.0552740458370206E-2</v>
      </c>
      <c r="F7">
        <f t="shared" si="1"/>
        <v>63.851999999999997</v>
      </c>
      <c r="G7" s="4">
        <f t="shared" si="2"/>
        <v>1.0552740458370206E-2</v>
      </c>
    </row>
    <row r="8" spans="1:7">
      <c r="A8">
        <v>7</v>
      </c>
      <c r="B8">
        <v>65.084000000000003</v>
      </c>
      <c r="C8">
        <v>62.497999999999998</v>
      </c>
      <c r="D8">
        <v>-2.5859999999999999</v>
      </c>
      <c r="E8" s="4">
        <f t="shared" si="0"/>
        <v>3.9733267777026696E-2</v>
      </c>
      <c r="F8">
        <f t="shared" si="1"/>
        <v>62.497999999999998</v>
      </c>
      <c r="G8" s="4">
        <f t="shared" si="2"/>
        <v>3.9733267777026696E-2</v>
      </c>
    </row>
    <row r="9" spans="1:7">
      <c r="A9">
        <v>8</v>
      </c>
      <c r="B9">
        <v>51.293999999999997</v>
      </c>
      <c r="C9">
        <v>49.8</v>
      </c>
      <c r="D9">
        <v>-1.494</v>
      </c>
      <c r="E9" s="4">
        <f t="shared" si="0"/>
        <v>2.9126213592233007E-2</v>
      </c>
      <c r="F9">
        <f t="shared" si="1"/>
        <v>49.8</v>
      </c>
      <c r="G9" s="4">
        <f t="shared" si="2"/>
        <v>2.9126213592233007E-2</v>
      </c>
    </row>
    <row r="10" spans="1:7">
      <c r="A10">
        <v>9</v>
      </c>
      <c r="B10">
        <v>64.168999999999997</v>
      </c>
      <c r="C10">
        <v>63.468000000000004</v>
      </c>
      <c r="D10">
        <v>-0.70099999999999996</v>
      </c>
      <c r="E10" s="4">
        <f t="shared" si="0"/>
        <v>1.0924278078199651E-2</v>
      </c>
      <c r="F10">
        <f t="shared" si="1"/>
        <v>63.468000000000004</v>
      </c>
      <c r="G10" s="4">
        <f t="shared" si="2"/>
        <v>1.0924278078199651E-2</v>
      </c>
    </row>
    <row r="11" spans="1:7">
      <c r="A11">
        <v>10</v>
      </c>
      <c r="B11">
        <v>64.168999999999997</v>
      </c>
      <c r="C11">
        <v>64.945999999999998</v>
      </c>
      <c r="D11">
        <v>0.77700000000000002</v>
      </c>
      <c r="E11" s="4">
        <f t="shared" si="0"/>
        <v>-1.2108650594523852E-2</v>
      </c>
      <c r="F11">
        <f t="shared" si="1"/>
        <v>64.945999999999998</v>
      </c>
      <c r="G11" s="4">
        <f t="shared" si="2"/>
        <v>-1.2108650594523852E-2</v>
      </c>
    </row>
    <row r="12" spans="1:7">
      <c r="A12">
        <v>11</v>
      </c>
      <c r="B12">
        <v>67.799000000000007</v>
      </c>
      <c r="C12">
        <v>65.028000000000006</v>
      </c>
      <c r="D12">
        <v>-2.7709999999999999</v>
      </c>
      <c r="E12" s="4">
        <f t="shared" si="0"/>
        <v>4.0870809303972043E-2</v>
      </c>
      <c r="F12">
        <f t="shared" si="1"/>
        <v>65.028000000000006</v>
      </c>
      <c r="G12" s="4">
        <f t="shared" si="2"/>
        <v>4.0870809303972043E-2</v>
      </c>
    </row>
    <row r="13" spans="1:7">
      <c r="A13">
        <v>12</v>
      </c>
      <c r="B13">
        <v>53.399000000000001</v>
      </c>
      <c r="C13">
        <v>53.055999999999997</v>
      </c>
      <c r="D13">
        <v>-0.34300000000000003</v>
      </c>
      <c r="E13" s="4">
        <f t="shared" si="0"/>
        <v>6.4233412610723703E-3</v>
      </c>
      <c r="F13">
        <f t="shared" si="1"/>
        <v>53.055999999999997</v>
      </c>
      <c r="G13" s="4">
        <f t="shared" si="2"/>
        <v>6.4233412610723703E-3</v>
      </c>
    </row>
    <row r="14" spans="1:7">
      <c r="A14">
        <v>13</v>
      </c>
      <c r="B14">
        <v>70.209000000000003</v>
      </c>
      <c r="C14">
        <v>70.393000000000001</v>
      </c>
      <c r="D14">
        <v>0.184</v>
      </c>
      <c r="E14" s="4">
        <f t="shared" si="0"/>
        <v>-2.6207466279251591E-3</v>
      </c>
      <c r="F14">
        <f t="shared" si="1"/>
        <v>70.393000000000001</v>
      </c>
      <c r="G14" s="4">
        <f t="shared" si="2"/>
        <v>-2.6207466279251591E-3</v>
      </c>
    </row>
    <row r="15" spans="1:7">
      <c r="A15">
        <v>14</v>
      </c>
      <c r="B15">
        <v>81.123999999999995</v>
      </c>
      <c r="C15">
        <v>84.760999999999996</v>
      </c>
      <c r="D15">
        <v>3.637</v>
      </c>
      <c r="E15" s="4">
        <f t="shared" si="0"/>
        <v>-4.4832601942705004E-2</v>
      </c>
      <c r="F15">
        <f t="shared" si="1"/>
        <v>84.760999999999996</v>
      </c>
      <c r="G15" s="4">
        <f t="shared" si="2"/>
        <v>-4.4832601942705004E-2</v>
      </c>
    </row>
    <row r="16" spans="1:7">
      <c r="A16">
        <v>15</v>
      </c>
      <c r="B16">
        <v>52.7</v>
      </c>
      <c r="C16">
        <v>52.106999999999999</v>
      </c>
      <c r="D16">
        <v>-0.59299999999999997</v>
      </c>
      <c r="E16" s="4">
        <f t="shared" si="0"/>
        <v>1.1252371916508606E-2</v>
      </c>
      <c r="F16">
        <f t="shared" si="1"/>
        <v>52.106999999999999</v>
      </c>
      <c r="G16" s="4">
        <f t="shared" si="2"/>
        <v>1.1252371916508606E-2</v>
      </c>
    </row>
    <row r="17" spans="1:7">
      <c r="A17">
        <v>16</v>
      </c>
      <c r="B17">
        <v>76.691000000000003</v>
      </c>
      <c r="C17">
        <v>77.355000000000004</v>
      </c>
      <c r="D17">
        <v>0.66400000000000003</v>
      </c>
      <c r="E17" s="4">
        <f t="shared" si="0"/>
        <v>-8.6581215527245896E-3</v>
      </c>
      <c r="F17">
        <f t="shared" si="1"/>
        <v>77.355000000000004</v>
      </c>
      <c r="G17" s="4">
        <f t="shared" si="2"/>
        <v>-8.6581215527245896E-3</v>
      </c>
    </row>
    <row r="18" spans="1:7">
      <c r="A18">
        <v>17</v>
      </c>
      <c r="B18">
        <v>61.743000000000002</v>
      </c>
      <c r="C18">
        <v>62.716000000000001</v>
      </c>
      <c r="D18">
        <v>0.97299999999999998</v>
      </c>
      <c r="E18" s="4">
        <f t="shared" si="0"/>
        <v>-1.5758871451014674E-2</v>
      </c>
      <c r="F18">
        <f t="shared" si="1"/>
        <v>62.716000000000001</v>
      </c>
      <c r="G18" s="4">
        <f t="shared" si="2"/>
        <v>-1.5758871451014674E-2</v>
      </c>
    </row>
    <row r="19" spans="1:7">
      <c r="A19">
        <v>18</v>
      </c>
      <c r="B19">
        <v>47.475000000000001</v>
      </c>
      <c r="C19">
        <v>48.53</v>
      </c>
      <c r="D19">
        <v>1.0549999999999999</v>
      </c>
      <c r="E19" s="4">
        <f t="shared" si="0"/>
        <v>-2.2222222222222216E-2</v>
      </c>
      <c r="F19">
        <f t="shared" si="1"/>
        <v>48.53</v>
      </c>
      <c r="G19" s="4">
        <f t="shared" si="2"/>
        <v>-2.2222222222222216E-2</v>
      </c>
    </row>
    <row r="20" spans="1:7">
      <c r="A20">
        <v>19</v>
      </c>
      <c r="B20">
        <v>32.357999999999997</v>
      </c>
      <c r="C20">
        <v>28.256</v>
      </c>
      <c r="D20">
        <v>-4.1020000000000003</v>
      </c>
      <c r="E20" s="4">
        <f t="shared" si="0"/>
        <v>0.12676926880524128</v>
      </c>
      <c r="F20">
        <f t="shared" si="1"/>
        <v>28.256</v>
      </c>
      <c r="G20" s="4">
        <f t="shared" si="2"/>
        <v>0.12676926880524128</v>
      </c>
    </row>
    <row r="21" spans="1:7">
      <c r="A21">
        <v>20</v>
      </c>
      <c r="B21">
        <v>46.503999999999998</v>
      </c>
      <c r="C21">
        <v>45.970999999999997</v>
      </c>
      <c r="D21">
        <v>-0.53300000000000003</v>
      </c>
      <c r="E21">
        <f t="shared" si="0"/>
        <v>1.1461379666265295E-2</v>
      </c>
      <c r="F21">
        <f t="shared" si="1"/>
        <v>45.970999999999997</v>
      </c>
      <c r="G21" s="4">
        <f t="shared" si="2"/>
        <v>1.1461379666265295E-2</v>
      </c>
    </row>
    <row r="22" spans="1:7">
      <c r="A22">
        <v>21</v>
      </c>
      <c r="B22">
        <v>75.218999999999994</v>
      </c>
      <c r="C22">
        <v>75.897999999999996</v>
      </c>
      <c r="D22">
        <v>0.67900000000000005</v>
      </c>
      <c r="E22" s="4">
        <f t="shared" si="0"/>
        <v>-9.0269745675959807E-3</v>
      </c>
      <c r="F22">
        <f t="shared" si="1"/>
        <v>75.897999999999996</v>
      </c>
      <c r="G22" s="4">
        <f t="shared" si="2"/>
        <v>-9.0269745675959807E-3</v>
      </c>
    </row>
    <row r="23" spans="1:7">
      <c r="A23">
        <v>22</v>
      </c>
      <c r="B23">
        <v>63.505000000000003</v>
      </c>
      <c r="C23">
        <v>64.891000000000005</v>
      </c>
      <c r="D23">
        <v>1.3859999999999999</v>
      </c>
      <c r="E23" s="4">
        <f t="shared" si="0"/>
        <v>-2.1825053145421665E-2</v>
      </c>
      <c r="F23">
        <f t="shared" si="1"/>
        <v>64.891000000000005</v>
      </c>
      <c r="G23" s="4">
        <f t="shared" si="2"/>
        <v>-2.1825053145421665E-2</v>
      </c>
    </row>
    <row r="24" spans="1:7">
      <c r="A24">
        <v>23</v>
      </c>
      <c r="B24">
        <v>67.795000000000002</v>
      </c>
      <c r="C24">
        <v>69.147999999999996</v>
      </c>
      <c r="D24">
        <v>1.353</v>
      </c>
      <c r="E24" s="4">
        <f t="shared" si="0"/>
        <v>-1.9957223984069537E-2</v>
      </c>
      <c r="F24">
        <f t="shared" si="1"/>
        <v>69.147999999999996</v>
      </c>
      <c r="G24" s="4">
        <f t="shared" si="2"/>
        <v>-1.9957223984069537E-2</v>
      </c>
    </row>
    <row r="25" spans="1:7">
      <c r="A25">
        <v>24</v>
      </c>
      <c r="B25">
        <v>37.206000000000003</v>
      </c>
      <c r="C25">
        <v>37.301000000000002</v>
      </c>
      <c r="D25">
        <v>9.5000000000000001E-2</v>
      </c>
      <c r="E25" s="4">
        <f t="shared" si="0"/>
        <v>-2.5533516099553529E-3</v>
      </c>
      <c r="F25">
        <f t="shared" si="1"/>
        <v>37.301000000000002</v>
      </c>
      <c r="G25" s="4">
        <f t="shared" si="2"/>
        <v>-2.5533516099553529E-3</v>
      </c>
    </row>
    <row r="26" spans="1:7">
      <c r="A26">
        <v>25</v>
      </c>
      <c r="B26">
        <v>78.84</v>
      </c>
      <c r="C26">
        <v>79.415000000000006</v>
      </c>
      <c r="D26">
        <v>0.57499999999999996</v>
      </c>
      <c r="E26" s="4">
        <f t="shared" si="0"/>
        <v>-7.2932521562658909E-3</v>
      </c>
      <c r="F26">
        <f t="shared" si="1"/>
        <v>79.415000000000006</v>
      </c>
      <c r="G26" s="4">
        <f t="shared" si="2"/>
        <v>-7.2932521562658909E-3</v>
      </c>
    </row>
    <row r="27" spans="1:7">
      <c r="A27">
        <v>26</v>
      </c>
      <c r="B27">
        <v>76.936999999999998</v>
      </c>
      <c r="C27">
        <v>79.319999999999993</v>
      </c>
      <c r="D27">
        <v>2.383</v>
      </c>
      <c r="E27" s="4">
        <f t="shared" si="0"/>
        <v>-3.09733938157193E-2</v>
      </c>
      <c r="F27">
        <f t="shared" si="1"/>
        <v>79.319999999999993</v>
      </c>
      <c r="G27" s="4">
        <f t="shared" si="2"/>
        <v>-3.09733938157193E-2</v>
      </c>
    </row>
    <row r="28" spans="1:7">
      <c r="A28">
        <v>27</v>
      </c>
      <c r="B28">
        <v>62.639000000000003</v>
      </c>
      <c r="C28">
        <v>62.744999999999997</v>
      </c>
      <c r="D28">
        <v>0.106</v>
      </c>
      <c r="E28" s="4">
        <f t="shared" si="0"/>
        <v>-1.6922364660993078E-3</v>
      </c>
      <c r="F28">
        <f t="shared" si="1"/>
        <v>62.744999999999997</v>
      </c>
      <c r="G28" s="4">
        <f t="shared" si="2"/>
        <v>-1.6922364660993078E-3</v>
      </c>
    </row>
    <row r="29" spans="1:7">
      <c r="A29">
        <v>28</v>
      </c>
      <c r="B29">
        <v>31.704000000000001</v>
      </c>
      <c r="C29">
        <v>35.438000000000002</v>
      </c>
      <c r="D29">
        <v>3.734</v>
      </c>
      <c r="E29" s="4">
        <f t="shared" si="0"/>
        <v>-0.11777693666414338</v>
      </c>
      <c r="F29">
        <f t="shared" si="1"/>
        <v>35.438000000000002</v>
      </c>
      <c r="G29" s="4">
        <f t="shared" si="2"/>
        <v>-0.11777693666414338</v>
      </c>
    </row>
    <row r="30" spans="1:7">
      <c r="A30">
        <v>29</v>
      </c>
      <c r="B30">
        <v>52.77</v>
      </c>
      <c r="C30">
        <v>52.798999999999999</v>
      </c>
      <c r="D30">
        <v>2.9000000000000001E-2</v>
      </c>
      <c r="E30" s="4">
        <f t="shared" si="0"/>
        <v>-5.4955467121463634E-4</v>
      </c>
      <c r="F30">
        <f t="shared" si="1"/>
        <v>52.798999999999999</v>
      </c>
      <c r="G30" s="4">
        <f t="shared" si="2"/>
        <v>-5.4955467121463634E-4</v>
      </c>
    </row>
    <row r="31" spans="1:7">
      <c r="A31">
        <v>30</v>
      </c>
      <c r="B31">
        <v>45.057000000000002</v>
      </c>
      <c r="C31">
        <v>46.460999999999999</v>
      </c>
      <c r="D31">
        <v>1.4039999999999999</v>
      </c>
      <c r="E31" s="4">
        <f t="shared" si="0"/>
        <v>-3.1160529995339154E-2</v>
      </c>
      <c r="F31">
        <f t="shared" si="1"/>
        <v>46.460999999999999</v>
      </c>
      <c r="G31" s="4">
        <f t="shared" si="2"/>
        <v>-3.1160529995339154E-2</v>
      </c>
    </row>
    <row r="32" spans="1:7">
      <c r="A32">
        <v>31</v>
      </c>
      <c r="B32">
        <v>61.39</v>
      </c>
      <c r="C32">
        <v>62.061999999999998</v>
      </c>
      <c r="D32">
        <v>0.67200000000000004</v>
      </c>
      <c r="E32" s="4">
        <f t="shared" si="0"/>
        <v>-1.0946408209806109E-2</v>
      </c>
      <c r="F32">
        <f t="shared" si="1"/>
        <v>62.061999999999998</v>
      </c>
      <c r="G32" s="4">
        <f t="shared" si="2"/>
        <v>-1.0946408209806109E-2</v>
      </c>
    </row>
    <row r="33" spans="1:7">
      <c r="A33">
        <v>32</v>
      </c>
      <c r="B33">
        <v>66.171000000000006</v>
      </c>
      <c r="C33">
        <v>67.224999999999994</v>
      </c>
      <c r="D33">
        <v>1.054</v>
      </c>
      <c r="E33" s="4">
        <f t="shared" si="0"/>
        <v>-1.5928427861147447E-2</v>
      </c>
      <c r="F33">
        <f t="shared" si="1"/>
        <v>67.224999999999994</v>
      </c>
      <c r="G33" s="4">
        <f t="shared" si="2"/>
        <v>-1.5928427861147447E-2</v>
      </c>
    </row>
    <row r="34" spans="1:7">
      <c r="A34">
        <v>33</v>
      </c>
      <c r="B34">
        <v>59.222000000000001</v>
      </c>
      <c r="C34">
        <v>60.534999999999997</v>
      </c>
      <c r="D34">
        <v>1.3129999999999999</v>
      </c>
      <c r="E34" s="4">
        <f t="shared" si="0"/>
        <v>-2.2170814899868212E-2</v>
      </c>
      <c r="F34">
        <f t="shared" si="1"/>
        <v>60.534999999999997</v>
      </c>
      <c r="G34" s="4">
        <f t="shared" si="2"/>
        <v>-2.2170814899868212E-2</v>
      </c>
    </row>
    <row r="35" spans="1:7">
      <c r="A35">
        <v>34</v>
      </c>
      <c r="B35">
        <v>35.762999999999998</v>
      </c>
      <c r="C35">
        <v>36.935000000000002</v>
      </c>
      <c r="D35">
        <v>1.1719999999999999</v>
      </c>
      <c r="E35" s="4">
        <f t="shared" si="0"/>
        <v>-3.2771299946872584E-2</v>
      </c>
      <c r="F35">
        <f t="shared" si="1"/>
        <v>36.935000000000002</v>
      </c>
      <c r="G35" s="4">
        <f t="shared" si="2"/>
        <v>-3.2771299946872584E-2</v>
      </c>
    </row>
    <row r="36" spans="1:7">
      <c r="A36">
        <v>35</v>
      </c>
      <c r="B36">
        <v>78.358999999999995</v>
      </c>
      <c r="C36">
        <v>78.438000000000002</v>
      </c>
      <c r="D36">
        <v>7.9000000000000001E-2</v>
      </c>
      <c r="E36" s="4">
        <f t="shared" si="0"/>
        <v>-1.00818029837042E-3</v>
      </c>
      <c r="F36">
        <f t="shared" si="1"/>
        <v>78.438000000000002</v>
      </c>
      <c r="G36" s="4">
        <f t="shared" si="2"/>
        <v>-1.00818029837042E-3</v>
      </c>
    </row>
    <row r="37" spans="1:7">
      <c r="A37">
        <v>36</v>
      </c>
      <c r="B37">
        <v>69.59</v>
      </c>
      <c r="C37">
        <v>68.986000000000004</v>
      </c>
      <c r="D37">
        <v>-0.60399999999999998</v>
      </c>
      <c r="E37" s="4">
        <f t="shared" si="0"/>
        <v>8.6794079609139128E-3</v>
      </c>
      <c r="F37">
        <f t="shared" si="1"/>
        <v>68.986000000000004</v>
      </c>
      <c r="G37" s="4">
        <f t="shared" si="2"/>
        <v>8.6794079609139128E-3</v>
      </c>
    </row>
    <row r="38" spans="1:7">
      <c r="A38">
        <v>37</v>
      </c>
      <c r="B38">
        <v>38.975000000000001</v>
      </c>
      <c r="C38">
        <v>41.140999999999998</v>
      </c>
      <c r="D38">
        <v>2.1659999999999999</v>
      </c>
      <c r="E38" s="4">
        <f t="shared" si="0"/>
        <v>-5.5574085952533589E-2</v>
      </c>
      <c r="F38">
        <f t="shared" si="1"/>
        <v>41.140999999999998</v>
      </c>
      <c r="G38" s="4">
        <f t="shared" si="2"/>
        <v>-5.5574085952533589E-2</v>
      </c>
    </row>
    <row r="39" spans="1:7">
      <c r="A39">
        <v>38</v>
      </c>
      <c r="B39">
        <v>51.298000000000002</v>
      </c>
      <c r="C39">
        <v>49.726999999999997</v>
      </c>
      <c r="D39">
        <v>-1.571</v>
      </c>
      <c r="E39" s="4">
        <f t="shared" si="0"/>
        <v>3.0624975632578367E-2</v>
      </c>
      <c r="F39">
        <f t="shared" si="1"/>
        <v>49.726999999999997</v>
      </c>
      <c r="G39" s="4">
        <f t="shared" si="2"/>
        <v>3.0624975632578367E-2</v>
      </c>
    </row>
    <row r="40" spans="1:7">
      <c r="A40">
        <v>39</v>
      </c>
      <c r="B40">
        <v>51.566000000000003</v>
      </c>
      <c r="C40">
        <v>51.433</v>
      </c>
      <c r="D40">
        <v>-0.13300000000000001</v>
      </c>
      <c r="E40" s="4">
        <f t="shared" si="0"/>
        <v>2.5792188651437512E-3</v>
      </c>
      <c r="F40">
        <f t="shared" si="1"/>
        <v>51.433</v>
      </c>
      <c r="G40" s="4">
        <f t="shared" si="2"/>
        <v>2.5792188651437512E-3</v>
      </c>
    </row>
    <row r="41" spans="1:7">
      <c r="A41">
        <v>40</v>
      </c>
      <c r="B41">
        <v>70.569999999999993</v>
      </c>
      <c r="C41">
        <v>71.957999999999998</v>
      </c>
      <c r="D41">
        <v>1.3879999999999999</v>
      </c>
      <c r="E41" s="4">
        <f t="shared" si="0"/>
        <v>-1.9668414340371337E-2</v>
      </c>
      <c r="F41">
        <f t="shared" si="1"/>
        <v>71.957999999999998</v>
      </c>
      <c r="G41" s="4">
        <f t="shared" si="2"/>
        <v>-1.9668414340371337E-2</v>
      </c>
    </row>
    <row r="42" spans="1:7">
      <c r="A42">
        <v>41</v>
      </c>
      <c r="B42">
        <v>44.67</v>
      </c>
      <c r="C42">
        <v>46.13</v>
      </c>
      <c r="D42">
        <v>1.46</v>
      </c>
      <c r="E42" s="4">
        <f t="shared" si="0"/>
        <v>-3.2684128050145526E-2</v>
      </c>
      <c r="F42">
        <f t="shared" si="1"/>
        <v>46.13</v>
      </c>
      <c r="G42" s="4">
        <f t="shared" si="2"/>
        <v>-3.2684128050145526E-2</v>
      </c>
    </row>
    <row r="43" spans="1:7">
      <c r="A43">
        <v>42</v>
      </c>
      <c r="B43">
        <v>39.536000000000001</v>
      </c>
      <c r="C43">
        <v>39.795000000000002</v>
      </c>
      <c r="D43">
        <v>0.25900000000000001</v>
      </c>
      <c r="E43" s="4">
        <f t="shared" si="0"/>
        <v>-6.5509915014164387E-3</v>
      </c>
      <c r="F43">
        <f t="shared" si="1"/>
        <v>39.795000000000002</v>
      </c>
      <c r="G43" s="4">
        <f t="shared" si="2"/>
        <v>-6.5509915014164387E-3</v>
      </c>
    </row>
    <row r="44" spans="1:7">
      <c r="A44">
        <v>43</v>
      </c>
      <c r="B44">
        <v>56.212000000000003</v>
      </c>
      <c r="C44">
        <v>55.323999999999998</v>
      </c>
      <c r="D44">
        <v>-0.88800000000000001</v>
      </c>
      <c r="E44" s="4">
        <f t="shared" si="0"/>
        <v>1.5797338646552431E-2</v>
      </c>
      <c r="F44">
        <f t="shared" si="1"/>
        <v>55.323999999999998</v>
      </c>
      <c r="G44" s="4">
        <f t="shared" si="2"/>
        <v>1.5797338646552431E-2</v>
      </c>
    </row>
    <row r="45" spans="1:7">
      <c r="A45">
        <v>44</v>
      </c>
      <c r="B45">
        <v>41.43</v>
      </c>
      <c r="C45">
        <v>46.421999999999997</v>
      </c>
      <c r="D45">
        <v>4.992</v>
      </c>
      <c r="E45" s="4">
        <f t="shared" si="0"/>
        <v>-0.12049239681390291</v>
      </c>
      <c r="F45">
        <f t="shared" si="1"/>
        <v>46.421999999999997</v>
      </c>
      <c r="G45" s="4">
        <f t="shared" si="2"/>
        <v>-0.12049239681390291</v>
      </c>
    </row>
    <row r="46" spans="1:7">
      <c r="A46">
        <v>45</v>
      </c>
      <c r="B46">
        <v>43.728999999999999</v>
      </c>
      <c r="C46">
        <v>43.737000000000002</v>
      </c>
      <c r="D46">
        <v>8.0000000000000002E-3</v>
      </c>
      <c r="E46" s="4">
        <f t="shared" si="0"/>
        <v>-1.8294495643629335E-4</v>
      </c>
      <c r="F46">
        <f t="shared" si="1"/>
        <v>43.737000000000002</v>
      </c>
      <c r="G46" s="4">
        <f t="shared" si="2"/>
        <v>-1.8294495643629335E-4</v>
      </c>
    </row>
    <row r="47" spans="1:7">
      <c r="A47">
        <v>46</v>
      </c>
      <c r="B47">
        <v>54.271000000000001</v>
      </c>
      <c r="C47">
        <v>53.25</v>
      </c>
      <c r="D47">
        <v>-1.0209999999999999</v>
      </c>
      <c r="E47" s="4">
        <f t="shared" si="0"/>
        <v>1.8812994048386815E-2</v>
      </c>
      <c r="F47">
        <f t="shared" si="1"/>
        <v>53.25</v>
      </c>
      <c r="G47" s="4">
        <f t="shared" si="2"/>
        <v>1.8812994048386815E-2</v>
      </c>
    </row>
    <row r="48" spans="1:7">
      <c r="A48">
        <v>47</v>
      </c>
      <c r="B48">
        <v>51.658000000000001</v>
      </c>
      <c r="C48">
        <v>51.881</v>
      </c>
      <c r="D48">
        <v>0.223</v>
      </c>
      <c r="E48" s="4">
        <f t="shared" si="0"/>
        <v>-4.3168531495605513E-3</v>
      </c>
      <c r="F48">
        <f t="shared" si="1"/>
        <v>51.881</v>
      </c>
      <c r="G48" s="4">
        <f t="shared" si="2"/>
        <v>-4.3168531495605513E-3</v>
      </c>
    </row>
    <row r="49" spans="1:7">
      <c r="A49">
        <v>48</v>
      </c>
      <c r="B49">
        <v>71.650000000000006</v>
      </c>
      <c r="C49">
        <v>73.52</v>
      </c>
      <c r="D49">
        <v>1.87</v>
      </c>
      <c r="E49" s="4">
        <f t="shared" si="0"/>
        <v>-2.6099092812281788E-2</v>
      </c>
      <c r="F49">
        <f t="shared" si="1"/>
        <v>73.52</v>
      </c>
      <c r="G49" s="4">
        <f t="shared" si="2"/>
        <v>-2.6099092812281788E-2</v>
      </c>
    </row>
    <row r="50" spans="1:7">
      <c r="A50">
        <v>49</v>
      </c>
      <c r="B50">
        <v>55.978999999999999</v>
      </c>
      <c r="C50">
        <v>54.622</v>
      </c>
      <c r="D50">
        <v>-1.357</v>
      </c>
      <c r="E50" s="4">
        <f t="shared" si="0"/>
        <v>2.424123331963771E-2</v>
      </c>
      <c r="F50">
        <f t="shared" si="1"/>
        <v>54.622</v>
      </c>
      <c r="G50" s="4">
        <f t="shared" si="2"/>
        <v>2.424123331963771E-2</v>
      </c>
    </row>
    <row r="51" spans="1:7">
      <c r="A51">
        <v>50</v>
      </c>
      <c r="B51">
        <v>90.188999999999993</v>
      </c>
      <c r="C51">
        <v>89.01</v>
      </c>
      <c r="D51">
        <v>-1.179</v>
      </c>
      <c r="E51" s="4">
        <f t="shared" si="0"/>
        <v>1.3072547649935002E-2</v>
      </c>
      <c r="F51">
        <f t="shared" si="1"/>
        <v>89.01</v>
      </c>
      <c r="G51" s="4">
        <f t="shared" si="2"/>
        <v>1.3072547649935002E-2</v>
      </c>
    </row>
    <row r="52" spans="1:7">
      <c r="A52">
        <v>51</v>
      </c>
      <c r="B52">
        <v>0</v>
      </c>
      <c r="C52">
        <v>45.03</v>
      </c>
      <c r="D52">
        <v>45.03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62.19</v>
      </c>
      <c r="C53">
        <v>62.405000000000001</v>
      </c>
      <c r="D53">
        <v>0.215</v>
      </c>
      <c r="E53" s="4">
        <f t="shared" si="0"/>
        <v>-3.4571474513587943E-3</v>
      </c>
      <c r="F53">
        <f t="shared" si="1"/>
        <v>62.405000000000001</v>
      </c>
      <c r="G53" s="4">
        <f t="shared" si="2"/>
        <v>-3.4571474513587943E-3</v>
      </c>
    </row>
    <row r="54" spans="1:7">
      <c r="A54">
        <v>53</v>
      </c>
      <c r="B54">
        <v>68.876999999999995</v>
      </c>
      <c r="C54">
        <v>65.239999999999995</v>
      </c>
      <c r="D54">
        <v>-3.637</v>
      </c>
      <c r="E54" s="4">
        <f t="shared" si="0"/>
        <v>5.280427428604615E-2</v>
      </c>
      <c r="F54">
        <f t="shared" si="1"/>
        <v>65.239999999999995</v>
      </c>
      <c r="G54" s="4">
        <f t="shared" si="2"/>
        <v>5.280427428604615E-2</v>
      </c>
    </row>
    <row r="55" spans="1:7">
      <c r="A55">
        <v>54</v>
      </c>
      <c r="B55">
        <v>37.103999999999999</v>
      </c>
      <c r="C55">
        <v>34.716000000000001</v>
      </c>
      <c r="D55">
        <v>-2.3879999999999999</v>
      </c>
      <c r="E55" s="4">
        <f t="shared" si="0"/>
        <v>6.4359637774902931E-2</v>
      </c>
      <c r="F55">
        <f t="shared" si="1"/>
        <v>34.716000000000001</v>
      </c>
      <c r="G55" s="4">
        <f t="shared" si="2"/>
        <v>6.4359637774902931E-2</v>
      </c>
    </row>
    <row r="56" spans="1:7">
      <c r="A56">
        <v>55</v>
      </c>
      <c r="B56">
        <v>52.923999999999999</v>
      </c>
      <c r="C56">
        <v>54.045000000000002</v>
      </c>
      <c r="D56">
        <v>1.121</v>
      </c>
      <c r="E56" s="4">
        <f t="shared" si="0"/>
        <v>-2.118131660494298E-2</v>
      </c>
      <c r="F56">
        <f t="shared" si="1"/>
        <v>54.045000000000002</v>
      </c>
      <c r="G56" s="4">
        <f t="shared" si="2"/>
        <v>-2.118131660494298E-2</v>
      </c>
    </row>
    <row r="57" spans="1:7">
      <c r="A57">
        <v>56</v>
      </c>
      <c r="B57">
        <v>43.332999999999998</v>
      </c>
      <c r="C57">
        <v>45.713000000000001</v>
      </c>
      <c r="D57">
        <v>2.38</v>
      </c>
      <c r="E57" s="4">
        <f t="shared" si="0"/>
        <v>-5.4923499411533995E-2</v>
      </c>
      <c r="F57">
        <f t="shared" si="1"/>
        <v>45.713000000000001</v>
      </c>
      <c r="G57" s="4">
        <f t="shared" si="2"/>
        <v>-5.4923499411533995E-2</v>
      </c>
    </row>
    <row r="58" spans="1:7">
      <c r="A58">
        <v>57</v>
      </c>
      <c r="B58">
        <v>67.012</v>
      </c>
      <c r="C58">
        <v>69.63</v>
      </c>
      <c r="D58">
        <v>2.6179999999999999</v>
      </c>
      <c r="E58" s="4">
        <f t="shared" si="0"/>
        <v>-3.9067629678266505E-2</v>
      </c>
      <c r="F58">
        <f t="shared" si="1"/>
        <v>69.63</v>
      </c>
      <c r="G58" s="4">
        <f t="shared" si="2"/>
        <v>-3.9067629678266505E-2</v>
      </c>
    </row>
    <row r="59" spans="1:7">
      <c r="A59">
        <v>58</v>
      </c>
      <c r="B59">
        <v>71.248999999999995</v>
      </c>
      <c r="C59">
        <v>71.253</v>
      </c>
      <c r="D59">
        <v>4.0000000000000001E-3</v>
      </c>
      <c r="E59" s="4">
        <f t="shared" si="0"/>
        <v>-5.6141138823069641E-5</v>
      </c>
      <c r="F59">
        <f t="shared" si="1"/>
        <v>71.253</v>
      </c>
      <c r="G59" s="4">
        <f t="shared" si="2"/>
        <v>-5.6141138823069641E-5</v>
      </c>
    </row>
    <row r="60" spans="1:7">
      <c r="A60">
        <v>59</v>
      </c>
      <c r="B60">
        <v>64.638000000000005</v>
      </c>
      <c r="C60">
        <v>64.471999999999994</v>
      </c>
      <c r="D60">
        <v>-0.16600000000000001</v>
      </c>
      <c r="E60" s="4">
        <f t="shared" si="0"/>
        <v>2.5681487669793469E-3</v>
      </c>
      <c r="F60">
        <f t="shared" si="1"/>
        <v>64.471999999999994</v>
      </c>
      <c r="G60" s="4">
        <f t="shared" si="2"/>
        <v>2.5681487669793469E-3</v>
      </c>
    </row>
    <row r="61" spans="1:7">
      <c r="A61">
        <v>60</v>
      </c>
      <c r="B61">
        <v>36.633000000000003</v>
      </c>
      <c r="C61">
        <v>39.533000000000001</v>
      </c>
      <c r="D61">
        <v>2.9</v>
      </c>
      <c r="E61" s="4">
        <f t="shared" si="0"/>
        <v>-7.916359566511065E-2</v>
      </c>
      <c r="F61">
        <f t="shared" si="1"/>
        <v>39.533000000000001</v>
      </c>
      <c r="G61" s="4">
        <f t="shared" si="2"/>
        <v>-7.916359566511065E-2</v>
      </c>
    </row>
    <row r="62" spans="1:7">
      <c r="A62">
        <v>61</v>
      </c>
      <c r="B62">
        <v>49.619</v>
      </c>
      <c r="C62">
        <v>50.139000000000003</v>
      </c>
      <c r="D62">
        <v>0.52</v>
      </c>
      <c r="E62" s="4">
        <f t="shared" si="0"/>
        <v>-1.0479856506580204E-2</v>
      </c>
      <c r="F62">
        <f t="shared" si="1"/>
        <v>50.139000000000003</v>
      </c>
      <c r="G62" s="4">
        <f t="shared" si="2"/>
        <v>-1.0479856506580204E-2</v>
      </c>
    </row>
    <row r="63" spans="1:7">
      <c r="A63">
        <v>62</v>
      </c>
      <c r="B63">
        <v>61.945999999999998</v>
      </c>
      <c r="C63">
        <v>60.905999999999999</v>
      </c>
      <c r="D63">
        <v>-1.04</v>
      </c>
      <c r="E63" s="4">
        <f t="shared" si="0"/>
        <v>1.6788816065605516E-2</v>
      </c>
      <c r="F63">
        <f t="shared" si="1"/>
        <v>60.905999999999999</v>
      </c>
      <c r="G63" s="4">
        <f t="shared" si="2"/>
        <v>1.6788816065605516E-2</v>
      </c>
    </row>
    <row r="64" spans="1:7">
      <c r="A64">
        <v>63</v>
      </c>
      <c r="B64">
        <v>36.783000000000001</v>
      </c>
      <c r="C64">
        <v>36.542999999999999</v>
      </c>
      <c r="D64">
        <v>-0.24</v>
      </c>
      <c r="E64" s="4">
        <f t="shared" si="0"/>
        <v>6.5247532827665492E-3</v>
      </c>
      <c r="F64">
        <f t="shared" si="1"/>
        <v>36.542999999999999</v>
      </c>
      <c r="G64" s="4">
        <f t="shared" si="2"/>
        <v>6.5247532827665492E-3</v>
      </c>
    </row>
    <row r="65" spans="1:7">
      <c r="A65">
        <v>64</v>
      </c>
      <c r="B65">
        <v>20.164999999999999</v>
      </c>
      <c r="C65">
        <v>18.518000000000001</v>
      </c>
      <c r="D65">
        <v>-1.647</v>
      </c>
      <c r="E65" s="4">
        <f t="shared" si="0"/>
        <v>8.1676171584428386E-2</v>
      </c>
      <c r="F65">
        <f t="shared" si="1"/>
        <v>18.518000000000001</v>
      </c>
      <c r="G65" s="4">
        <f t="shared" si="2"/>
        <v>8.1676171584428386E-2</v>
      </c>
    </row>
    <row r="66" spans="1:7">
      <c r="A66">
        <v>65</v>
      </c>
      <c r="B66">
        <v>33.454999999999998</v>
      </c>
      <c r="C66">
        <v>31.457999999999998</v>
      </c>
      <c r="D66">
        <v>-1.9970000000000001</v>
      </c>
      <c r="E66" s="4">
        <f t="shared" ref="E66:E92" si="3">IF(B66,(B66-C66)/B66,0)</f>
        <v>5.9692123748318636E-2</v>
      </c>
      <c r="F66">
        <f t="shared" si="1"/>
        <v>31.457999999999998</v>
      </c>
      <c r="G66" s="4">
        <f t="shared" si="2"/>
        <v>5.9692123748318636E-2</v>
      </c>
    </row>
    <row r="67" spans="1:7">
      <c r="A67">
        <v>66</v>
      </c>
      <c r="B67">
        <v>86.375</v>
      </c>
      <c r="C67">
        <v>84.863</v>
      </c>
      <c r="D67">
        <v>-1.512</v>
      </c>
      <c r="E67" s="4">
        <f t="shared" si="3"/>
        <v>1.7505065123010137E-2</v>
      </c>
      <c r="F67">
        <f t="shared" ref="F67:F92" si="4">IF($B67,$C67,0)</f>
        <v>84.863</v>
      </c>
      <c r="G67" s="4">
        <f t="shared" ref="G67:G92" si="5">IF($B67,($B67-F67)/$B67,0)</f>
        <v>1.7505065123010137E-2</v>
      </c>
    </row>
    <row r="68" spans="1:7">
      <c r="A68">
        <v>67</v>
      </c>
      <c r="B68">
        <v>38.311</v>
      </c>
      <c r="C68">
        <v>37.673999999999999</v>
      </c>
      <c r="D68">
        <v>-0.63700000000000001</v>
      </c>
      <c r="E68" s="4">
        <f t="shared" si="3"/>
        <v>1.662707838479811E-2</v>
      </c>
      <c r="F68">
        <f t="shared" si="4"/>
        <v>37.673999999999999</v>
      </c>
      <c r="G68" s="4">
        <f t="shared" si="5"/>
        <v>1.662707838479811E-2</v>
      </c>
    </row>
    <row r="69" spans="1:7">
      <c r="A69">
        <v>68</v>
      </c>
      <c r="B69">
        <v>50.948</v>
      </c>
      <c r="C69">
        <v>51.023000000000003</v>
      </c>
      <c r="D69">
        <v>7.4999999999999997E-2</v>
      </c>
      <c r="E69" s="4">
        <f t="shared" si="3"/>
        <v>-1.4720891889770519E-3</v>
      </c>
      <c r="F69">
        <f t="shared" si="4"/>
        <v>51.023000000000003</v>
      </c>
      <c r="G69" s="4">
        <f t="shared" si="5"/>
        <v>-1.4720891889770519E-3</v>
      </c>
    </row>
    <row r="70" spans="1:7">
      <c r="A70">
        <v>69</v>
      </c>
      <c r="B70">
        <v>77.081000000000003</v>
      </c>
      <c r="C70">
        <v>78.061000000000007</v>
      </c>
      <c r="D70">
        <v>0.98</v>
      </c>
      <c r="E70" s="4">
        <f t="shared" si="3"/>
        <v>-1.2713898366653311E-2</v>
      </c>
      <c r="F70">
        <f t="shared" si="4"/>
        <v>78.061000000000007</v>
      </c>
      <c r="G70" s="4">
        <f t="shared" si="5"/>
        <v>-1.2713898366653311E-2</v>
      </c>
    </row>
    <row r="71" spans="1:7">
      <c r="A71">
        <v>70</v>
      </c>
      <c r="B71">
        <v>83.168000000000006</v>
      </c>
      <c r="C71">
        <v>84.668000000000006</v>
      </c>
      <c r="D71">
        <v>1.5</v>
      </c>
      <c r="E71" s="4">
        <f t="shared" si="3"/>
        <v>-1.803578299345902E-2</v>
      </c>
      <c r="F71">
        <f t="shared" si="4"/>
        <v>84.668000000000006</v>
      </c>
      <c r="G71" s="4">
        <f t="shared" si="5"/>
        <v>-1.803578299345902E-2</v>
      </c>
    </row>
    <row r="72" spans="1:7">
      <c r="A72">
        <v>71</v>
      </c>
      <c r="B72">
        <v>55.395000000000003</v>
      </c>
      <c r="C72">
        <v>54.161999999999999</v>
      </c>
      <c r="D72">
        <v>-1.2330000000000001</v>
      </c>
      <c r="E72" s="4">
        <f t="shared" si="3"/>
        <v>2.2258326563769366E-2</v>
      </c>
      <c r="F72">
        <f t="shared" si="4"/>
        <v>54.161999999999999</v>
      </c>
      <c r="G72" s="4">
        <f t="shared" si="5"/>
        <v>2.2258326563769366E-2</v>
      </c>
    </row>
    <row r="73" spans="1:7">
      <c r="A73">
        <v>72</v>
      </c>
      <c r="B73">
        <v>52.015000000000001</v>
      </c>
      <c r="C73">
        <v>50.463000000000001</v>
      </c>
      <c r="D73">
        <v>-1.552</v>
      </c>
      <c r="E73" s="4">
        <f t="shared" si="3"/>
        <v>2.9837546861482257E-2</v>
      </c>
      <c r="F73">
        <f t="shared" si="4"/>
        <v>50.463000000000001</v>
      </c>
      <c r="G73" s="4">
        <f t="shared" si="5"/>
        <v>2.9837546861482257E-2</v>
      </c>
    </row>
    <row r="74" spans="1:7">
      <c r="A74">
        <v>73</v>
      </c>
      <c r="B74">
        <v>52.35</v>
      </c>
      <c r="C74">
        <v>52.103000000000002</v>
      </c>
      <c r="D74">
        <v>-0.247</v>
      </c>
      <c r="E74" s="4">
        <f t="shared" si="3"/>
        <v>4.7182425978987558E-3</v>
      </c>
      <c r="F74">
        <f t="shared" si="4"/>
        <v>52.103000000000002</v>
      </c>
      <c r="G74" s="4">
        <f t="shared" si="5"/>
        <v>4.7182425978987558E-3</v>
      </c>
    </row>
    <row r="75" spans="1:7">
      <c r="A75">
        <v>74</v>
      </c>
      <c r="B75">
        <v>32.482999999999997</v>
      </c>
      <c r="C75">
        <v>36.957000000000001</v>
      </c>
      <c r="D75">
        <v>4.4740000000000002</v>
      </c>
      <c r="E75" s="4">
        <f t="shared" si="3"/>
        <v>-0.13773358372071559</v>
      </c>
      <c r="F75">
        <f t="shared" si="4"/>
        <v>36.957000000000001</v>
      </c>
      <c r="G75" s="4">
        <f t="shared" si="5"/>
        <v>-0.13773358372071559</v>
      </c>
    </row>
    <row r="76" spans="1:7">
      <c r="A76">
        <v>75</v>
      </c>
      <c r="B76">
        <v>78.843000000000004</v>
      </c>
      <c r="C76">
        <v>78.635000000000005</v>
      </c>
      <c r="D76">
        <v>-0.20799999999999999</v>
      </c>
      <c r="E76" s="4">
        <f t="shared" si="3"/>
        <v>2.6381543066600508E-3</v>
      </c>
      <c r="F76">
        <f t="shared" si="4"/>
        <v>78.635000000000005</v>
      </c>
      <c r="G76" s="4">
        <f t="shared" si="5"/>
        <v>2.6381543066600508E-3</v>
      </c>
    </row>
    <row r="77" spans="1:7">
      <c r="A77">
        <v>76</v>
      </c>
      <c r="B77">
        <v>47.978999999999999</v>
      </c>
      <c r="C77">
        <v>47.703000000000003</v>
      </c>
      <c r="D77">
        <v>-0.27600000000000002</v>
      </c>
      <c r="E77" s="4">
        <f t="shared" si="3"/>
        <v>5.7525167260675768E-3</v>
      </c>
      <c r="F77">
        <f t="shared" si="4"/>
        <v>47.703000000000003</v>
      </c>
      <c r="G77" s="4">
        <f t="shared" si="5"/>
        <v>5.7525167260675768E-3</v>
      </c>
    </row>
    <row r="78" spans="1:7">
      <c r="A78">
        <v>77</v>
      </c>
      <c r="B78">
        <v>47.067999999999998</v>
      </c>
      <c r="C78">
        <v>46.627000000000002</v>
      </c>
      <c r="D78">
        <v>-0.441</v>
      </c>
      <c r="E78" s="4">
        <f t="shared" si="3"/>
        <v>9.36942296252221E-3</v>
      </c>
      <c r="F78">
        <f t="shared" si="4"/>
        <v>46.627000000000002</v>
      </c>
      <c r="G78" s="4">
        <f t="shared" si="5"/>
        <v>9.36942296252221E-3</v>
      </c>
    </row>
    <row r="79" spans="1:7">
      <c r="A79">
        <v>78</v>
      </c>
      <c r="B79">
        <v>0</v>
      </c>
      <c r="C79">
        <v>48.158999999999999</v>
      </c>
      <c r="D79">
        <v>48.158999999999999</v>
      </c>
      <c r="E79" s="4">
        <f t="shared" si="3"/>
        <v>0</v>
      </c>
      <c r="F79">
        <f t="shared" si="4"/>
        <v>0</v>
      </c>
      <c r="G79" s="4">
        <f t="shared" si="5"/>
        <v>0</v>
      </c>
    </row>
    <row r="80" spans="1:7">
      <c r="A80">
        <v>79</v>
      </c>
      <c r="B80">
        <v>55.53</v>
      </c>
      <c r="C80">
        <v>53.603999999999999</v>
      </c>
      <c r="D80">
        <v>-1.9259999999999999</v>
      </c>
      <c r="E80" s="4">
        <f t="shared" si="3"/>
        <v>3.4683954619124831E-2</v>
      </c>
      <c r="F80">
        <f t="shared" si="4"/>
        <v>53.603999999999999</v>
      </c>
      <c r="G80" s="4">
        <f t="shared" si="5"/>
        <v>3.4683954619124831E-2</v>
      </c>
    </row>
    <row r="81" spans="1:7">
      <c r="A81">
        <v>80</v>
      </c>
      <c r="B81">
        <v>63.676000000000002</v>
      </c>
      <c r="C81">
        <v>64.302000000000007</v>
      </c>
      <c r="D81">
        <v>0.626</v>
      </c>
      <c r="E81" s="4">
        <f t="shared" si="3"/>
        <v>-9.8310195364031145E-3</v>
      </c>
      <c r="F81">
        <f t="shared" si="4"/>
        <v>64.302000000000007</v>
      </c>
      <c r="G81" s="4">
        <f t="shared" si="5"/>
        <v>-9.8310195364031145E-3</v>
      </c>
    </row>
    <row r="82" spans="1:7">
      <c r="A82">
        <v>81</v>
      </c>
      <c r="B82">
        <v>36.932000000000002</v>
      </c>
      <c r="C82">
        <v>35.549999999999997</v>
      </c>
      <c r="D82">
        <v>-1.3819999999999999</v>
      </c>
      <c r="E82" s="4">
        <f t="shared" si="3"/>
        <v>3.7420123470161513E-2</v>
      </c>
      <c r="F82">
        <f t="shared" si="4"/>
        <v>35.549999999999997</v>
      </c>
      <c r="G82" s="4">
        <f t="shared" si="5"/>
        <v>3.7420123470161513E-2</v>
      </c>
    </row>
    <row r="83" spans="1:7">
      <c r="A83">
        <v>82</v>
      </c>
      <c r="B83">
        <v>43.472999999999999</v>
      </c>
      <c r="C83">
        <v>42.715000000000003</v>
      </c>
      <c r="D83">
        <v>-0.75800000000000001</v>
      </c>
      <c r="E83" s="4">
        <f t="shared" si="3"/>
        <v>1.743610976928198E-2</v>
      </c>
      <c r="F83">
        <f t="shared" si="4"/>
        <v>42.715000000000003</v>
      </c>
      <c r="G83" s="4">
        <f t="shared" si="5"/>
        <v>1.743610976928198E-2</v>
      </c>
    </row>
    <row r="84" spans="1:7">
      <c r="A84">
        <v>83</v>
      </c>
      <c r="B84">
        <v>67.17</v>
      </c>
      <c r="C84">
        <v>66.549000000000007</v>
      </c>
      <c r="D84">
        <v>-0.621</v>
      </c>
      <c r="E84" s="4">
        <f t="shared" si="3"/>
        <v>9.245198749441642E-3</v>
      </c>
      <c r="F84">
        <f t="shared" si="4"/>
        <v>66.549000000000007</v>
      </c>
      <c r="G84" s="4">
        <f t="shared" si="5"/>
        <v>9.245198749441642E-3</v>
      </c>
    </row>
    <row r="85" spans="1:7">
      <c r="A85">
        <v>84</v>
      </c>
      <c r="B85">
        <v>59.375</v>
      </c>
      <c r="C85">
        <v>58.832999999999998</v>
      </c>
      <c r="D85">
        <v>-0.54200000000000004</v>
      </c>
      <c r="E85" s="4">
        <f t="shared" si="3"/>
        <v>9.1284210526316051E-3</v>
      </c>
      <c r="F85">
        <f t="shared" si="4"/>
        <v>58.832999999999998</v>
      </c>
      <c r="G85" s="4">
        <f t="shared" si="5"/>
        <v>9.1284210526316051E-3</v>
      </c>
    </row>
    <row r="86" spans="1:7">
      <c r="A86">
        <v>85</v>
      </c>
      <c r="B86">
        <v>46.933999999999997</v>
      </c>
      <c r="C86">
        <v>48.036999999999999</v>
      </c>
      <c r="D86">
        <v>1.103</v>
      </c>
      <c r="E86" s="4">
        <f t="shared" si="3"/>
        <v>-2.3501086632292188E-2</v>
      </c>
      <c r="F86">
        <f t="shared" si="4"/>
        <v>48.036999999999999</v>
      </c>
      <c r="G86" s="4">
        <f t="shared" si="5"/>
        <v>-2.3501086632292188E-2</v>
      </c>
    </row>
    <row r="87" spans="1:7">
      <c r="A87">
        <v>86</v>
      </c>
      <c r="B87">
        <v>34.033999999999999</v>
      </c>
      <c r="C87">
        <v>32.689</v>
      </c>
      <c r="D87">
        <v>-1.345</v>
      </c>
      <c r="E87" s="4">
        <f t="shared" si="3"/>
        <v>3.9519304225186548E-2</v>
      </c>
      <c r="F87">
        <f t="shared" si="4"/>
        <v>32.689</v>
      </c>
      <c r="G87" s="4">
        <f t="shared" si="5"/>
        <v>3.9519304225186548E-2</v>
      </c>
    </row>
    <row r="88" spans="1:7">
      <c r="A88">
        <v>87</v>
      </c>
      <c r="B88">
        <v>76.744</v>
      </c>
      <c r="C88">
        <v>76.248000000000005</v>
      </c>
      <c r="D88">
        <v>-0.496</v>
      </c>
      <c r="E88" s="4">
        <f t="shared" si="3"/>
        <v>6.4630459710204721E-3</v>
      </c>
      <c r="F88">
        <f t="shared" si="4"/>
        <v>76.248000000000005</v>
      </c>
      <c r="G88" s="4">
        <f t="shared" si="5"/>
        <v>6.4630459710204721E-3</v>
      </c>
    </row>
    <row r="89" spans="1:7">
      <c r="A89">
        <v>88</v>
      </c>
      <c r="B89">
        <v>52.15</v>
      </c>
      <c r="C89">
        <v>51.012999999999998</v>
      </c>
      <c r="D89">
        <v>-1.137</v>
      </c>
      <c r="E89" s="4">
        <f t="shared" si="3"/>
        <v>2.1802492809204228E-2</v>
      </c>
      <c r="F89">
        <f t="shared" si="4"/>
        <v>51.012999999999998</v>
      </c>
      <c r="G89" s="4">
        <f t="shared" si="5"/>
        <v>2.1802492809204228E-2</v>
      </c>
    </row>
    <row r="90" spans="1:7">
      <c r="A90">
        <v>89</v>
      </c>
      <c r="B90">
        <v>55.168999999999997</v>
      </c>
      <c r="C90">
        <v>53.62</v>
      </c>
      <c r="D90">
        <v>-1.5489999999999999</v>
      </c>
      <c r="E90" s="4">
        <f t="shared" si="3"/>
        <v>2.8077362286791488E-2</v>
      </c>
      <c r="F90">
        <f t="shared" si="4"/>
        <v>53.62</v>
      </c>
      <c r="G90" s="4">
        <f t="shared" si="5"/>
        <v>2.8077362286791488E-2</v>
      </c>
    </row>
    <row r="91" spans="1:7">
      <c r="A91">
        <v>90</v>
      </c>
      <c r="B91">
        <v>61.097000000000001</v>
      </c>
      <c r="C91">
        <v>61.298000000000002</v>
      </c>
      <c r="D91">
        <v>0.20100000000000001</v>
      </c>
      <c r="E91" s="4">
        <f t="shared" si="3"/>
        <v>-3.2898505654942226E-3</v>
      </c>
      <c r="F91">
        <f t="shared" si="4"/>
        <v>61.298000000000002</v>
      </c>
      <c r="G91" s="4">
        <f t="shared" si="5"/>
        <v>-3.2898505654942226E-3</v>
      </c>
    </row>
    <row r="92" spans="1:7">
      <c r="A92">
        <v>91</v>
      </c>
      <c r="B92">
        <v>55.271999999999998</v>
      </c>
      <c r="C92">
        <v>53.777999999999999</v>
      </c>
      <c r="D92">
        <v>-1.494</v>
      </c>
      <c r="E92" s="4">
        <f t="shared" si="3"/>
        <v>2.7029960920538425E-2</v>
      </c>
      <c r="F92">
        <f t="shared" si="4"/>
        <v>53.777999999999999</v>
      </c>
      <c r="G92" s="4">
        <f t="shared" si="5"/>
        <v>2.7029960920538425E-2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18.518000000000001</v>
      </c>
      <c r="D94" s="5">
        <f t="shared" si="6"/>
        <v>-4.1020000000000003</v>
      </c>
      <c r="E94" s="6">
        <f t="shared" si="6"/>
        <v>-0.13773358372071559</v>
      </c>
      <c r="F94" s="5">
        <f t="shared" si="6"/>
        <v>0</v>
      </c>
      <c r="G94" s="6">
        <f t="shared" si="6"/>
        <v>-0.13773358372071559</v>
      </c>
    </row>
    <row r="95" spans="1:7">
      <c r="A95" s="5" t="s">
        <v>29</v>
      </c>
      <c r="B95" s="5">
        <f>MAX(B2:B92)</f>
        <v>90.188999999999993</v>
      </c>
      <c r="C95" s="5">
        <f t="shared" ref="C95:G95" si="7">MAX(C2:C92)</f>
        <v>89.01</v>
      </c>
      <c r="D95" s="5">
        <f t="shared" si="7"/>
        <v>48.158999999999999</v>
      </c>
      <c r="E95" s="6">
        <f t="shared" si="7"/>
        <v>0.12676926880524128</v>
      </c>
      <c r="F95" s="5">
        <f t="shared" si="7"/>
        <v>89.01</v>
      </c>
      <c r="G95" s="6">
        <f t="shared" si="7"/>
        <v>0.12676926880524128</v>
      </c>
    </row>
    <row r="96" spans="1:7">
      <c r="A96" s="5" t="s">
        <v>30</v>
      </c>
      <c r="B96" s="5">
        <f>AVERAGE(B2:B92)</f>
        <v>54.240450549450522</v>
      </c>
      <c r="C96" s="5">
        <f t="shared" ref="C96:G96" si="8">AVERAGE(C2:C92)</f>
        <v>55.718692307692329</v>
      </c>
      <c r="D96" s="5">
        <f t="shared" si="8"/>
        <v>1.478241758241758</v>
      </c>
      <c r="E96" s="6">
        <f t="shared" si="8"/>
        <v>-1.087618046551094E-3</v>
      </c>
      <c r="F96" s="5">
        <f t="shared" si="8"/>
        <v>54.30909890109892</v>
      </c>
      <c r="G96" s="6">
        <f t="shared" si="8"/>
        <v>-1.087618046551094E-3</v>
      </c>
    </row>
    <row r="97" spans="1:7">
      <c r="A97" s="5" t="s">
        <v>31</v>
      </c>
      <c r="B97" s="5">
        <f>MEDIAN(B2:B92)</f>
        <v>54.271000000000001</v>
      </c>
      <c r="C97" s="5">
        <f t="shared" ref="C97:G97" si="9">MEDIAN(C2:C92)</f>
        <v>53.603999999999999</v>
      </c>
      <c r="D97" s="5">
        <f t="shared" si="9"/>
        <v>2.9000000000000001E-2</v>
      </c>
      <c r="E97" s="6">
        <f t="shared" si="9"/>
        <v>0</v>
      </c>
      <c r="F97" s="5">
        <f t="shared" si="9"/>
        <v>53.603999999999999</v>
      </c>
      <c r="G97" s="6">
        <f t="shared" si="9"/>
        <v>0</v>
      </c>
    </row>
    <row r="98" spans="1:7">
      <c r="A98" s="5" t="s">
        <v>32</v>
      </c>
      <c r="B98" s="5">
        <f>STDEV(B2:B92)</f>
        <v>17.723828650381545</v>
      </c>
      <c r="C98" s="5">
        <f t="shared" ref="C98:G98" si="10">STDEV(C2:C92)</f>
        <v>14.943315212043601</v>
      </c>
      <c r="D98" s="5">
        <f t="shared" si="10"/>
        <v>7.8923821574149153</v>
      </c>
      <c r="E98" s="6">
        <f t="shared" si="10"/>
        <v>3.7131108292572892E-2</v>
      </c>
      <c r="F98" s="5">
        <f t="shared" si="10"/>
        <v>17.836590942999337</v>
      </c>
      <c r="G98" s="6">
        <f t="shared" si="10"/>
        <v>3.7131108292572892E-2</v>
      </c>
    </row>
    <row r="99" spans="1:7">
      <c r="A99" s="5" t="s">
        <v>33</v>
      </c>
      <c r="B99" s="5"/>
      <c r="C99" s="5">
        <f>CORREL($B2:$B92,C2:C92)</f>
        <v>0.89700231651202234</v>
      </c>
      <c r="D99" s="5"/>
      <c r="E99" s="5"/>
      <c r="F99" s="5">
        <f>CORREL($B2:$B92,F2:F92)</f>
        <v>0.99603761188177531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93"/>
  <sheetViews>
    <sheetView topLeftCell="A81" workbookViewId="0">
      <selection activeCell="B82" sqref="B82"/>
    </sheetView>
  </sheetViews>
  <sheetFormatPr defaultRowHeight="15"/>
  <sheetData>
    <row r="1" spans="1:10">
      <c r="A1" s="5" t="s">
        <v>22</v>
      </c>
      <c r="B1" s="5" t="s">
        <v>21</v>
      </c>
      <c r="C1" s="5" t="s">
        <v>20</v>
      </c>
      <c r="D1" s="5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35</v>
      </c>
      <c r="J1" t="s">
        <v>13</v>
      </c>
    </row>
    <row r="2" spans="1:10">
      <c r="A2" s="5">
        <v>10</v>
      </c>
      <c r="B2" s="5">
        <v>14</v>
      </c>
      <c r="C2" s="5">
        <v>5</v>
      </c>
      <c r="D2" s="5">
        <v>11</v>
      </c>
      <c r="E2">
        <v>1</v>
      </c>
      <c r="F2">
        <v>12</v>
      </c>
      <c r="G2">
        <v>11</v>
      </c>
      <c r="H2">
        <v>1</v>
      </c>
      <c r="I2">
        <v>478.11</v>
      </c>
      <c r="J2" t="s">
        <v>11</v>
      </c>
    </row>
    <row r="3" spans="1:10">
      <c r="A3" s="5">
        <v>6</v>
      </c>
      <c r="B3" s="5">
        <v>10</v>
      </c>
      <c r="C3" s="5">
        <v>14</v>
      </c>
      <c r="D3" s="5">
        <v>14</v>
      </c>
      <c r="E3">
        <v>4</v>
      </c>
      <c r="F3">
        <v>2</v>
      </c>
      <c r="G3">
        <v>2</v>
      </c>
      <c r="H3">
        <v>3</v>
      </c>
      <c r="I3">
        <v>468.94799999999998</v>
      </c>
      <c r="J3" t="s">
        <v>11</v>
      </c>
    </row>
    <row r="4" spans="1:10">
      <c r="A4" s="5">
        <v>7</v>
      </c>
      <c r="B4" s="5">
        <v>8</v>
      </c>
      <c r="C4" s="5">
        <v>13</v>
      </c>
      <c r="D4" s="5">
        <v>12</v>
      </c>
      <c r="E4">
        <v>7</v>
      </c>
      <c r="F4">
        <v>3</v>
      </c>
      <c r="G4">
        <v>2</v>
      </c>
      <c r="H4">
        <v>14</v>
      </c>
      <c r="I4">
        <v>442.06099999999998</v>
      </c>
      <c r="J4" t="s">
        <v>11</v>
      </c>
    </row>
    <row r="5" spans="1:10">
      <c r="A5" s="5">
        <v>4</v>
      </c>
      <c r="B5" s="5">
        <v>2</v>
      </c>
      <c r="C5" s="5">
        <v>14</v>
      </c>
      <c r="D5" s="5">
        <v>14</v>
      </c>
      <c r="E5">
        <v>3</v>
      </c>
      <c r="F5">
        <v>13</v>
      </c>
      <c r="G5">
        <v>13</v>
      </c>
      <c r="H5">
        <v>2</v>
      </c>
      <c r="I5">
        <v>437.68900000000002</v>
      </c>
      <c r="J5" t="s">
        <v>11</v>
      </c>
    </row>
    <row r="6" spans="1:10">
      <c r="A6" s="5">
        <v>11</v>
      </c>
      <c r="B6" s="5">
        <v>10</v>
      </c>
      <c r="C6" s="5">
        <v>12</v>
      </c>
      <c r="D6" s="5">
        <v>11</v>
      </c>
      <c r="E6">
        <v>1</v>
      </c>
      <c r="F6">
        <v>6</v>
      </c>
      <c r="G6">
        <v>13</v>
      </c>
      <c r="H6">
        <v>13</v>
      </c>
      <c r="I6">
        <v>437.60500000000002</v>
      </c>
      <c r="J6" t="s">
        <v>11</v>
      </c>
    </row>
    <row r="7" spans="1:10">
      <c r="A7" s="5">
        <v>9</v>
      </c>
      <c r="B7" s="5">
        <v>7</v>
      </c>
      <c r="C7" s="5">
        <v>13</v>
      </c>
      <c r="D7" s="5">
        <v>8</v>
      </c>
      <c r="E7">
        <v>14</v>
      </c>
      <c r="F7">
        <v>1</v>
      </c>
      <c r="G7">
        <v>3</v>
      </c>
      <c r="H7">
        <v>10</v>
      </c>
      <c r="I7">
        <v>414.49900000000002</v>
      </c>
      <c r="J7" t="s">
        <v>11</v>
      </c>
    </row>
    <row r="8" spans="1:10">
      <c r="A8" s="5">
        <v>4</v>
      </c>
      <c r="B8" s="5">
        <v>3</v>
      </c>
      <c r="C8" s="5">
        <v>12</v>
      </c>
      <c r="D8" s="5">
        <v>14</v>
      </c>
      <c r="E8">
        <v>9</v>
      </c>
      <c r="F8">
        <v>0</v>
      </c>
      <c r="G8">
        <v>3</v>
      </c>
      <c r="H8">
        <v>13</v>
      </c>
      <c r="I8">
        <v>412.84500000000003</v>
      </c>
      <c r="J8" t="s">
        <v>11</v>
      </c>
    </row>
    <row r="9" spans="1:10">
      <c r="A9" s="5">
        <v>9</v>
      </c>
      <c r="B9" s="5">
        <v>14</v>
      </c>
      <c r="C9" s="5">
        <v>8</v>
      </c>
      <c r="D9" s="5">
        <v>12</v>
      </c>
      <c r="E9">
        <v>0</v>
      </c>
      <c r="F9">
        <v>2</v>
      </c>
      <c r="G9">
        <v>5</v>
      </c>
      <c r="H9">
        <v>10</v>
      </c>
      <c r="I9">
        <v>410.53</v>
      </c>
      <c r="J9" t="s">
        <v>11</v>
      </c>
    </row>
    <row r="10" spans="1:10">
      <c r="A10" s="5">
        <v>5</v>
      </c>
      <c r="B10" s="5">
        <v>0</v>
      </c>
      <c r="C10" s="5">
        <v>11</v>
      </c>
      <c r="D10" s="5">
        <v>14</v>
      </c>
      <c r="E10">
        <v>10</v>
      </c>
      <c r="F10">
        <v>4</v>
      </c>
      <c r="G10">
        <v>11</v>
      </c>
      <c r="H10">
        <v>9</v>
      </c>
      <c r="I10">
        <v>403.25200000000001</v>
      </c>
      <c r="J10" t="s">
        <v>11</v>
      </c>
    </row>
    <row r="11" spans="1:10">
      <c r="A11" s="5">
        <v>6</v>
      </c>
      <c r="B11" s="5">
        <v>3</v>
      </c>
      <c r="C11" s="5">
        <v>11</v>
      </c>
      <c r="D11" s="5">
        <v>13</v>
      </c>
      <c r="E11">
        <v>6</v>
      </c>
      <c r="F11">
        <v>5</v>
      </c>
      <c r="G11">
        <v>5</v>
      </c>
      <c r="H11">
        <v>3</v>
      </c>
      <c r="I11">
        <v>402.91199999999998</v>
      </c>
      <c r="J11" t="s">
        <v>11</v>
      </c>
    </row>
    <row r="12" spans="1:10">
      <c r="A12" s="5">
        <v>5</v>
      </c>
      <c r="B12" s="5">
        <v>9</v>
      </c>
      <c r="C12" s="5">
        <v>8</v>
      </c>
      <c r="D12" s="5">
        <v>13</v>
      </c>
      <c r="E12">
        <v>3</v>
      </c>
      <c r="F12">
        <v>8</v>
      </c>
      <c r="G12">
        <v>6</v>
      </c>
      <c r="H12">
        <v>11</v>
      </c>
      <c r="I12">
        <v>401.90600000000001</v>
      </c>
      <c r="J12" t="s">
        <v>11</v>
      </c>
    </row>
    <row r="13" spans="1:10">
      <c r="A13" s="5">
        <v>1</v>
      </c>
      <c r="B13" s="5">
        <v>14</v>
      </c>
      <c r="C13" s="5">
        <v>13</v>
      </c>
      <c r="D13" s="5">
        <v>6</v>
      </c>
      <c r="E13">
        <v>12</v>
      </c>
      <c r="F13">
        <v>10</v>
      </c>
      <c r="G13">
        <v>2</v>
      </c>
      <c r="H13">
        <v>9</v>
      </c>
      <c r="I13">
        <v>399.58800000000002</v>
      </c>
      <c r="J13" t="s">
        <v>11</v>
      </c>
    </row>
    <row r="14" spans="1:10">
      <c r="A14" s="5">
        <v>6</v>
      </c>
      <c r="B14" s="5">
        <v>12</v>
      </c>
      <c r="C14" s="5">
        <v>11</v>
      </c>
      <c r="D14" s="5">
        <v>8</v>
      </c>
      <c r="E14">
        <v>1</v>
      </c>
      <c r="F14">
        <v>12</v>
      </c>
      <c r="G14">
        <v>4</v>
      </c>
      <c r="H14">
        <v>9</v>
      </c>
      <c r="I14">
        <v>399.12599999999998</v>
      </c>
      <c r="J14" t="s">
        <v>11</v>
      </c>
    </row>
    <row r="15" spans="1:10">
      <c r="A15" s="5">
        <v>9</v>
      </c>
      <c r="B15" s="5">
        <v>11</v>
      </c>
      <c r="C15" s="5">
        <v>4</v>
      </c>
      <c r="D15" s="5">
        <v>12</v>
      </c>
      <c r="E15">
        <v>12</v>
      </c>
      <c r="F15">
        <v>11</v>
      </c>
      <c r="G15">
        <v>5</v>
      </c>
      <c r="H15">
        <v>7</v>
      </c>
      <c r="I15">
        <v>397.27</v>
      </c>
      <c r="J15" t="s">
        <v>11</v>
      </c>
    </row>
    <row r="16" spans="1:10">
      <c r="A16" s="5">
        <v>6</v>
      </c>
      <c r="B16" s="5">
        <v>11</v>
      </c>
      <c r="C16" s="5">
        <v>14</v>
      </c>
      <c r="D16" s="5">
        <v>4</v>
      </c>
      <c r="E16">
        <v>1</v>
      </c>
      <c r="F16">
        <v>9</v>
      </c>
      <c r="G16">
        <v>10</v>
      </c>
      <c r="H16">
        <v>1</v>
      </c>
      <c r="I16">
        <v>396.79700000000003</v>
      </c>
      <c r="J16" t="s">
        <v>11</v>
      </c>
    </row>
    <row r="17" spans="1:10">
      <c r="A17" s="5">
        <v>13</v>
      </c>
      <c r="B17" s="5">
        <v>11</v>
      </c>
      <c r="C17" s="5">
        <v>3</v>
      </c>
      <c r="D17" s="5">
        <v>13</v>
      </c>
      <c r="E17">
        <v>9</v>
      </c>
      <c r="F17">
        <v>14</v>
      </c>
      <c r="G17">
        <v>9</v>
      </c>
      <c r="H17">
        <v>2</v>
      </c>
      <c r="I17">
        <v>396.70600000000002</v>
      </c>
      <c r="J17" t="s">
        <v>11</v>
      </c>
    </row>
    <row r="18" spans="1:10">
      <c r="A18" s="5">
        <v>8</v>
      </c>
      <c r="B18" s="5">
        <v>14</v>
      </c>
      <c r="C18" s="5">
        <v>7</v>
      </c>
      <c r="D18" s="5">
        <v>9</v>
      </c>
      <c r="E18">
        <v>4</v>
      </c>
      <c r="F18">
        <v>14</v>
      </c>
      <c r="G18">
        <v>10</v>
      </c>
      <c r="H18">
        <v>7</v>
      </c>
      <c r="I18">
        <v>394.67599999999999</v>
      </c>
      <c r="J18" t="s">
        <v>11</v>
      </c>
    </row>
    <row r="19" spans="1:10">
      <c r="A19" s="5">
        <v>11</v>
      </c>
      <c r="B19" s="5">
        <v>13</v>
      </c>
      <c r="C19" s="5">
        <v>4</v>
      </c>
      <c r="D19" s="5">
        <v>10</v>
      </c>
      <c r="E19">
        <v>11</v>
      </c>
      <c r="F19">
        <v>13</v>
      </c>
      <c r="G19">
        <v>3</v>
      </c>
      <c r="H19">
        <v>11</v>
      </c>
      <c r="I19">
        <v>388.54500000000002</v>
      </c>
      <c r="J19" t="s">
        <v>11</v>
      </c>
    </row>
    <row r="20" spans="1:10">
      <c r="A20" s="5">
        <v>14</v>
      </c>
      <c r="B20" s="5">
        <v>8</v>
      </c>
      <c r="C20" s="5">
        <v>5</v>
      </c>
      <c r="D20" s="5">
        <v>10</v>
      </c>
      <c r="E20">
        <v>4</v>
      </c>
      <c r="F20">
        <v>13</v>
      </c>
      <c r="G20">
        <v>12</v>
      </c>
      <c r="H20">
        <v>12</v>
      </c>
      <c r="I20">
        <v>385.61900000000003</v>
      </c>
      <c r="J20" t="s">
        <v>11</v>
      </c>
    </row>
    <row r="21" spans="1:10">
      <c r="A21" s="5">
        <v>12</v>
      </c>
      <c r="B21" s="5">
        <v>12</v>
      </c>
      <c r="C21" s="5">
        <v>8</v>
      </c>
      <c r="D21" s="5">
        <v>6</v>
      </c>
      <c r="E21">
        <v>10</v>
      </c>
      <c r="F21">
        <v>8</v>
      </c>
      <c r="G21">
        <v>13</v>
      </c>
      <c r="H21">
        <v>9</v>
      </c>
      <c r="I21">
        <v>384.35300000000001</v>
      </c>
      <c r="J21" t="s">
        <v>11</v>
      </c>
    </row>
    <row r="22" spans="1:10">
      <c r="A22" s="5">
        <v>7</v>
      </c>
      <c r="B22" s="5">
        <v>7</v>
      </c>
      <c r="C22" s="5">
        <v>8</v>
      </c>
      <c r="D22" s="5">
        <v>11</v>
      </c>
      <c r="E22">
        <v>7</v>
      </c>
      <c r="F22">
        <v>3</v>
      </c>
      <c r="G22">
        <v>13</v>
      </c>
      <c r="H22">
        <v>13</v>
      </c>
      <c r="I22">
        <v>380.36599999999999</v>
      </c>
      <c r="J22" t="s">
        <v>11</v>
      </c>
    </row>
    <row r="23" spans="1:10">
      <c r="A23" s="5">
        <v>3</v>
      </c>
      <c r="B23" s="5">
        <v>2</v>
      </c>
      <c r="C23" s="5">
        <v>13</v>
      </c>
      <c r="D23" s="5">
        <v>9</v>
      </c>
      <c r="E23">
        <v>13</v>
      </c>
      <c r="F23">
        <v>4</v>
      </c>
      <c r="G23">
        <v>11</v>
      </c>
      <c r="H23">
        <v>4</v>
      </c>
      <c r="I23">
        <v>379.96199999999999</v>
      </c>
      <c r="J23" t="s">
        <v>11</v>
      </c>
    </row>
    <row r="24" spans="1:10">
      <c r="A24" s="5">
        <v>6</v>
      </c>
      <c r="B24" s="5">
        <v>9</v>
      </c>
      <c r="C24" s="5">
        <v>14</v>
      </c>
      <c r="D24" s="5">
        <v>3</v>
      </c>
      <c r="E24">
        <v>8</v>
      </c>
      <c r="F24">
        <v>3</v>
      </c>
      <c r="G24">
        <v>2</v>
      </c>
      <c r="H24">
        <v>14</v>
      </c>
      <c r="I24">
        <v>376.92700000000002</v>
      </c>
      <c r="J24" t="s">
        <v>11</v>
      </c>
    </row>
    <row r="25" spans="1:10">
      <c r="A25" s="5">
        <v>2</v>
      </c>
      <c r="B25" s="5">
        <v>13</v>
      </c>
      <c r="C25" s="5">
        <v>4</v>
      </c>
      <c r="D25" s="5">
        <v>12</v>
      </c>
      <c r="E25">
        <v>11</v>
      </c>
      <c r="F25">
        <v>10</v>
      </c>
      <c r="G25">
        <v>6</v>
      </c>
      <c r="H25">
        <v>8</v>
      </c>
      <c r="I25">
        <v>376.85199999999998</v>
      </c>
      <c r="J25" t="s">
        <v>11</v>
      </c>
    </row>
    <row r="26" spans="1:10">
      <c r="A26" s="5">
        <v>2</v>
      </c>
      <c r="B26" s="5">
        <v>10</v>
      </c>
      <c r="C26" s="5">
        <v>12</v>
      </c>
      <c r="D26" s="5">
        <v>5</v>
      </c>
      <c r="E26">
        <v>13</v>
      </c>
      <c r="F26">
        <v>5</v>
      </c>
      <c r="G26">
        <v>9</v>
      </c>
      <c r="H26">
        <v>7</v>
      </c>
      <c r="I26">
        <v>375.834</v>
      </c>
      <c r="J26" t="s">
        <v>11</v>
      </c>
    </row>
    <row r="27" spans="1:10">
      <c r="A27" s="5">
        <v>5</v>
      </c>
      <c r="B27" s="5">
        <v>9</v>
      </c>
      <c r="C27" s="5">
        <v>11</v>
      </c>
      <c r="D27" s="5">
        <v>5</v>
      </c>
      <c r="E27">
        <v>9</v>
      </c>
      <c r="F27">
        <v>10</v>
      </c>
      <c r="G27">
        <v>14</v>
      </c>
      <c r="H27">
        <v>6</v>
      </c>
      <c r="I27">
        <v>369.78100000000001</v>
      </c>
      <c r="J27" t="s">
        <v>11</v>
      </c>
    </row>
    <row r="28" spans="1:10">
      <c r="A28" s="5">
        <v>0</v>
      </c>
      <c r="B28" s="5">
        <v>13</v>
      </c>
      <c r="C28" s="5">
        <v>12</v>
      </c>
      <c r="D28" s="5">
        <v>7</v>
      </c>
      <c r="E28">
        <v>3</v>
      </c>
      <c r="F28">
        <v>3</v>
      </c>
      <c r="G28">
        <v>1</v>
      </c>
      <c r="H28">
        <v>3</v>
      </c>
      <c r="I28">
        <v>365.13900000000001</v>
      </c>
      <c r="J28" t="s">
        <v>11</v>
      </c>
    </row>
    <row r="29" spans="1:10">
      <c r="A29" s="5">
        <v>12</v>
      </c>
      <c r="B29" s="5">
        <v>9</v>
      </c>
      <c r="C29" s="5">
        <v>3</v>
      </c>
      <c r="D29" s="5">
        <v>10</v>
      </c>
      <c r="E29">
        <v>9</v>
      </c>
      <c r="F29">
        <v>6</v>
      </c>
      <c r="G29">
        <v>4</v>
      </c>
      <c r="H29">
        <v>7</v>
      </c>
      <c r="I29">
        <v>364.72699999999998</v>
      </c>
      <c r="J29" t="s">
        <v>11</v>
      </c>
    </row>
    <row r="30" spans="1:10">
      <c r="A30" s="5">
        <v>2</v>
      </c>
      <c r="B30" s="5">
        <v>8</v>
      </c>
      <c r="C30" s="5">
        <v>12</v>
      </c>
      <c r="D30" s="5">
        <v>10</v>
      </c>
      <c r="E30">
        <v>0</v>
      </c>
      <c r="F30">
        <v>0</v>
      </c>
      <c r="G30">
        <v>13</v>
      </c>
      <c r="H30">
        <v>5</v>
      </c>
      <c r="I30">
        <v>364.25900000000001</v>
      </c>
      <c r="J30" t="s">
        <v>11</v>
      </c>
    </row>
    <row r="31" spans="1:10">
      <c r="A31" s="5">
        <v>10</v>
      </c>
      <c r="B31" s="5">
        <v>9</v>
      </c>
      <c r="C31" s="5">
        <v>6</v>
      </c>
      <c r="D31" s="5">
        <v>8</v>
      </c>
      <c r="E31">
        <v>8</v>
      </c>
      <c r="F31">
        <v>7</v>
      </c>
      <c r="G31">
        <v>7</v>
      </c>
      <c r="H31">
        <v>7</v>
      </c>
      <c r="I31">
        <v>363.31299999999999</v>
      </c>
      <c r="J31" t="s">
        <v>11</v>
      </c>
    </row>
    <row r="32" spans="1:10">
      <c r="A32" s="5">
        <v>6</v>
      </c>
      <c r="B32" s="5">
        <v>4</v>
      </c>
      <c r="C32" s="5">
        <v>6</v>
      </c>
      <c r="D32" s="5">
        <v>11</v>
      </c>
      <c r="E32">
        <v>11</v>
      </c>
      <c r="F32">
        <v>11</v>
      </c>
      <c r="G32">
        <v>1</v>
      </c>
      <c r="H32">
        <v>9</v>
      </c>
      <c r="I32">
        <v>362.17700000000002</v>
      </c>
      <c r="J32" t="s">
        <v>11</v>
      </c>
    </row>
    <row r="33" spans="1:10">
      <c r="A33" s="5">
        <v>9</v>
      </c>
      <c r="B33" s="5">
        <v>10</v>
      </c>
      <c r="C33" s="5">
        <v>5</v>
      </c>
      <c r="D33" s="5">
        <v>9</v>
      </c>
      <c r="E33">
        <v>4</v>
      </c>
      <c r="F33">
        <v>3</v>
      </c>
      <c r="G33">
        <v>8</v>
      </c>
      <c r="H33">
        <v>10</v>
      </c>
      <c r="I33">
        <v>358.12700000000001</v>
      </c>
      <c r="J33" t="s">
        <v>11</v>
      </c>
    </row>
    <row r="34" spans="1:10">
      <c r="A34" s="5">
        <v>12</v>
      </c>
      <c r="B34" s="5">
        <v>14</v>
      </c>
      <c r="C34" s="5">
        <v>1</v>
      </c>
      <c r="D34" s="5">
        <v>9</v>
      </c>
      <c r="E34">
        <v>2</v>
      </c>
      <c r="F34">
        <v>13</v>
      </c>
      <c r="G34">
        <v>7</v>
      </c>
      <c r="H34">
        <v>5</v>
      </c>
      <c r="I34">
        <v>357.3</v>
      </c>
      <c r="J34" t="s">
        <v>11</v>
      </c>
    </row>
    <row r="35" spans="1:10">
      <c r="A35" s="5">
        <v>9</v>
      </c>
      <c r="B35" s="5">
        <v>8</v>
      </c>
      <c r="C35" s="5">
        <v>9</v>
      </c>
      <c r="D35" s="5">
        <v>4</v>
      </c>
      <c r="E35">
        <v>13</v>
      </c>
      <c r="F35">
        <v>2</v>
      </c>
      <c r="G35">
        <v>2</v>
      </c>
      <c r="H35">
        <v>13</v>
      </c>
      <c r="I35">
        <v>356.03300000000002</v>
      </c>
      <c r="J35" t="s">
        <v>11</v>
      </c>
    </row>
    <row r="36" spans="1:10">
      <c r="A36" s="5">
        <v>7</v>
      </c>
      <c r="B36" s="5">
        <v>3</v>
      </c>
      <c r="C36" s="5">
        <v>14</v>
      </c>
      <c r="D36" s="5">
        <v>2</v>
      </c>
      <c r="E36">
        <v>6</v>
      </c>
      <c r="F36">
        <v>12</v>
      </c>
      <c r="G36">
        <v>4</v>
      </c>
      <c r="H36">
        <v>6</v>
      </c>
      <c r="I36">
        <v>355.33199999999999</v>
      </c>
      <c r="J36" t="s">
        <v>11</v>
      </c>
    </row>
    <row r="37" spans="1:10">
      <c r="A37" s="5">
        <v>5</v>
      </c>
      <c r="B37" s="5">
        <v>4</v>
      </c>
      <c r="C37" s="5">
        <v>3</v>
      </c>
      <c r="D37" s="5">
        <v>13</v>
      </c>
      <c r="E37">
        <v>10</v>
      </c>
      <c r="F37">
        <v>14</v>
      </c>
      <c r="G37">
        <v>6</v>
      </c>
      <c r="H37">
        <v>14</v>
      </c>
      <c r="I37">
        <v>353.74</v>
      </c>
      <c r="J37" t="s">
        <v>11</v>
      </c>
    </row>
    <row r="38" spans="1:10">
      <c r="A38" s="5">
        <v>10</v>
      </c>
      <c r="B38" s="5">
        <v>3</v>
      </c>
      <c r="C38" s="5">
        <v>9</v>
      </c>
      <c r="D38" s="5">
        <v>6</v>
      </c>
      <c r="E38">
        <v>2</v>
      </c>
      <c r="F38">
        <v>13</v>
      </c>
      <c r="G38">
        <v>8</v>
      </c>
      <c r="H38">
        <v>13</v>
      </c>
      <c r="I38">
        <v>353.12299999999999</v>
      </c>
      <c r="J38" t="s">
        <v>11</v>
      </c>
    </row>
    <row r="39" spans="1:10">
      <c r="A39" s="5">
        <v>13</v>
      </c>
      <c r="B39" s="5">
        <v>4</v>
      </c>
      <c r="C39" s="5">
        <v>10</v>
      </c>
      <c r="D39" s="5">
        <v>4</v>
      </c>
      <c r="E39">
        <v>1</v>
      </c>
      <c r="F39">
        <v>7</v>
      </c>
      <c r="G39">
        <v>14</v>
      </c>
      <c r="H39">
        <v>14</v>
      </c>
      <c r="I39">
        <v>352.45499999999998</v>
      </c>
      <c r="J39" t="s">
        <v>11</v>
      </c>
    </row>
    <row r="40" spans="1:10">
      <c r="A40" s="5">
        <v>13</v>
      </c>
      <c r="B40" s="5">
        <v>1</v>
      </c>
      <c r="C40" s="5">
        <v>13</v>
      </c>
      <c r="D40" s="5">
        <v>2</v>
      </c>
      <c r="E40">
        <v>1</v>
      </c>
      <c r="F40">
        <v>11</v>
      </c>
      <c r="G40">
        <v>14</v>
      </c>
      <c r="H40">
        <v>4</v>
      </c>
      <c r="I40">
        <v>351.11599999999999</v>
      </c>
      <c r="J40" t="s">
        <v>11</v>
      </c>
    </row>
    <row r="41" spans="1:10">
      <c r="A41" s="5">
        <v>13</v>
      </c>
      <c r="B41" s="5">
        <v>11</v>
      </c>
      <c r="C41" s="5">
        <v>2</v>
      </c>
      <c r="D41" s="5">
        <v>8</v>
      </c>
      <c r="E41">
        <v>1</v>
      </c>
      <c r="F41">
        <v>6</v>
      </c>
      <c r="G41">
        <v>9</v>
      </c>
      <c r="H41">
        <v>1</v>
      </c>
      <c r="I41">
        <v>350.76600000000002</v>
      </c>
      <c r="J41" t="s">
        <v>11</v>
      </c>
    </row>
    <row r="42" spans="1:10">
      <c r="A42" s="5">
        <v>3</v>
      </c>
      <c r="B42" s="5">
        <v>3</v>
      </c>
      <c r="C42" s="5">
        <v>9</v>
      </c>
      <c r="D42" s="5">
        <v>12</v>
      </c>
      <c r="E42">
        <v>2</v>
      </c>
      <c r="F42">
        <v>2</v>
      </c>
      <c r="G42">
        <v>1</v>
      </c>
      <c r="H42">
        <v>1</v>
      </c>
      <c r="I42">
        <v>350.60399999999998</v>
      </c>
      <c r="J42" t="s">
        <v>11</v>
      </c>
    </row>
    <row r="43" spans="1:10">
      <c r="A43" s="5">
        <v>7</v>
      </c>
      <c r="B43" s="5">
        <v>6</v>
      </c>
      <c r="C43" s="5">
        <v>4</v>
      </c>
      <c r="D43" s="5">
        <v>11</v>
      </c>
      <c r="E43">
        <v>14</v>
      </c>
      <c r="F43">
        <v>2</v>
      </c>
      <c r="G43">
        <v>14</v>
      </c>
      <c r="H43">
        <v>2</v>
      </c>
      <c r="I43">
        <v>349.28899999999999</v>
      </c>
      <c r="J43" t="s">
        <v>11</v>
      </c>
    </row>
    <row r="44" spans="1:10">
      <c r="A44" s="5">
        <v>3</v>
      </c>
      <c r="B44" s="5">
        <v>6</v>
      </c>
      <c r="C44" s="5">
        <v>12</v>
      </c>
      <c r="D44" s="5">
        <v>5</v>
      </c>
      <c r="E44">
        <v>5</v>
      </c>
      <c r="F44">
        <v>8</v>
      </c>
      <c r="G44">
        <v>12</v>
      </c>
      <c r="H44">
        <v>4</v>
      </c>
      <c r="I44">
        <v>349.07400000000001</v>
      </c>
      <c r="J44" t="s">
        <v>11</v>
      </c>
    </row>
    <row r="45" spans="1:10">
      <c r="A45" s="5">
        <v>9</v>
      </c>
      <c r="B45" s="5">
        <v>13</v>
      </c>
      <c r="C45" s="5">
        <v>2</v>
      </c>
      <c r="D45" s="5">
        <v>8</v>
      </c>
      <c r="E45">
        <v>10</v>
      </c>
      <c r="F45">
        <v>6</v>
      </c>
      <c r="G45">
        <v>9</v>
      </c>
      <c r="H45">
        <v>3</v>
      </c>
      <c r="I45">
        <v>345.32799999999997</v>
      </c>
      <c r="J45" t="s">
        <v>11</v>
      </c>
    </row>
    <row r="46" spans="1:10">
      <c r="A46" s="5">
        <v>11</v>
      </c>
      <c r="B46" s="5">
        <v>9</v>
      </c>
      <c r="C46" s="5">
        <v>8</v>
      </c>
      <c r="D46" s="5">
        <v>3</v>
      </c>
      <c r="E46">
        <v>5</v>
      </c>
      <c r="F46">
        <v>6</v>
      </c>
      <c r="G46">
        <v>12</v>
      </c>
      <c r="H46">
        <v>11</v>
      </c>
      <c r="I46">
        <v>344.96199999999999</v>
      </c>
      <c r="J46" t="s">
        <v>11</v>
      </c>
    </row>
    <row r="47" spans="1:10">
      <c r="A47" s="5">
        <v>6</v>
      </c>
      <c r="B47" s="5">
        <v>9</v>
      </c>
      <c r="C47" s="5">
        <v>10</v>
      </c>
      <c r="D47" s="5">
        <v>1</v>
      </c>
      <c r="E47">
        <v>11</v>
      </c>
      <c r="F47">
        <v>9</v>
      </c>
      <c r="G47">
        <v>8</v>
      </c>
      <c r="H47">
        <v>7</v>
      </c>
      <c r="I47">
        <v>343.22399999999999</v>
      </c>
      <c r="J47" t="s">
        <v>11</v>
      </c>
    </row>
    <row r="48" spans="1:10">
      <c r="A48" s="5">
        <v>6</v>
      </c>
      <c r="B48" s="5">
        <v>7</v>
      </c>
      <c r="C48" s="5">
        <v>2</v>
      </c>
      <c r="D48" s="5">
        <v>13</v>
      </c>
      <c r="E48">
        <v>2</v>
      </c>
      <c r="F48">
        <v>8</v>
      </c>
      <c r="G48">
        <v>10</v>
      </c>
      <c r="H48">
        <v>5</v>
      </c>
      <c r="I48">
        <v>341.53800000000001</v>
      </c>
      <c r="J48" t="s">
        <v>11</v>
      </c>
    </row>
    <row r="49" spans="1:10">
      <c r="A49" s="5">
        <v>5</v>
      </c>
      <c r="B49" s="5">
        <v>5</v>
      </c>
      <c r="C49" s="5">
        <v>9</v>
      </c>
      <c r="D49" s="5">
        <v>5</v>
      </c>
      <c r="E49">
        <v>9</v>
      </c>
      <c r="F49">
        <v>13</v>
      </c>
      <c r="G49">
        <v>4</v>
      </c>
      <c r="H49">
        <v>1</v>
      </c>
      <c r="I49">
        <v>341.40100000000001</v>
      </c>
      <c r="J49" t="s">
        <v>11</v>
      </c>
    </row>
    <row r="50" spans="1:10">
      <c r="A50" s="5">
        <v>4</v>
      </c>
      <c r="B50" s="5">
        <v>1</v>
      </c>
      <c r="C50" s="5">
        <v>10</v>
      </c>
      <c r="D50" s="5">
        <v>7</v>
      </c>
      <c r="E50">
        <v>8</v>
      </c>
      <c r="F50">
        <v>8</v>
      </c>
      <c r="G50">
        <v>6</v>
      </c>
      <c r="H50">
        <v>1</v>
      </c>
      <c r="I50">
        <v>337.51499999999999</v>
      </c>
      <c r="J50" t="s">
        <v>11</v>
      </c>
    </row>
    <row r="51" spans="1:10">
      <c r="A51" s="5">
        <v>11</v>
      </c>
      <c r="B51" s="5">
        <v>12</v>
      </c>
      <c r="C51" s="5">
        <v>2</v>
      </c>
      <c r="D51" s="5">
        <v>6</v>
      </c>
      <c r="E51">
        <v>10</v>
      </c>
      <c r="F51">
        <v>9</v>
      </c>
      <c r="G51">
        <v>4</v>
      </c>
      <c r="H51">
        <v>5</v>
      </c>
      <c r="I51">
        <v>335.38499999999999</v>
      </c>
      <c r="J51" t="s">
        <v>11</v>
      </c>
    </row>
    <row r="52" spans="1:10">
      <c r="A52" s="5">
        <v>10</v>
      </c>
      <c r="B52" s="5">
        <v>12</v>
      </c>
      <c r="C52" s="5">
        <v>2</v>
      </c>
      <c r="D52" s="5">
        <v>6</v>
      </c>
      <c r="E52">
        <v>8</v>
      </c>
      <c r="F52">
        <v>11</v>
      </c>
      <c r="G52">
        <v>11</v>
      </c>
      <c r="H52">
        <v>10</v>
      </c>
      <c r="I52">
        <v>334.83800000000002</v>
      </c>
      <c r="J52" t="s">
        <v>11</v>
      </c>
    </row>
    <row r="53" spans="1:10">
      <c r="A53" s="5">
        <v>10</v>
      </c>
      <c r="B53" s="5">
        <v>7</v>
      </c>
      <c r="C53" s="5">
        <v>9</v>
      </c>
      <c r="D53" s="5">
        <v>1</v>
      </c>
      <c r="E53">
        <v>7</v>
      </c>
      <c r="F53">
        <v>2</v>
      </c>
      <c r="G53">
        <v>5</v>
      </c>
      <c r="H53">
        <v>12</v>
      </c>
      <c r="I53">
        <v>330.50400000000002</v>
      </c>
      <c r="J53" t="s">
        <v>11</v>
      </c>
    </row>
    <row r="54" spans="1:10">
      <c r="A54" s="5">
        <v>9</v>
      </c>
      <c r="B54" s="5">
        <v>3</v>
      </c>
      <c r="C54" s="5">
        <v>8</v>
      </c>
      <c r="D54" s="5">
        <v>5</v>
      </c>
      <c r="E54">
        <v>7</v>
      </c>
      <c r="F54">
        <v>2</v>
      </c>
      <c r="G54">
        <v>11</v>
      </c>
      <c r="H54">
        <v>0</v>
      </c>
      <c r="I54">
        <v>329.82299999999998</v>
      </c>
      <c r="J54" t="s">
        <v>11</v>
      </c>
    </row>
    <row r="55" spans="1:10">
      <c r="A55" s="5">
        <v>8</v>
      </c>
      <c r="B55" s="5">
        <v>12</v>
      </c>
      <c r="C55" s="5">
        <v>2</v>
      </c>
      <c r="D55" s="5">
        <v>7</v>
      </c>
      <c r="E55">
        <v>8</v>
      </c>
      <c r="F55">
        <v>5</v>
      </c>
      <c r="G55">
        <v>4</v>
      </c>
      <c r="H55">
        <v>2</v>
      </c>
      <c r="I55">
        <v>329.339</v>
      </c>
      <c r="J55" t="s">
        <v>11</v>
      </c>
    </row>
    <row r="56" spans="1:10">
      <c r="A56" s="5">
        <v>7</v>
      </c>
      <c r="B56" s="5">
        <v>9</v>
      </c>
      <c r="C56" s="5">
        <v>10</v>
      </c>
      <c r="D56" s="5">
        <v>1</v>
      </c>
      <c r="E56">
        <v>3</v>
      </c>
      <c r="F56">
        <v>3</v>
      </c>
      <c r="G56">
        <v>7</v>
      </c>
      <c r="H56">
        <v>8</v>
      </c>
      <c r="I56">
        <v>329.20600000000002</v>
      </c>
      <c r="J56" t="s">
        <v>11</v>
      </c>
    </row>
    <row r="57" spans="1:10">
      <c r="A57" s="5">
        <v>11</v>
      </c>
      <c r="B57" s="5">
        <v>10</v>
      </c>
      <c r="C57" s="5">
        <v>6</v>
      </c>
      <c r="D57" s="5">
        <v>1</v>
      </c>
      <c r="E57">
        <v>6</v>
      </c>
      <c r="F57">
        <v>8</v>
      </c>
      <c r="G57">
        <v>7</v>
      </c>
      <c r="H57">
        <v>2</v>
      </c>
      <c r="I57">
        <v>328.91899999999998</v>
      </c>
      <c r="J57" t="s">
        <v>11</v>
      </c>
    </row>
    <row r="58" spans="1:10">
      <c r="A58" s="5">
        <v>13</v>
      </c>
      <c r="B58" s="5">
        <v>6</v>
      </c>
      <c r="C58" s="5">
        <v>8</v>
      </c>
      <c r="D58" s="5">
        <v>0</v>
      </c>
      <c r="E58">
        <v>3</v>
      </c>
      <c r="F58">
        <v>9</v>
      </c>
      <c r="G58">
        <v>8</v>
      </c>
      <c r="H58">
        <v>4</v>
      </c>
      <c r="I58">
        <v>328.70600000000002</v>
      </c>
      <c r="J58" t="s">
        <v>11</v>
      </c>
    </row>
    <row r="59" spans="1:10">
      <c r="A59" s="5">
        <v>12</v>
      </c>
      <c r="B59" s="5">
        <v>11</v>
      </c>
      <c r="C59" s="5">
        <v>5</v>
      </c>
      <c r="D59" s="5">
        <v>1</v>
      </c>
      <c r="E59">
        <v>13</v>
      </c>
      <c r="F59">
        <v>2</v>
      </c>
      <c r="G59">
        <v>10</v>
      </c>
      <c r="H59">
        <v>12</v>
      </c>
      <c r="I59">
        <v>328.37299999999999</v>
      </c>
      <c r="J59" t="s">
        <v>11</v>
      </c>
    </row>
    <row r="60" spans="1:10">
      <c r="A60" s="5">
        <v>14</v>
      </c>
      <c r="B60" s="5">
        <v>1</v>
      </c>
      <c r="C60" s="5">
        <v>1</v>
      </c>
      <c r="D60" s="5">
        <v>9</v>
      </c>
      <c r="E60">
        <v>13</v>
      </c>
      <c r="F60">
        <v>4</v>
      </c>
      <c r="G60">
        <v>1</v>
      </c>
      <c r="H60">
        <v>4</v>
      </c>
      <c r="I60">
        <v>327.303</v>
      </c>
      <c r="J60" t="s">
        <v>11</v>
      </c>
    </row>
    <row r="61" spans="1:10">
      <c r="A61" s="5">
        <v>5</v>
      </c>
      <c r="B61" s="5">
        <v>14</v>
      </c>
      <c r="C61" s="5">
        <v>3</v>
      </c>
      <c r="D61" s="5">
        <v>3</v>
      </c>
      <c r="E61">
        <v>13</v>
      </c>
      <c r="F61">
        <v>10</v>
      </c>
      <c r="G61">
        <v>14</v>
      </c>
      <c r="H61">
        <v>13</v>
      </c>
      <c r="I61">
        <v>324.55500000000001</v>
      </c>
      <c r="J61" t="s">
        <v>11</v>
      </c>
    </row>
    <row r="62" spans="1:10">
      <c r="A62" s="5">
        <v>2</v>
      </c>
      <c r="B62" s="5">
        <v>1</v>
      </c>
      <c r="C62" s="5">
        <v>4</v>
      </c>
      <c r="D62" s="5">
        <v>13</v>
      </c>
      <c r="E62">
        <v>8</v>
      </c>
      <c r="F62">
        <v>7</v>
      </c>
      <c r="G62">
        <v>7</v>
      </c>
      <c r="H62">
        <v>2</v>
      </c>
      <c r="I62">
        <v>322.63900000000001</v>
      </c>
      <c r="J62" t="s">
        <v>11</v>
      </c>
    </row>
    <row r="63" spans="1:10">
      <c r="A63" s="5">
        <v>9</v>
      </c>
      <c r="B63" s="5">
        <v>1</v>
      </c>
      <c r="C63" s="5">
        <v>8</v>
      </c>
      <c r="D63" s="5">
        <v>3</v>
      </c>
      <c r="E63">
        <v>11</v>
      </c>
      <c r="F63">
        <v>10</v>
      </c>
      <c r="G63">
        <v>5</v>
      </c>
      <c r="H63">
        <v>3</v>
      </c>
      <c r="I63">
        <v>320.19499999999999</v>
      </c>
      <c r="J63" t="s">
        <v>11</v>
      </c>
    </row>
    <row r="64" spans="1:10">
      <c r="A64" s="5">
        <v>5</v>
      </c>
      <c r="B64" s="5">
        <v>4</v>
      </c>
      <c r="C64" s="5">
        <v>1</v>
      </c>
      <c r="D64" s="5">
        <v>12</v>
      </c>
      <c r="E64">
        <v>4</v>
      </c>
      <c r="F64">
        <v>4</v>
      </c>
      <c r="G64">
        <v>5</v>
      </c>
      <c r="H64">
        <v>12</v>
      </c>
      <c r="I64">
        <v>318.05900000000003</v>
      </c>
      <c r="J64" t="s">
        <v>11</v>
      </c>
    </row>
    <row r="65" spans="1:10">
      <c r="A65" s="5">
        <v>2</v>
      </c>
      <c r="B65" s="5">
        <v>2</v>
      </c>
      <c r="C65" s="5">
        <v>12</v>
      </c>
      <c r="D65" s="5">
        <v>3</v>
      </c>
      <c r="E65">
        <v>6</v>
      </c>
      <c r="F65">
        <v>4</v>
      </c>
      <c r="G65">
        <v>13</v>
      </c>
      <c r="H65">
        <v>0</v>
      </c>
      <c r="I65">
        <v>316.33699999999999</v>
      </c>
      <c r="J65" t="s">
        <v>11</v>
      </c>
    </row>
    <row r="66" spans="1:10">
      <c r="A66" s="5">
        <v>9</v>
      </c>
      <c r="B66" s="5">
        <v>8</v>
      </c>
      <c r="C66" s="5">
        <v>3</v>
      </c>
      <c r="D66" s="5">
        <v>2</v>
      </c>
      <c r="E66">
        <v>9</v>
      </c>
      <c r="F66">
        <v>13</v>
      </c>
      <c r="G66">
        <v>12</v>
      </c>
      <c r="H66">
        <v>11</v>
      </c>
      <c r="I66">
        <v>313.14100000000002</v>
      </c>
      <c r="J66" t="s">
        <v>11</v>
      </c>
    </row>
    <row r="67" spans="1:10">
      <c r="A67" s="5">
        <v>3</v>
      </c>
      <c r="B67" s="5">
        <v>3</v>
      </c>
      <c r="C67" s="5">
        <v>6</v>
      </c>
      <c r="D67" s="5">
        <v>7</v>
      </c>
      <c r="E67">
        <v>12</v>
      </c>
      <c r="F67">
        <v>6</v>
      </c>
      <c r="G67">
        <v>5</v>
      </c>
      <c r="H67">
        <v>3</v>
      </c>
      <c r="I67">
        <v>311.89800000000002</v>
      </c>
      <c r="J67" t="s">
        <v>11</v>
      </c>
    </row>
    <row r="68" spans="1:10">
      <c r="A68" s="5">
        <v>10</v>
      </c>
      <c r="B68" s="5">
        <v>0</v>
      </c>
      <c r="C68" s="5">
        <v>4</v>
      </c>
      <c r="D68" s="5">
        <v>7</v>
      </c>
      <c r="E68">
        <v>7</v>
      </c>
      <c r="F68">
        <v>3</v>
      </c>
      <c r="G68">
        <v>6</v>
      </c>
      <c r="H68">
        <v>4</v>
      </c>
      <c r="I68">
        <v>309.16500000000002</v>
      </c>
      <c r="J68" t="s">
        <v>11</v>
      </c>
    </row>
    <row r="69" spans="1:10">
      <c r="A69" s="5">
        <v>1</v>
      </c>
      <c r="B69" s="5">
        <v>12</v>
      </c>
      <c r="C69" s="5">
        <v>1</v>
      </c>
      <c r="D69" s="5">
        <v>4</v>
      </c>
      <c r="E69">
        <v>14</v>
      </c>
      <c r="F69">
        <v>6</v>
      </c>
      <c r="G69">
        <v>6</v>
      </c>
      <c r="H69">
        <v>3</v>
      </c>
      <c r="I69">
        <v>307.86</v>
      </c>
      <c r="J69" t="s">
        <v>11</v>
      </c>
    </row>
    <row r="70" spans="1:10">
      <c r="A70" s="5">
        <v>0</v>
      </c>
      <c r="B70" s="5">
        <v>2</v>
      </c>
      <c r="C70" s="5">
        <v>13</v>
      </c>
      <c r="D70" s="5">
        <v>2</v>
      </c>
      <c r="E70">
        <v>8</v>
      </c>
      <c r="F70">
        <v>10</v>
      </c>
      <c r="G70">
        <v>13</v>
      </c>
      <c r="H70">
        <v>6</v>
      </c>
      <c r="I70">
        <v>304.63200000000001</v>
      </c>
      <c r="J70" t="s">
        <v>11</v>
      </c>
    </row>
    <row r="71" spans="1:10">
      <c r="A71" s="5">
        <v>8</v>
      </c>
      <c r="B71" s="5">
        <v>7</v>
      </c>
      <c r="C71" s="5">
        <v>4</v>
      </c>
      <c r="D71" s="5">
        <v>2</v>
      </c>
      <c r="E71">
        <v>2</v>
      </c>
      <c r="F71">
        <v>11</v>
      </c>
      <c r="G71">
        <v>14</v>
      </c>
      <c r="H71">
        <v>8</v>
      </c>
      <c r="I71">
        <v>302.71499999999997</v>
      </c>
      <c r="J71" t="s">
        <v>11</v>
      </c>
    </row>
    <row r="72" spans="1:10">
      <c r="A72" s="5">
        <f t="shared" ref="A72:H72" si="0">AVERAGE(A2:A71)</f>
        <v>7.3571428571428568</v>
      </c>
      <c r="B72" s="5">
        <f t="shared" si="0"/>
        <v>7.6142857142857139</v>
      </c>
      <c r="C72" s="5">
        <f t="shared" si="0"/>
        <v>7.6428571428571432</v>
      </c>
      <c r="D72" s="5">
        <f t="shared" si="0"/>
        <v>7.4571428571428573</v>
      </c>
      <c r="E72">
        <f t="shared" si="0"/>
        <v>7.0285714285714285</v>
      </c>
      <c r="F72">
        <f t="shared" si="0"/>
        <v>7.2</v>
      </c>
      <c r="G72">
        <f t="shared" si="0"/>
        <v>7.7</v>
      </c>
      <c r="H72">
        <f t="shared" si="0"/>
        <v>6.8285714285714283</v>
      </c>
      <c r="I72">
        <f>AVERAGE(I2:I71)</f>
        <v>362.52704285714287</v>
      </c>
      <c r="J72" t="s">
        <v>34</v>
      </c>
    </row>
    <row r="73" spans="1:10">
      <c r="A73" s="5"/>
      <c r="B73" s="5"/>
      <c r="C73" s="5"/>
      <c r="D73" s="5"/>
    </row>
    <row r="74" spans="1:10">
      <c r="A74" s="5">
        <v>0</v>
      </c>
      <c r="B74" s="5">
        <v>4</v>
      </c>
      <c r="C74" s="5">
        <v>0</v>
      </c>
      <c r="D74" s="5">
        <v>6</v>
      </c>
      <c r="E74">
        <v>0</v>
      </c>
      <c r="F74">
        <v>9</v>
      </c>
      <c r="G74">
        <v>13</v>
      </c>
      <c r="H74">
        <v>12</v>
      </c>
      <c r="I74">
        <v>0</v>
      </c>
      <c r="J74" t="s">
        <v>12</v>
      </c>
    </row>
    <row r="75" spans="1:10">
      <c r="A75" s="5">
        <v>9</v>
      </c>
      <c r="B75" s="5">
        <v>7</v>
      </c>
      <c r="C75" s="5">
        <v>0</v>
      </c>
      <c r="D75" s="5">
        <v>0</v>
      </c>
      <c r="E75">
        <v>13</v>
      </c>
      <c r="F75">
        <v>11</v>
      </c>
      <c r="G75">
        <v>3</v>
      </c>
      <c r="H75">
        <v>2</v>
      </c>
      <c r="I75">
        <v>0</v>
      </c>
      <c r="J75" t="s">
        <v>12</v>
      </c>
    </row>
    <row r="76" spans="1:10">
      <c r="A76" s="5">
        <v>8</v>
      </c>
      <c r="B76" s="5">
        <v>7</v>
      </c>
      <c r="C76" s="5">
        <v>0</v>
      </c>
      <c r="D76" s="5">
        <v>9</v>
      </c>
      <c r="E76">
        <v>5</v>
      </c>
      <c r="F76">
        <v>8</v>
      </c>
      <c r="G76">
        <v>12</v>
      </c>
      <c r="H76">
        <v>8</v>
      </c>
      <c r="I76">
        <v>0</v>
      </c>
      <c r="J76" t="s">
        <v>12</v>
      </c>
    </row>
    <row r="77" spans="1:10">
      <c r="A77" s="5">
        <f t="shared" ref="A77:H77" si="1">AVERAGE(A74:A76)</f>
        <v>5.666666666666667</v>
      </c>
      <c r="B77" s="5">
        <f t="shared" si="1"/>
        <v>6</v>
      </c>
      <c r="C77" s="5">
        <f t="shared" si="1"/>
        <v>0</v>
      </c>
      <c r="D77" s="5">
        <f t="shared" si="1"/>
        <v>5</v>
      </c>
      <c r="E77">
        <f t="shared" si="1"/>
        <v>6</v>
      </c>
      <c r="F77">
        <f t="shared" si="1"/>
        <v>9.3333333333333339</v>
      </c>
      <c r="G77">
        <f t="shared" si="1"/>
        <v>9.3333333333333339</v>
      </c>
      <c r="H77">
        <f t="shared" si="1"/>
        <v>7.333333333333333</v>
      </c>
      <c r="I77">
        <f>AVERAGE(I74:I76)</f>
        <v>0</v>
      </c>
      <c r="J77" t="s">
        <v>34</v>
      </c>
    </row>
    <row r="78" spans="1:10">
      <c r="A78" s="5"/>
      <c r="B78" s="5"/>
      <c r="C78" s="5"/>
      <c r="D78" s="5"/>
    </row>
    <row r="79" spans="1:10">
      <c r="A79" s="5">
        <v>2</v>
      </c>
      <c r="B79" s="5">
        <v>4</v>
      </c>
      <c r="C79" s="5">
        <v>1</v>
      </c>
      <c r="D79" s="5">
        <v>0</v>
      </c>
      <c r="E79">
        <v>12</v>
      </c>
      <c r="F79">
        <v>2</v>
      </c>
      <c r="G79">
        <v>0</v>
      </c>
      <c r="H79">
        <v>1</v>
      </c>
      <c r="I79">
        <v>126.901</v>
      </c>
      <c r="J79" t="s">
        <v>12</v>
      </c>
    </row>
    <row r="80" spans="1:10">
      <c r="A80" s="5">
        <v>1</v>
      </c>
      <c r="B80" s="5">
        <v>2</v>
      </c>
      <c r="C80" s="5">
        <v>3</v>
      </c>
      <c r="D80" s="5">
        <v>4</v>
      </c>
      <c r="E80">
        <v>7</v>
      </c>
      <c r="F80">
        <v>1</v>
      </c>
      <c r="G80">
        <v>11</v>
      </c>
      <c r="H80">
        <v>14</v>
      </c>
      <c r="I80">
        <v>165.97499999999999</v>
      </c>
      <c r="J80" t="s">
        <v>12</v>
      </c>
    </row>
    <row r="81" spans="1:10">
      <c r="A81" s="5">
        <v>7</v>
      </c>
      <c r="B81" s="5">
        <v>6</v>
      </c>
      <c r="C81" s="5">
        <v>1</v>
      </c>
      <c r="D81" s="5">
        <v>1</v>
      </c>
      <c r="E81">
        <v>8</v>
      </c>
      <c r="F81">
        <v>4</v>
      </c>
      <c r="G81">
        <v>8</v>
      </c>
      <c r="H81">
        <v>9</v>
      </c>
      <c r="I81">
        <v>207.06200000000001</v>
      </c>
      <c r="J81" t="s">
        <v>12</v>
      </c>
    </row>
    <row r="82" spans="1:10">
      <c r="A82" s="5">
        <v>2</v>
      </c>
      <c r="B82" s="5">
        <v>3</v>
      </c>
      <c r="C82" s="5">
        <v>3</v>
      </c>
      <c r="D82" s="5">
        <v>3</v>
      </c>
      <c r="E82">
        <v>7</v>
      </c>
      <c r="F82">
        <v>12</v>
      </c>
      <c r="G82">
        <v>13</v>
      </c>
      <c r="H82">
        <v>10</v>
      </c>
      <c r="I82">
        <v>210.21799999999999</v>
      </c>
      <c r="J82" t="s">
        <v>12</v>
      </c>
    </row>
    <row r="83" spans="1:10">
      <c r="A83" s="5">
        <v>3</v>
      </c>
      <c r="B83" s="5">
        <v>8</v>
      </c>
      <c r="C83" s="5">
        <v>1</v>
      </c>
      <c r="D83" s="5">
        <v>4</v>
      </c>
      <c r="E83">
        <v>5</v>
      </c>
      <c r="F83">
        <v>7</v>
      </c>
      <c r="G83">
        <v>8</v>
      </c>
      <c r="H83">
        <v>6</v>
      </c>
      <c r="I83">
        <v>217.03100000000001</v>
      </c>
      <c r="J83" t="s">
        <v>12</v>
      </c>
    </row>
    <row r="84" spans="1:10">
      <c r="A84" s="5">
        <v>3</v>
      </c>
      <c r="B84" s="5">
        <v>9</v>
      </c>
      <c r="C84" s="5">
        <v>2</v>
      </c>
      <c r="D84" s="5">
        <v>3</v>
      </c>
      <c r="E84">
        <v>10</v>
      </c>
      <c r="F84">
        <v>4</v>
      </c>
      <c r="G84">
        <v>8</v>
      </c>
      <c r="H84">
        <v>4</v>
      </c>
      <c r="I84">
        <v>221.06299999999999</v>
      </c>
      <c r="J84" t="s">
        <v>12</v>
      </c>
    </row>
    <row r="85" spans="1:10">
      <c r="A85" s="5">
        <v>6</v>
      </c>
      <c r="B85" s="5">
        <v>4</v>
      </c>
      <c r="C85" s="5">
        <v>1</v>
      </c>
      <c r="D85" s="5">
        <v>5</v>
      </c>
      <c r="E85">
        <v>6</v>
      </c>
      <c r="F85">
        <v>8</v>
      </c>
      <c r="G85">
        <v>12</v>
      </c>
      <c r="H85">
        <v>5</v>
      </c>
      <c r="I85">
        <v>221.36</v>
      </c>
      <c r="J85" t="s">
        <v>12</v>
      </c>
    </row>
    <row r="86" spans="1:10">
      <c r="A86" s="5">
        <v>1</v>
      </c>
      <c r="B86" s="5">
        <v>1</v>
      </c>
      <c r="C86" s="5">
        <v>3</v>
      </c>
      <c r="D86" s="5">
        <v>7</v>
      </c>
      <c r="E86">
        <v>5</v>
      </c>
      <c r="F86">
        <v>6</v>
      </c>
      <c r="G86">
        <v>10</v>
      </c>
      <c r="H86">
        <v>12</v>
      </c>
      <c r="I86">
        <v>222.726</v>
      </c>
      <c r="J86" t="s">
        <v>12</v>
      </c>
    </row>
    <row r="87" spans="1:10">
      <c r="A87" s="5">
        <f t="shared" ref="A87:H87" si="2">AVERAGE(A79:A86)</f>
        <v>3.125</v>
      </c>
      <c r="B87" s="5">
        <f t="shared" si="2"/>
        <v>4.625</v>
      </c>
      <c r="C87" s="5">
        <f t="shared" si="2"/>
        <v>1.875</v>
      </c>
      <c r="D87" s="5">
        <f t="shared" si="2"/>
        <v>3.375</v>
      </c>
      <c r="E87">
        <f t="shared" si="2"/>
        <v>7.5</v>
      </c>
      <c r="F87">
        <f t="shared" si="2"/>
        <v>5.5</v>
      </c>
      <c r="G87">
        <f t="shared" si="2"/>
        <v>8.75</v>
      </c>
      <c r="H87">
        <f t="shared" si="2"/>
        <v>7.625</v>
      </c>
      <c r="I87">
        <f>AVERAGE(I79:I86)</f>
        <v>199.04200000000003</v>
      </c>
      <c r="J87" t="s">
        <v>34</v>
      </c>
    </row>
    <row r="88" spans="1:10">
      <c r="A88" s="5"/>
      <c r="B88" s="5"/>
      <c r="C88" s="5"/>
      <c r="D88" s="5"/>
    </row>
    <row r="89" spans="1:10">
      <c r="A89" s="5">
        <v>10</v>
      </c>
      <c r="B89" s="5">
        <v>8</v>
      </c>
      <c r="C89" s="5">
        <v>9</v>
      </c>
      <c r="D89" s="5">
        <v>14</v>
      </c>
      <c r="E89">
        <v>12</v>
      </c>
      <c r="F89">
        <v>3</v>
      </c>
      <c r="G89">
        <v>0</v>
      </c>
      <c r="H89">
        <v>13</v>
      </c>
      <c r="I89">
        <v>606.05600000000004</v>
      </c>
      <c r="J89" t="s">
        <v>12</v>
      </c>
    </row>
    <row r="90" spans="1:10">
      <c r="A90" s="5">
        <v>11</v>
      </c>
      <c r="B90" s="5">
        <v>14</v>
      </c>
      <c r="C90" s="5">
        <v>14</v>
      </c>
      <c r="D90" s="5">
        <v>8</v>
      </c>
      <c r="E90">
        <v>12</v>
      </c>
      <c r="F90">
        <v>5</v>
      </c>
      <c r="G90">
        <v>9</v>
      </c>
      <c r="H90">
        <v>10</v>
      </c>
      <c r="I90">
        <v>642.22400000000005</v>
      </c>
      <c r="J90" t="s">
        <v>12</v>
      </c>
    </row>
    <row r="91" spans="1:10">
      <c r="A91" s="5">
        <v>14</v>
      </c>
      <c r="B91" s="5">
        <v>9</v>
      </c>
      <c r="C91" s="5">
        <v>12</v>
      </c>
      <c r="D91" s="5">
        <v>13</v>
      </c>
      <c r="E91">
        <v>11</v>
      </c>
      <c r="F91">
        <v>2</v>
      </c>
      <c r="G91">
        <v>5</v>
      </c>
      <c r="H91">
        <v>14</v>
      </c>
      <c r="I91">
        <v>650.12099999999998</v>
      </c>
      <c r="J91" t="s">
        <v>12</v>
      </c>
    </row>
    <row r="92" spans="1:10">
      <c r="A92" s="5">
        <v>9</v>
      </c>
      <c r="B92" s="5">
        <v>11</v>
      </c>
      <c r="C92" s="5">
        <v>10</v>
      </c>
      <c r="D92" s="5">
        <v>14</v>
      </c>
      <c r="E92">
        <v>14</v>
      </c>
      <c r="F92">
        <v>9</v>
      </c>
      <c r="G92">
        <v>9</v>
      </c>
      <c r="H92">
        <v>1</v>
      </c>
      <c r="I92">
        <v>652.49</v>
      </c>
      <c r="J92" t="s">
        <v>12</v>
      </c>
    </row>
    <row r="93" spans="1:10">
      <c r="A93" s="5">
        <f t="shared" ref="A93:H93" si="3">AVERAGE(A89:A92)</f>
        <v>11</v>
      </c>
      <c r="B93" s="5">
        <f t="shared" si="3"/>
        <v>10.5</v>
      </c>
      <c r="C93" s="5">
        <f t="shared" si="3"/>
        <v>11.25</v>
      </c>
      <c r="D93" s="5">
        <f t="shared" si="3"/>
        <v>12.25</v>
      </c>
      <c r="E93">
        <f t="shared" si="3"/>
        <v>12.25</v>
      </c>
      <c r="F93">
        <f t="shared" si="3"/>
        <v>4.75</v>
      </c>
      <c r="G93">
        <f t="shared" si="3"/>
        <v>5.75</v>
      </c>
      <c r="H93">
        <f t="shared" si="3"/>
        <v>9.5</v>
      </c>
      <c r="I93">
        <f>AVERAGE(I89:I92)</f>
        <v>637.72275000000013</v>
      </c>
      <c r="J93" t="s">
        <v>34</v>
      </c>
    </row>
  </sheetData>
  <sortState ref="A2:J71">
    <sortCondition descending="1" ref="I2:I7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99"/>
  <sheetViews>
    <sheetView workbookViewId="0">
      <selection activeCell="A94" sqref="A94:G99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394.99200000000002</v>
      </c>
      <c r="C2">
        <v>409.09500000000003</v>
      </c>
      <c r="D2">
        <v>14.103</v>
      </c>
      <c r="E2" s="4">
        <f t="shared" ref="E2:E65" si="0">IF(B2,(B2-C2)/B2,0)</f>
        <v>-3.570452059788555E-2</v>
      </c>
      <c r="F2">
        <f>IF($B2,$C2,0)</f>
        <v>409.09500000000003</v>
      </c>
      <c r="G2" s="4">
        <f>IF($B2,($B2-F2)/$B2,0)</f>
        <v>-3.570452059788555E-2</v>
      </c>
    </row>
    <row r="3" spans="1:7">
      <c r="A3">
        <v>2</v>
      </c>
      <c r="B3">
        <v>244.75399999999999</v>
      </c>
      <c r="C3">
        <v>274.03300000000002</v>
      </c>
      <c r="D3">
        <v>29.279</v>
      </c>
      <c r="E3" s="4">
        <f t="shared" si="0"/>
        <v>-0.11962623695629092</v>
      </c>
      <c r="F3">
        <f t="shared" ref="F3:F66" si="1">IF($B3,$C3,0)</f>
        <v>274.03300000000002</v>
      </c>
      <c r="G3" s="4">
        <f t="shared" ref="G3:G66" si="2">IF($B3,($B3-F3)/$B3,0)</f>
        <v>-0.11962623695629092</v>
      </c>
    </row>
    <row r="4" spans="1:7">
      <c r="A4">
        <v>3</v>
      </c>
      <c r="B4">
        <v>311.16000000000003</v>
      </c>
      <c r="C4">
        <v>298.988</v>
      </c>
      <c r="D4">
        <v>-12.172000000000001</v>
      </c>
      <c r="E4" s="4">
        <f t="shared" si="0"/>
        <v>3.9118138578223501E-2</v>
      </c>
      <c r="F4">
        <f t="shared" si="1"/>
        <v>298.988</v>
      </c>
      <c r="G4" s="4">
        <f t="shared" si="2"/>
        <v>3.9118138578223501E-2</v>
      </c>
    </row>
    <row r="5" spans="1:7">
      <c r="A5">
        <v>4</v>
      </c>
      <c r="B5">
        <v>222.703</v>
      </c>
      <c r="C5">
        <v>261.517</v>
      </c>
      <c r="D5">
        <v>38.814</v>
      </c>
      <c r="E5" s="4">
        <f t="shared" si="0"/>
        <v>-0.17428593238528439</v>
      </c>
      <c r="F5">
        <f t="shared" si="1"/>
        <v>261.517</v>
      </c>
      <c r="G5" s="4">
        <f t="shared" si="2"/>
        <v>-0.17428593238528439</v>
      </c>
    </row>
    <row r="6" spans="1:7">
      <c r="A6">
        <v>5</v>
      </c>
      <c r="B6">
        <v>329.661</v>
      </c>
      <c r="C6">
        <v>332.81299999999999</v>
      </c>
      <c r="D6">
        <v>3.1520000000000001</v>
      </c>
      <c r="E6" s="4">
        <f t="shared" si="0"/>
        <v>-9.5613372525108729E-3</v>
      </c>
      <c r="F6">
        <f t="shared" si="1"/>
        <v>332.81299999999999</v>
      </c>
      <c r="G6" s="4">
        <f t="shared" si="2"/>
        <v>-9.5613372525108729E-3</v>
      </c>
    </row>
    <row r="7" spans="1:7">
      <c r="A7">
        <v>6</v>
      </c>
      <c r="B7">
        <v>382.29300000000001</v>
      </c>
      <c r="C7">
        <v>400.70299999999997</v>
      </c>
      <c r="D7">
        <v>18.41</v>
      </c>
      <c r="E7" s="4">
        <f t="shared" si="0"/>
        <v>-4.8156780270630035E-2</v>
      </c>
      <c r="F7">
        <f t="shared" si="1"/>
        <v>400.70299999999997</v>
      </c>
      <c r="G7" s="4">
        <f t="shared" si="2"/>
        <v>-4.8156780270630035E-2</v>
      </c>
    </row>
    <row r="8" spans="1:7">
      <c r="A8">
        <v>7</v>
      </c>
      <c r="B8">
        <v>376.47800000000001</v>
      </c>
      <c r="C8">
        <v>368.26</v>
      </c>
      <c r="D8">
        <v>-8.218</v>
      </c>
      <c r="E8" s="4">
        <f t="shared" si="0"/>
        <v>2.1828632748792806E-2</v>
      </c>
      <c r="F8">
        <f t="shared" si="1"/>
        <v>368.26</v>
      </c>
      <c r="G8" s="4">
        <f t="shared" si="2"/>
        <v>2.1828632748792806E-2</v>
      </c>
    </row>
    <row r="9" spans="1:7">
      <c r="A9">
        <v>8</v>
      </c>
      <c r="B9">
        <v>319.24299999999999</v>
      </c>
      <c r="C9">
        <v>305.83</v>
      </c>
      <c r="D9">
        <v>-13.413</v>
      </c>
      <c r="E9" s="4">
        <f t="shared" si="0"/>
        <v>4.2015016774056162E-2</v>
      </c>
      <c r="F9">
        <f t="shared" si="1"/>
        <v>305.83</v>
      </c>
      <c r="G9" s="4">
        <f t="shared" si="2"/>
        <v>4.2015016774056162E-2</v>
      </c>
    </row>
    <row r="10" spans="1:7">
      <c r="A10">
        <v>9</v>
      </c>
      <c r="B10">
        <v>382.983</v>
      </c>
      <c r="C10">
        <v>396.59500000000003</v>
      </c>
      <c r="D10">
        <v>13.612</v>
      </c>
      <c r="E10" s="4">
        <f t="shared" si="0"/>
        <v>-3.5542047558246768E-2</v>
      </c>
      <c r="F10">
        <f t="shared" si="1"/>
        <v>396.59500000000003</v>
      </c>
      <c r="G10" s="4">
        <f t="shared" si="2"/>
        <v>-3.5542047558246768E-2</v>
      </c>
    </row>
    <row r="11" spans="1:7">
      <c r="A11">
        <v>10</v>
      </c>
      <c r="B11">
        <v>390.55</v>
      </c>
      <c r="C11">
        <v>415.98899999999998</v>
      </c>
      <c r="D11">
        <v>25.439</v>
      </c>
      <c r="E11" s="4">
        <f t="shared" si="0"/>
        <v>-6.513634617846617E-2</v>
      </c>
      <c r="F11">
        <f t="shared" si="1"/>
        <v>415.98899999999998</v>
      </c>
      <c r="G11" s="4">
        <f t="shared" si="2"/>
        <v>-6.513634617846617E-2</v>
      </c>
    </row>
    <row r="12" spans="1:7">
      <c r="A12">
        <v>11</v>
      </c>
      <c r="B12">
        <v>368.89800000000002</v>
      </c>
      <c r="C12">
        <v>393.18700000000001</v>
      </c>
      <c r="D12">
        <v>24.289000000000001</v>
      </c>
      <c r="E12" s="4">
        <f t="shared" si="0"/>
        <v>-6.5842048479525461E-2</v>
      </c>
      <c r="F12">
        <f t="shared" si="1"/>
        <v>393.18700000000001</v>
      </c>
      <c r="G12" s="4">
        <f t="shared" si="2"/>
        <v>-6.5842048479525461E-2</v>
      </c>
    </row>
    <row r="13" spans="1:7">
      <c r="A13">
        <v>12</v>
      </c>
      <c r="B13">
        <v>351.88200000000001</v>
      </c>
      <c r="C13">
        <v>335.94799999999998</v>
      </c>
      <c r="D13">
        <v>-15.933999999999999</v>
      </c>
      <c r="E13" s="4">
        <f t="shared" si="0"/>
        <v>4.5282225291432998E-2</v>
      </c>
      <c r="F13">
        <f t="shared" si="1"/>
        <v>335.94799999999998</v>
      </c>
      <c r="G13" s="4">
        <f t="shared" si="2"/>
        <v>4.5282225291432998E-2</v>
      </c>
    </row>
    <row r="14" spans="1:7">
      <c r="A14">
        <v>13</v>
      </c>
      <c r="B14">
        <v>411.31200000000001</v>
      </c>
      <c r="C14">
        <v>418.41500000000002</v>
      </c>
      <c r="D14">
        <v>7.1029999999999998</v>
      </c>
      <c r="E14" s="4">
        <f t="shared" si="0"/>
        <v>-1.726912903100325E-2</v>
      </c>
      <c r="F14">
        <f t="shared" si="1"/>
        <v>418.41500000000002</v>
      </c>
      <c r="G14" s="4">
        <f t="shared" si="2"/>
        <v>-1.726912903100325E-2</v>
      </c>
    </row>
    <row r="15" spans="1:7">
      <c r="A15">
        <v>14</v>
      </c>
      <c r="B15">
        <v>636.09799999999996</v>
      </c>
      <c r="C15">
        <v>494.98</v>
      </c>
      <c r="D15">
        <v>-141.11799999999999</v>
      </c>
      <c r="E15" s="4">
        <f t="shared" si="0"/>
        <v>0.22184946344745612</v>
      </c>
      <c r="F15">
        <f t="shared" si="1"/>
        <v>494.98</v>
      </c>
      <c r="G15" s="4">
        <f t="shared" si="2"/>
        <v>0.22184946344745612</v>
      </c>
    </row>
    <row r="16" spans="1:7">
      <c r="A16">
        <v>15</v>
      </c>
      <c r="B16">
        <v>367.35399999999998</v>
      </c>
      <c r="C16">
        <v>376.69099999999997</v>
      </c>
      <c r="D16">
        <v>9.3369999999999997</v>
      </c>
      <c r="E16" s="4">
        <f t="shared" si="0"/>
        <v>-2.5416900319582717E-2</v>
      </c>
      <c r="F16">
        <f t="shared" si="1"/>
        <v>376.69099999999997</v>
      </c>
      <c r="G16" s="4">
        <f t="shared" si="2"/>
        <v>-2.5416900319582717E-2</v>
      </c>
    </row>
    <row r="17" spans="1:7">
      <c r="A17">
        <v>16</v>
      </c>
      <c r="B17">
        <v>460.11</v>
      </c>
      <c r="C17">
        <v>467.42099999999999</v>
      </c>
      <c r="D17">
        <v>7.3109999999999999</v>
      </c>
      <c r="E17" s="4">
        <f t="shared" si="0"/>
        <v>-1.5889678555128076E-2</v>
      </c>
      <c r="F17">
        <f t="shared" si="1"/>
        <v>467.42099999999999</v>
      </c>
      <c r="G17" s="4">
        <f t="shared" si="2"/>
        <v>-1.5889678555128076E-2</v>
      </c>
    </row>
    <row r="18" spans="1:7">
      <c r="A18">
        <v>17</v>
      </c>
      <c r="B18">
        <v>382.21800000000002</v>
      </c>
      <c r="C18">
        <v>381.18</v>
      </c>
      <c r="D18">
        <v>-1.038</v>
      </c>
      <c r="E18" s="4">
        <f t="shared" si="0"/>
        <v>2.7157276737359592E-3</v>
      </c>
      <c r="F18">
        <f t="shared" si="1"/>
        <v>381.18</v>
      </c>
      <c r="G18" s="4">
        <f t="shared" si="2"/>
        <v>2.7157276737359592E-3</v>
      </c>
    </row>
    <row r="19" spans="1:7">
      <c r="A19">
        <v>18</v>
      </c>
      <c r="B19">
        <v>318.39400000000001</v>
      </c>
      <c r="C19">
        <v>291.34500000000003</v>
      </c>
      <c r="D19">
        <v>-27.048999999999999</v>
      </c>
      <c r="E19" s="4">
        <f t="shared" si="0"/>
        <v>8.4954490348436149E-2</v>
      </c>
      <c r="F19">
        <f t="shared" si="1"/>
        <v>291.34500000000003</v>
      </c>
      <c r="G19" s="4">
        <f t="shared" si="2"/>
        <v>8.4954490348436149E-2</v>
      </c>
    </row>
    <row r="20" spans="1:7">
      <c r="A20">
        <v>19</v>
      </c>
      <c r="B20">
        <v>0</v>
      </c>
      <c r="C20">
        <v>200.39</v>
      </c>
      <c r="D20">
        <v>200.39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331.642</v>
      </c>
      <c r="C21">
        <v>323.52800000000002</v>
      </c>
      <c r="D21">
        <v>-8.1140000000000008</v>
      </c>
      <c r="E21">
        <f t="shared" si="0"/>
        <v>2.4466141200451017E-2</v>
      </c>
      <c r="F21">
        <f t="shared" si="1"/>
        <v>323.52800000000002</v>
      </c>
      <c r="G21" s="4">
        <f t="shared" si="2"/>
        <v>2.4466141200451017E-2</v>
      </c>
    </row>
    <row r="22" spans="1:7">
      <c r="A22">
        <v>21</v>
      </c>
      <c r="B22">
        <v>447.43200000000002</v>
      </c>
      <c r="C22">
        <v>459.86500000000001</v>
      </c>
      <c r="D22">
        <v>12.433</v>
      </c>
      <c r="E22" s="4">
        <f t="shared" si="0"/>
        <v>-2.7787462675892632E-2</v>
      </c>
      <c r="F22">
        <f t="shared" si="1"/>
        <v>459.86500000000001</v>
      </c>
      <c r="G22" s="4">
        <f t="shared" si="2"/>
        <v>-2.7787462675892632E-2</v>
      </c>
    </row>
    <row r="23" spans="1:7">
      <c r="A23">
        <v>22</v>
      </c>
      <c r="B23">
        <v>386.20100000000002</v>
      </c>
      <c r="C23">
        <v>415.327</v>
      </c>
      <c r="D23">
        <v>29.126000000000001</v>
      </c>
      <c r="E23" s="4">
        <f t="shared" si="0"/>
        <v>-7.5416687165491478E-2</v>
      </c>
      <c r="F23">
        <f t="shared" si="1"/>
        <v>415.327</v>
      </c>
      <c r="G23" s="4">
        <f t="shared" si="2"/>
        <v>-7.5416687165491478E-2</v>
      </c>
    </row>
    <row r="24" spans="1:7">
      <c r="A24">
        <v>23</v>
      </c>
      <c r="B24">
        <v>423.69</v>
      </c>
      <c r="C24">
        <v>435.92500000000001</v>
      </c>
      <c r="D24">
        <v>12.234999999999999</v>
      </c>
      <c r="E24" s="4">
        <f t="shared" si="0"/>
        <v>-2.8877245155656289E-2</v>
      </c>
      <c r="F24">
        <f t="shared" si="1"/>
        <v>435.92500000000001</v>
      </c>
      <c r="G24" s="4">
        <f t="shared" si="2"/>
        <v>-2.8877245155656289E-2</v>
      </c>
    </row>
    <row r="25" spans="1:7">
      <c r="A25">
        <v>24</v>
      </c>
      <c r="B25">
        <v>249.11099999999999</v>
      </c>
      <c r="C25">
        <v>279.82900000000001</v>
      </c>
      <c r="D25">
        <v>30.718</v>
      </c>
      <c r="E25" s="4">
        <f t="shared" si="0"/>
        <v>-0.12331049210994303</v>
      </c>
      <c r="F25">
        <f t="shared" si="1"/>
        <v>279.82900000000001</v>
      </c>
      <c r="G25" s="4">
        <f t="shared" si="2"/>
        <v>-0.12331049210994303</v>
      </c>
    </row>
    <row r="26" spans="1:7">
      <c r="A26">
        <v>25</v>
      </c>
      <c r="B26">
        <v>447.15899999999999</v>
      </c>
      <c r="C26">
        <v>452.21499999999997</v>
      </c>
      <c r="D26">
        <v>5.056</v>
      </c>
      <c r="E26" s="4">
        <f t="shared" si="0"/>
        <v>-1.1306940036989042E-2</v>
      </c>
      <c r="F26">
        <f t="shared" si="1"/>
        <v>452.21499999999997</v>
      </c>
      <c r="G26" s="4">
        <f t="shared" si="2"/>
        <v>-1.1306940036989042E-2</v>
      </c>
    </row>
    <row r="27" spans="1:7">
      <c r="A27">
        <v>26</v>
      </c>
      <c r="B27">
        <v>426.46899999999999</v>
      </c>
      <c r="C27">
        <v>461.11200000000002</v>
      </c>
      <c r="D27">
        <v>34.643000000000001</v>
      </c>
      <c r="E27" s="4">
        <f t="shared" si="0"/>
        <v>-8.1232164588750946E-2</v>
      </c>
      <c r="F27">
        <f t="shared" si="1"/>
        <v>461.11200000000002</v>
      </c>
      <c r="G27" s="4">
        <f t="shared" si="2"/>
        <v>-8.1232164588750946E-2</v>
      </c>
    </row>
    <row r="28" spans="1:7">
      <c r="A28">
        <v>27</v>
      </c>
      <c r="B28">
        <v>356.87599999999998</v>
      </c>
      <c r="C28">
        <v>368.06</v>
      </c>
      <c r="D28">
        <v>11.183999999999999</v>
      </c>
      <c r="E28" s="4">
        <f t="shared" si="0"/>
        <v>-3.1338616214035199E-2</v>
      </c>
      <c r="F28">
        <f t="shared" si="1"/>
        <v>368.06</v>
      </c>
      <c r="G28" s="4">
        <f t="shared" si="2"/>
        <v>-3.1338616214035199E-2</v>
      </c>
    </row>
    <row r="29" spans="1:7">
      <c r="A29">
        <v>28</v>
      </c>
      <c r="B29">
        <v>216.99</v>
      </c>
      <c r="C29">
        <v>257.29500000000002</v>
      </c>
      <c r="D29">
        <v>40.305</v>
      </c>
      <c r="E29" s="4">
        <f t="shared" si="0"/>
        <v>-0.18574588690723076</v>
      </c>
      <c r="F29">
        <f t="shared" si="1"/>
        <v>257.29500000000002</v>
      </c>
      <c r="G29" s="4">
        <f t="shared" si="2"/>
        <v>-0.18574588690723076</v>
      </c>
    </row>
    <row r="30" spans="1:7">
      <c r="A30">
        <v>29</v>
      </c>
      <c r="B30">
        <v>338.37299999999999</v>
      </c>
      <c r="C30">
        <v>309.02199999999999</v>
      </c>
      <c r="D30">
        <v>-29.350999999999999</v>
      </c>
      <c r="E30" s="4">
        <f t="shared" si="0"/>
        <v>8.6741554438445154E-2</v>
      </c>
      <c r="F30">
        <f t="shared" si="1"/>
        <v>309.02199999999999</v>
      </c>
      <c r="G30" s="4">
        <f t="shared" si="2"/>
        <v>8.6741554438445154E-2</v>
      </c>
    </row>
    <row r="31" spans="1:7">
      <c r="A31">
        <v>30</v>
      </c>
      <c r="B31">
        <v>319.09800000000001</v>
      </c>
      <c r="C31">
        <v>283.00799999999998</v>
      </c>
      <c r="D31">
        <v>-36.090000000000003</v>
      </c>
      <c r="E31" s="4">
        <f t="shared" si="0"/>
        <v>0.11310005076810269</v>
      </c>
      <c r="F31">
        <f t="shared" si="1"/>
        <v>283.00799999999998</v>
      </c>
      <c r="G31" s="4">
        <f t="shared" si="2"/>
        <v>0.11310005076810269</v>
      </c>
    </row>
    <row r="32" spans="1:7">
      <c r="A32">
        <v>31</v>
      </c>
      <c r="B32">
        <v>353.81900000000002</v>
      </c>
      <c r="C32">
        <v>355.91300000000001</v>
      </c>
      <c r="D32">
        <v>2.0939999999999999</v>
      </c>
      <c r="E32" s="4">
        <f t="shared" si="0"/>
        <v>-5.9182802506366075E-3</v>
      </c>
      <c r="F32">
        <f t="shared" si="1"/>
        <v>355.91300000000001</v>
      </c>
      <c r="G32" s="4">
        <f t="shared" si="2"/>
        <v>-5.9182802506366075E-3</v>
      </c>
    </row>
    <row r="33" spans="1:7">
      <c r="A33">
        <v>32</v>
      </c>
      <c r="B33">
        <v>366.721</v>
      </c>
      <c r="C33">
        <v>378.28800000000001</v>
      </c>
      <c r="D33">
        <v>11.567</v>
      </c>
      <c r="E33" s="4">
        <f t="shared" si="0"/>
        <v>-3.1541689731430726E-2</v>
      </c>
      <c r="F33">
        <f t="shared" si="1"/>
        <v>378.28800000000001</v>
      </c>
      <c r="G33" s="4">
        <f t="shared" si="2"/>
        <v>-3.1541689731430726E-2</v>
      </c>
    </row>
    <row r="34" spans="1:7">
      <c r="A34">
        <v>33</v>
      </c>
      <c r="B34">
        <v>392.05399999999997</v>
      </c>
      <c r="C34">
        <v>416.34</v>
      </c>
      <c r="D34">
        <v>24.286000000000001</v>
      </c>
      <c r="E34" s="4">
        <f t="shared" si="0"/>
        <v>-6.1945548317323643E-2</v>
      </c>
      <c r="F34">
        <f t="shared" si="1"/>
        <v>416.34</v>
      </c>
      <c r="G34" s="4">
        <f t="shared" si="2"/>
        <v>-6.1945548317323643E-2</v>
      </c>
    </row>
    <row r="35" spans="1:7">
      <c r="A35">
        <v>34</v>
      </c>
      <c r="B35">
        <v>249.989</v>
      </c>
      <c r="C35">
        <v>275.86</v>
      </c>
      <c r="D35">
        <v>25.870999999999999</v>
      </c>
      <c r="E35" s="4">
        <f t="shared" si="0"/>
        <v>-0.10348855349635387</v>
      </c>
      <c r="F35">
        <f t="shared" si="1"/>
        <v>275.86</v>
      </c>
      <c r="G35" s="4">
        <f t="shared" si="2"/>
        <v>-0.10348855349635387</v>
      </c>
    </row>
    <row r="36" spans="1:7">
      <c r="A36">
        <v>35</v>
      </c>
      <c r="B36">
        <v>415.70600000000002</v>
      </c>
      <c r="C36">
        <v>457.46600000000001</v>
      </c>
      <c r="D36">
        <v>41.76</v>
      </c>
      <c r="E36" s="4">
        <f t="shared" si="0"/>
        <v>-0.1004556104554661</v>
      </c>
      <c r="F36">
        <f t="shared" si="1"/>
        <v>457.46600000000001</v>
      </c>
      <c r="G36" s="4">
        <f t="shared" si="2"/>
        <v>-0.1004556104554661</v>
      </c>
    </row>
    <row r="37" spans="1:7">
      <c r="A37">
        <v>36</v>
      </c>
      <c r="B37">
        <v>376.79300000000001</v>
      </c>
      <c r="C37">
        <v>389.47899999999998</v>
      </c>
      <c r="D37">
        <v>12.686</v>
      </c>
      <c r="E37" s="4">
        <f t="shared" si="0"/>
        <v>-3.3668353711454241E-2</v>
      </c>
      <c r="F37">
        <f t="shared" si="1"/>
        <v>389.47899999999998</v>
      </c>
      <c r="G37" s="4">
        <f t="shared" si="2"/>
        <v>-3.3668353711454241E-2</v>
      </c>
    </row>
    <row r="38" spans="1:7">
      <c r="A38">
        <v>37</v>
      </c>
      <c r="B38">
        <v>304.64</v>
      </c>
      <c r="C38">
        <v>270.55099999999999</v>
      </c>
      <c r="D38">
        <v>-34.088999999999999</v>
      </c>
      <c r="E38" s="4">
        <f t="shared" si="0"/>
        <v>0.11189929096638655</v>
      </c>
      <c r="F38">
        <f t="shared" si="1"/>
        <v>270.55099999999999</v>
      </c>
      <c r="G38" s="4">
        <f t="shared" si="2"/>
        <v>0.11189929096638655</v>
      </c>
    </row>
    <row r="39" spans="1:7">
      <c r="A39">
        <v>38</v>
      </c>
      <c r="B39">
        <v>340.089</v>
      </c>
      <c r="C39">
        <v>337.30099999999999</v>
      </c>
      <c r="D39">
        <v>-2.7879999999999998</v>
      </c>
      <c r="E39" s="4">
        <f t="shared" si="0"/>
        <v>8.1978540911349998E-3</v>
      </c>
      <c r="F39">
        <f t="shared" si="1"/>
        <v>337.30099999999999</v>
      </c>
      <c r="G39" s="4">
        <f t="shared" si="2"/>
        <v>8.1978540911349998E-3</v>
      </c>
    </row>
    <row r="40" spans="1:7">
      <c r="A40">
        <v>39</v>
      </c>
      <c r="B40">
        <v>344.72399999999999</v>
      </c>
      <c r="C40">
        <v>347.65300000000002</v>
      </c>
      <c r="D40">
        <v>2.9289999999999998</v>
      </c>
      <c r="E40" s="4">
        <f t="shared" si="0"/>
        <v>-8.4966523943793594E-3</v>
      </c>
      <c r="F40">
        <f t="shared" si="1"/>
        <v>347.65300000000002</v>
      </c>
      <c r="G40" s="4">
        <f t="shared" si="2"/>
        <v>-8.4966523943793594E-3</v>
      </c>
    </row>
    <row r="41" spans="1:7">
      <c r="A41">
        <v>40</v>
      </c>
      <c r="B41">
        <v>421.49799999999999</v>
      </c>
      <c r="C41">
        <v>439.87400000000002</v>
      </c>
      <c r="D41">
        <v>18.376000000000001</v>
      </c>
      <c r="E41" s="4">
        <f t="shared" si="0"/>
        <v>-4.3596885394474073E-2</v>
      </c>
      <c r="F41">
        <f t="shared" si="1"/>
        <v>439.87400000000002</v>
      </c>
      <c r="G41" s="4">
        <f t="shared" si="2"/>
        <v>-4.3596885394474073E-2</v>
      </c>
    </row>
    <row r="42" spans="1:7">
      <c r="A42">
        <v>41</v>
      </c>
      <c r="B42">
        <v>323.327</v>
      </c>
      <c r="C42">
        <v>308.02100000000002</v>
      </c>
      <c r="D42">
        <v>-15.305999999999999</v>
      </c>
      <c r="E42" s="4">
        <f t="shared" si="0"/>
        <v>4.7339071590062023E-2</v>
      </c>
      <c r="F42">
        <f t="shared" si="1"/>
        <v>308.02100000000002</v>
      </c>
      <c r="G42" s="4">
        <f t="shared" si="2"/>
        <v>4.7339071590062023E-2</v>
      </c>
    </row>
    <row r="43" spans="1:7">
      <c r="A43">
        <v>42</v>
      </c>
      <c r="B43">
        <v>313.94600000000003</v>
      </c>
      <c r="C43">
        <v>287.85000000000002</v>
      </c>
      <c r="D43">
        <v>-26.096</v>
      </c>
      <c r="E43" s="4">
        <f t="shared" si="0"/>
        <v>8.3122575219942291E-2</v>
      </c>
      <c r="F43">
        <f t="shared" si="1"/>
        <v>287.85000000000002</v>
      </c>
      <c r="G43" s="4">
        <f t="shared" si="2"/>
        <v>8.3122575219942291E-2</v>
      </c>
    </row>
    <row r="44" spans="1:7">
      <c r="A44">
        <v>43</v>
      </c>
      <c r="B44">
        <v>354.59</v>
      </c>
      <c r="C44">
        <v>353.642</v>
      </c>
      <c r="D44">
        <v>-0.94799999999999995</v>
      </c>
      <c r="E44" s="4">
        <f t="shared" si="0"/>
        <v>2.6735102512760629E-3</v>
      </c>
      <c r="F44">
        <f t="shared" si="1"/>
        <v>353.642</v>
      </c>
      <c r="G44" s="4">
        <f t="shared" si="2"/>
        <v>2.6735102512760629E-3</v>
      </c>
    </row>
    <row r="45" spans="1:7">
      <c r="A45">
        <v>44</v>
      </c>
      <c r="B45">
        <v>315.42200000000003</v>
      </c>
      <c r="C45">
        <v>315.084</v>
      </c>
      <c r="D45">
        <v>-0.33800000000000002</v>
      </c>
      <c r="E45" s="4">
        <f t="shared" si="0"/>
        <v>1.0715802956040551E-3</v>
      </c>
      <c r="F45">
        <f t="shared" si="1"/>
        <v>315.084</v>
      </c>
      <c r="G45" s="4">
        <f t="shared" si="2"/>
        <v>1.0715802956040551E-3</v>
      </c>
    </row>
    <row r="46" spans="1:7">
      <c r="A46">
        <v>45</v>
      </c>
      <c r="B46">
        <v>312.39800000000002</v>
      </c>
      <c r="C46">
        <v>292.84899999999999</v>
      </c>
      <c r="D46">
        <v>-19.548999999999999</v>
      </c>
      <c r="E46" s="4">
        <f t="shared" si="0"/>
        <v>6.2577225206307444E-2</v>
      </c>
      <c r="F46">
        <f t="shared" si="1"/>
        <v>292.84899999999999</v>
      </c>
      <c r="G46" s="4">
        <f t="shared" si="2"/>
        <v>6.2577225206307444E-2</v>
      </c>
    </row>
    <row r="47" spans="1:7">
      <c r="A47">
        <v>46</v>
      </c>
      <c r="B47">
        <v>369.63900000000001</v>
      </c>
      <c r="C47">
        <v>368.23599999999999</v>
      </c>
      <c r="D47">
        <v>-1.403</v>
      </c>
      <c r="E47" s="4">
        <f t="shared" si="0"/>
        <v>3.7955951617659931E-3</v>
      </c>
      <c r="F47">
        <f t="shared" si="1"/>
        <v>368.23599999999999</v>
      </c>
      <c r="G47" s="4">
        <f t="shared" si="2"/>
        <v>3.7955951617659931E-3</v>
      </c>
    </row>
    <row r="48" spans="1:7">
      <c r="A48">
        <v>47</v>
      </c>
      <c r="B48">
        <v>0</v>
      </c>
      <c r="C48">
        <v>281.28699999999998</v>
      </c>
      <c r="D48">
        <v>281.28699999999998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421.18200000000002</v>
      </c>
      <c r="C49">
        <v>444.80500000000001</v>
      </c>
      <c r="D49">
        <v>23.623000000000001</v>
      </c>
      <c r="E49" s="4">
        <f t="shared" si="0"/>
        <v>-5.6087392148762266E-2</v>
      </c>
      <c r="F49">
        <f t="shared" si="1"/>
        <v>444.80500000000001</v>
      </c>
      <c r="G49" s="4">
        <f t="shared" si="2"/>
        <v>-5.6087392148762266E-2</v>
      </c>
    </row>
    <row r="50" spans="1:7">
      <c r="A50">
        <v>49</v>
      </c>
      <c r="B50">
        <v>349.15</v>
      </c>
      <c r="C50">
        <v>355.38</v>
      </c>
      <c r="D50">
        <v>6.23</v>
      </c>
      <c r="E50" s="4">
        <f t="shared" si="0"/>
        <v>-1.7843333810683142E-2</v>
      </c>
      <c r="F50">
        <f t="shared" si="1"/>
        <v>355.38</v>
      </c>
      <c r="G50" s="4">
        <f t="shared" si="2"/>
        <v>-1.7843333810683142E-2</v>
      </c>
    </row>
    <row r="51" spans="1:7">
      <c r="A51">
        <v>50</v>
      </c>
      <c r="B51">
        <v>657.81899999999996</v>
      </c>
      <c r="C51">
        <v>484.483</v>
      </c>
      <c r="D51">
        <v>-173.33600000000001</v>
      </c>
      <c r="E51" s="4">
        <f t="shared" si="0"/>
        <v>0.26350105424136422</v>
      </c>
      <c r="F51">
        <f t="shared" si="1"/>
        <v>484.483</v>
      </c>
      <c r="G51" s="4">
        <f t="shared" si="2"/>
        <v>0.26350105424136422</v>
      </c>
    </row>
    <row r="52" spans="1:7">
      <c r="A52">
        <v>51</v>
      </c>
      <c r="B52">
        <v>346.48099999999999</v>
      </c>
      <c r="C52">
        <v>354.74799999999999</v>
      </c>
      <c r="D52">
        <v>8.2669999999999995</v>
      </c>
      <c r="E52" s="4">
        <f t="shared" si="0"/>
        <v>-2.3859894193332377E-2</v>
      </c>
      <c r="F52">
        <f t="shared" si="1"/>
        <v>354.74799999999999</v>
      </c>
      <c r="G52" s="4">
        <f t="shared" si="2"/>
        <v>-2.3859894193332377E-2</v>
      </c>
    </row>
    <row r="53" spans="1:7">
      <c r="A53">
        <v>52</v>
      </c>
      <c r="B53">
        <v>347.13099999999997</v>
      </c>
      <c r="C53">
        <v>355.072</v>
      </c>
      <c r="D53">
        <v>7.9409999999999998</v>
      </c>
      <c r="E53" s="4">
        <f t="shared" si="0"/>
        <v>-2.2876090006366565E-2</v>
      </c>
      <c r="F53">
        <f t="shared" si="1"/>
        <v>355.072</v>
      </c>
      <c r="G53" s="4">
        <f t="shared" si="2"/>
        <v>-2.2876090006366565E-2</v>
      </c>
    </row>
    <row r="54" spans="1:7">
      <c r="A54">
        <v>53</v>
      </c>
      <c r="B54">
        <v>382.024</v>
      </c>
      <c r="C54">
        <v>378.279</v>
      </c>
      <c r="D54">
        <v>-3.7450000000000001</v>
      </c>
      <c r="E54" s="4">
        <f t="shared" si="0"/>
        <v>9.8030490230980368E-3</v>
      </c>
      <c r="F54">
        <f t="shared" si="1"/>
        <v>378.279</v>
      </c>
      <c r="G54" s="4">
        <f t="shared" si="2"/>
        <v>9.8030490230980368E-3</v>
      </c>
    </row>
    <row r="55" spans="1:7">
      <c r="A55">
        <v>54</v>
      </c>
      <c r="B55">
        <v>0</v>
      </c>
      <c r="C55">
        <v>239.63499999999999</v>
      </c>
      <c r="D55">
        <v>239.63499999999999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347.72300000000001</v>
      </c>
      <c r="C56">
        <v>363.22800000000001</v>
      </c>
      <c r="D56">
        <v>15.505000000000001</v>
      </c>
      <c r="E56" s="4">
        <f t="shared" si="0"/>
        <v>-4.4590090388038739E-2</v>
      </c>
      <c r="F56">
        <f t="shared" si="1"/>
        <v>363.22800000000001</v>
      </c>
      <c r="G56" s="4">
        <f t="shared" si="2"/>
        <v>-4.4590090388038739E-2</v>
      </c>
    </row>
    <row r="57" spans="1:7">
      <c r="A57">
        <v>56</v>
      </c>
      <c r="B57">
        <v>312.31</v>
      </c>
      <c r="C57">
        <v>308.84500000000003</v>
      </c>
      <c r="D57">
        <v>-3.4649999999999999</v>
      </c>
      <c r="E57" s="4">
        <f t="shared" si="0"/>
        <v>1.1094745605327959E-2</v>
      </c>
      <c r="F57">
        <f t="shared" si="1"/>
        <v>308.84500000000003</v>
      </c>
      <c r="G57" s="4">
        <f t="shared" si="2"/>
        <v>1.1094745605327959E-2</v>
      </c>
    </row>
    <row r="58" spans="1:7">
      <c r="A58">
        <v>57</v>
      </c>
      <c r="B58">
        <v>420.54500000000002</v>
      </c>
      <c r="C58">
        <v>435.35599999999999</v>
      </c>
      <c r="D58">
        <v>14.811</v>
      </c>
      <c r="E58" s="4">
        <f t="shared" si="0"/>
        <v>-3.5218585407031301E-2</v>
      </c>
      <c r="F58">
        <f t="shared" si="1"/>
        <v>435.35599999999999</v>
      </c>
      <c r="G58" s="4">
        <f t="shared" si="2"/>
        <v>-3.5218585407031301E-2</v>
      </c>
    </row>
    <row r="59" spans="1:7">
      <c r="A59">
        <v>58</v>
      </c>
      <c r="B59">
        <v>428.00099999999998</v>
      </c>
      <c r="C59">
        <v>432.32900000000001</v>
      </c>
      <c r="D59">
        <v>4.3280000000000003</v>
      </c>
      <c r="E59" s="4">
        <f t="shared" si="0"/>
        <v>-1.0112125906247956E-2</v>
      </c>
      <c r="F59">
        <f t="shared" si="1"/>
        <v>432.32900000000001</v>
      </c>
      <c r="G59" s="4">
        <f t="shared" si="2"/>
        <v>-1.0112125906247956E-2</v>
      </c>
    </row>
    <row r="60" spans="1:7">
      <c r="A60">
        <v>59</v>
      </c>
      <c r="B60">
        <v>367.67399999999998</v>
      </c>
      <c r="C60">
        <v>381.96199999999999</v>
      </c>
      <c r="D60">
        <v>14.288</v>
      </c>
      <c r="E60" s="4">
        <f t="shared" si="0"/>
        <v>-3.8860512301658566E-2</v>
      </c>
      <c r="F60">
        <f t="shared" si="1"/>
        <v>381.96199999999999</v>
      </c>
      <c r="G60" s="4">
        <f t="shared" si="2"/>
        <v>-3.8860512301658566E-2</v>
      </c>
    </row>
    <row r="61" spans="1:7">
      <c r="A61">
        <v>60</v>
      </c>
      <c r="B61">
        <v>217.24199999999999</v>
      </c>
      <c r="C61">
        <v>237.84200000000001</v>
      </c>
      <c r="D61">
        <v>20.6</v>
      </c>
      <c r="E61" s="4">
        <f t="shared" si="0"/>
        <v>-9.4825125896465801E-2</v>
      </c>
      <c r="F61">
        <f t="shared" si="1"/>
        <v>237.84200000000001</v>
      </c>
      <c r="G61" s="4">
        <f t="shared" si="2"/>
        <v>-9.4825125896465801E-2</v>
      </c>
    </row>
    <row r="62" spans="1:7">
      <c r="A62">
        <v>61</v>
      </c>
      <c r="B62">
        <v>350.57600000000002</v>
      </c>
      <c r="C62">
        <v>359.45100000000002</v>
      </c>
      <c r="D62">
        <v>8.875</v>
      </c>
      <c r="E62" s="4">
        <f t="shared" si="0"/>
        <v>-2.5315480808726209E-2</v>
      </c>
      <c r="F62">
        <f t="shared" si="1"/>
        <v>359.45100000000002</v>
      </c>
      <c r="G62" s="4">
        <f t="shared" si="2"/>
        <v>-2.5315480808726209E-2</v>
      </c>
    </row>
    <row r="63" spans="1:7">
      <c r="A63">
        <v>62</v>
      </c>
      <c r="B63">
        <v>377.77100000000002</v>
      </c>
      <c r="C63">
        <v>368.54599999999999</v>
      </c>
      <c r="D63">
        <v>-9.2249999999999996</v>
      </c>
      <c r="E63" s="4">
        <f t="shared" si="0"/>
        <v>2.4419555762618152E-2</v>
      </c>
      <c r="F63">
        <f t="shared" si="1"/>
        <v>368.54599999999999</v>
      </c>
      <c r="G63" s="4">
        <f t="shared" si="2"/>
        <v>2.4419555762618152E-2</v>
      </c>
    </row>
    <row r="64" spans="1:7">
      <c r="A64">
        <v>63</v>
      </c>
      <c r="B64">
        <v>222.43299999999999</v>
      </c>
      <c r="C64">
        <v>243.65899999999999</v>
      </c>
      <c r="D64">
        <v>21.225999999999999</v>
      </c>
      <c r="E64" s="4">
        <f t="shared" si="0"/>
        <v>-9.542648797615462E-2</v>
      </c>
      <c r="F64">
        <f t="shared" si="1"/>
        <v>243.65899999999999</v>
      </c>
      <c r="G64" s="4">
        <f t="shared" si="2"/>
        <v>-9.542648797615462E-2</v>
      </c>
    </row>
    <row r="65" spans="1:7">
      <c r="A65">
        <v>64</v>
      </c>
      <c r="B65">
        <v>158.50399999999999</v>
      </c>
      <c r="C65">
        <v>195.74299999999999</v>
      </c>
      <c r="D65">
        <v>37.238999999999997</v>
      </c>
      <c r="E65" s="4">
        <f t="shared" si="0"/>
        <v>-0.23494044314339074</v>
      </c>
      <c r="F65">
        <f t="shared" si="1"/>
        <v>195.74299999999999</v>
      </c>
      <c r="G65" s="4">
        <f t="shared" si="2"/>
        <v>-0.23494044314339074</v>
      </c>
    </row>
    <row r="66" spans="1:7">
      <c r="A66">
        <v>65</v>
      </c>
      <c r="B66">
        <v>257.154</v>
      </c>
      <c r="C66">
        <v>282.03699999999998</v>
      </c>
      <c r="D66">
        <v>24.882999999999999</v>
      </c>
      <c r="E66" s="4">
        <f t="shared" ref="E66:E92" si="3">IF(B66,(B66-C66)/B66,0)</f>
        <v>-9.6763029157625316E-2</v>
      </c>
      <c r="F66">
        <f t="shared" si="1"/>
        <v>282.03699999999998</v>
      </c>
      <c r="G66" s="4">
        <f t="shared" si="2"/>
        <v>-9.6763029157625316E-2</v>
      </c>
    </row>
    <row r="67" spans="1:7">
      <c r="A67">
        <v>66</v>
      </c>
      <c r="B67">
        <v>626.48400000000004</v>
      </c>
      <c r="C67">
        <v>485.91300000000001</v>
      </c>
      <c r="D67">
        <v>-140.571</v>
      </c>
      <c r="E67" s="4">
        <f t="shared" si="3"/>
        <v>0.22438083015687554</v>
      </c>
      <c r="F67">
        <f t="shared" ref="F67:F92" si="4">IF($B67,$C67,0)</f>
        <v>485.91300000000001</v>
      </c>
      <c r="G67" s="4">
        <f t="shared" ref="G67:G92" si="5">IF($B67,($B67-F67)/$B67,0)</f>
        <v>0.22438083015687554</v>
      </c>
    </row>
    <row r="68" spans="1:7">
      <c r="A68">
        <v>67</v>
      </c>
      <c r="B68">
        <v>235.35400000000001</v>
      </c>
      <c r="C68">
        <v>272.83300000000003</v>
      </c>
      <c r="D68">
        <v>37.478999999999999</v>
      </c>
      <c r="E68" s="4">
        <f t="shared" si="3"/>
        <v>-0.15924522209097788</v>
      </c>
      <c r="F68">
        <f t="shared" si="4"/>
        <v>272.83300000000003</v>
      </c>
      <c r="G68" s="4">
        <f t="shared" si="5"/>
        <v>-0.15924522209097788</v>
      </c>
    </row>
    <row r="69" spans="1:7">
      <c r="A69">
        <v>68</v>
      </c>
      <c r="B69">
        <v>327.65100000000001</v>
      </c>
      <c r="C69">
        <v>305.49400000000003</v>
      </c>
      <c r="D69">
        <v>-22.157</v>
      </c>
      <c r="E69" s="4">
        <f t="shared" si="3"/>
        <v>6.7623782622363376E-2</v>
      </c>
      <c r="F69">
        <f t="shared" si="4"/>
        <v>305.49400000000003</v>
      </c>
      <c r="G69" s="4">
        <f t="shared" si="5"/>
        <v>6.7623782622363376E-2</v>
      </c>
    </row>
    <row r="70" spans="1:7">
      <c r="A70">
        <v>69</v>
      </c>
      <c r="B70">
        <v>602.755</v>
      </c>
      <c r="C70">
        <v>474.85599999999999</v>
      </c>
      <c r="D70">
        <v>-127.899</v>
      </c>
      <c r="E70" s="4">
        <f t="shared" si="3"/>
        <v>0.21219069107680566</v>
      </c>
      <c r="F70">
        <f t="shared" si="4"/>
        <v>474.85599999999999</v>
      </c>
      <c r="G70" s="4">
        <f t="shared" si="5"/>
        <v>0.21219069107680566</v>
      </c>
    </row>
    <row r="71" spans="1:7">
      <c r="A71">
        <v>70</v>
      </c>
      <c r="B71">
        <v>633.58399999999995</v>
      </c>
      <c r="C71">
        <v>486.56900000000002</v>
      </c>
      <c r="D71">
        <v>-147.01499999999999</v>
      </c>
      <c r="E71" s="4">
        <f t="shared" si="3"/>
        <v>0.23203710952296766</v>
      </c>
      <c r="F71">
        <f t="shared" si="4"/>
        <v>486.56900000000002</v>
      </c>
      <c r="G71" s="4">
        <f t="shared" si="5"/>
        <v>0.23203710952296766</v>
      </c>
    </row>
    <row r="72" spans="1:7">
      <c r="A72">
        <v>71</v>
      </c>
      <c r="B72">
        <v>339.55700000000002</v>
      </c>
      <c r="C72">
        <v>331.7</v>
      </c>
      <c r="D72">
        <v>-7.8570000000000002</v>
      </c>
      <c r="E72" s="4">
        <f t="shared" si="3"/>
        <v>2.3138972249136455E-2</v>
      </c>
      <c r="F72">
        <f t="shared" si="4"/>
        <v>331.7</v>
      </c>
      <c r="G72" s="4">
        <f t="shared" si="5"/>
        <v>2.3138972249136455E-2</v>
      </c>
    </row>
    <row r="73" spans="1:7">
      <c r="A73">
        <v>72</v>
      </c>
      <c r="B73">
        <v>342.35399999999998</v>
      </c>
      <c r="C73">
        <v>327.13900000000001</v>
      </c>
      <c r="D73">
        <v>-15.215</v>
      </c>
      <c r="E73" s="4">
        <f t="shared" si="3"/>
        <v>4.4442302412123054E-2</v>
      </c>
      <c r="F73">
        <f t="shared" si="4"/>
        <v>327.13900000000001</v>
      </c>
      <c r="G73" s="4">
        <f t="shared" si="5"/>
        <v>4.4442302412123054E-2</v>
      </c>
    </row>
    <row r="74" spans="1:7">
      <c r="A74">
        <v>73</v>
      </c>
      <c r="B74">
        <v>360.39100000000002</v>
      </c>
      <c r="C74">
        <v>350.47399999999999</v>
      </c>
      <c r="D74">
        <v>-9.9169999999999998</v>
      </c>
      <c r="E74" s="4">
        <f t="shared" si="3"/>
        <v>2.7517335338562921E-2</v>
      </c>
      <c r="F74">
        <f t="shared" si="4"/>
        <v>350.47399999999999</v>
      </c>
      <c r="G74" s="4">
        <f t="shared" si="5"/>
        <v>2.7517335338562921E-2</v>
      </c>
    </row>
    <row r="75" spans="1:7">
      <c r="A75">
        <v>74</v>
      </c>
      <c r="B75">
        <v>219.17</v>
      </c>
      <c r="C75">
        <v>253.21199999999999</v>
      </c>
      <c r="D75">
        <v>34.042000000000002</v>
      </c>
      <c r="E75" s="4">
        <f t="shared" si="3"/>
        <v>-0.15532235251174889</v>
      </c>
      <c r="F75">
        <f t="shared" si="4"/>
        <v>253.21199999999999</v>
      </c>
      <c r="G75" s="4">
        <f t="shared" si="5"/>
        <v>-0.15532235251174889</v>
      </c>
    </row>
    <row r="76" spans="1:7">
      <c r="A76">
        <v>75</v>
      </c>
      <c r="B76">
        <v>604.82000000000005</v>
      </c>
      <c r="C76">
        <v>440.899</v>
      </c>
      <c r="D76">
        <v>-163.92099999999999</v>
      </c>
      <c r="E76" s="4">
        <f t="shared" si="3"/>
        <v>0.27102443702258527</v>
      </c>
      <c r="F76">
        <f t="shared" si="4"/>
        <v>440.899</v>
      </c>
      <c r="G76" s="4">
        <f t="shared" si="5"/>
        <v>0.27102443702258527</v>
      </c>
    </row>
    <row r="77" spans="1:7">
      <c r="A77">
        <v>76</v>
      </c>
      <c r="B77">
        <v>332.29899999999998</v>
      </c>
      <c r="C77">
        <v>317.80399999999997</v>
      </c>
      <c r="D77">
        <v>-14.494999999999999</v>
      </c>
      <c r="E77" s="4">
        <f t="shared" si="3"/>
        <v>4.3620353958332726E-2</v>
      </c>
      <c r="F77">
        <f t="shared" si="4"/>
        <v>317.80399999999997</v>
      </c>
      <c r="G77" s="4">
        <f t="shared" si="5"/>
        <v>4.3620353958332726E-2</v>
      </c>
    </row>
    <row r="78" spans="1:7">
      <c r="A78">
        <v>77</v>
      </c>
      <c r="B78">
        <v>331.089</v>
      </c>
      <c r="C78">
        <v>332.80399999999997</v>
      </c>
      <c r="D78">
        <v>1.7150000000000001</v>
      </c>
      <c r="E78" s="4">
        <f t="shared" si="3"/>
        <v>-5.179876105820414E-3</v>
      </c>
      <c r="F78">
        <f t="shared" si="4"/>
        <v>332.80399999999997</v>
      </c>
      <c r="G78" s="4">
        <f t="shared" si="5"/>
        <v>-5.179876105820414E-3</v>
      </c>
    </row>
    <row r="79" spans="1:7">
      <c r="A79">
        <v>78</v>
      </c>
      <c r="B79">
        <v>345.36700000000002</v>
      </c>
      <c r="C79">
        <v>330.791</v>
      </c>
      <c r="D79">
        <v>-14.576000000000001</v>
      </c>
      <c r="E79" s="4">
        <f t="shared" si="3"/>
        <v>4.2204379688852788E-2</v>
      </c>
      <c r="F79">
        <f t="shared" si="4"/>
        <v>330.791</v>
      </c>
      <c r="G79" s="4">
        <f t="shared" si="5"/>
        <v>4.2204379688852788E-2</v>
      </c>
    </row>
    <row r="80" spans="1:7">
      <c r="A80">
        <v>79</v>
      </c>
      <c r="B80">
        <v>327.87200000000001</v>
      </c>
      <c r="C80">
        <v>332.09199999999998</v>
      </c>
      <c r="D80">
        <v>4.22</v>
      </c>
      <c r="E80" s="4">
        <f t="shared" si="3"/>
        <v>-1.287087643958609E-2</v>
      </c>
      <c r="F80">
        <f t="shared" si="4"/>
        <v>332.09199999999998</v>
      </c>
      <c r="G80" s="4">
        <f t="shared" si="5"/>
        <v>-1.287087643958609E-2</v>
      </c>
    </row>
    <row r="81" spans="1:7">
      <c r="A81">
        <v>80</v>
      </c>
      <c r="B81">
        <v>397.69299999999998</v>
      </c>
      <c r="C81">
        <v>423.26299999999998</v>
      </c>
      <c r="D81">
        <v>25.57</v>
      </c>
      <c r="E81" s="4">
        <f t="shared" si="3"/>
        <v>-6.4295826177478588E-2</v>
      </c>
      <c r="F81">
        <f t="shared" si="4"/>
        <v>423.26299999999998</v>
      </c>
      <c r="G81" s="4">
        <f t="shared" si="5"/>
        <v>-6.4295826177478588E-2</v>
      </c>
    </row>
    <row r="82" spans="1:7">
      <c r="A82">
        <v>81</v>
      </c>
      <c r="B82">
        <v>242.95699999999999</v>
      </c>
      <c r="C82">
        <v>251.59800000000001</v>
      </c>
      <c r="D82">
        <v>8.641</v>
      </c>
      <c r="E82" s="4">
        <f t="shared" si="3"/>
        <v>-3.5565964347600683E-2</v>
      </c>
      <c r="F82">
        <f t="shared" si="4"/>
        <v>251.59800000000001</v>
      </c>
      <c r="G82" s="4">
        <f t="shared" si="5"/>
        <v>-3.5565964347600683E-2</v>
      </c>
    </row>
    <row r="83" spans="1:7">
      <c r="A83">
        <v>82</v>
      </c>
      <c r="B83">
        <v>313.702</v>
      </c>
      <c r="C83">
        <v>294.45100000000002</v>
      </c>
      <c r="D83">
        <v>-19.251000000000001</v>
      </c>
      <c r="E83" s="4">
        <f t="shared" si="3"/>
        <v>6.1367157365907699E-2</v>
      </c>
      <c r="F83">
        <f t="shared" si="4"/>
        <v>294.45100000000002</v>
      </c>
      <c r="G83" s="4">
        <f t="shared" si="5"/>
        <v>6.1367157365907699E-2</v>
      </c>
    </row>
    <row r="84" spans="1:7">
      <c r="A84">
        <v>83</v>
      </c>
      <c r="B84">
        <v>386.34300000000002</v>
      </c>
      <c r="C84">
        <v>391.19200000000001</v>
      </c>
      <c r="D84">
        <v>4.8490000000000002</v>
      </c>
      <c r="E84" s="4">
        <f t="shared" si="3"/>
        <v>-1.2551023313480481E-2</v>
      </c>
      <c r="F84">
        <f t="shared" si="4"/>
        <v>391.19200000000001</v>
      </c>
      <c r="G84" s="4">
        <f t="shared" si="5"/>
        <v>-1.2551023313480481E-2</v>
      </c>
    </row>
    <row r="85" spans="1:7">
      <c r="A85">
        <v>84</v>
      </c>
      <c r="B85">
        <v>369.97800000000001</v>
      </c>
      <c r="C85">
        <v>375.39699999999999</v>
      </c>
      <c r="D85">
        <v>5.4189999999999996</v>
      </c>
      <c r="E85" s="4">
        <f t="shared" si="3"/>
        <v>-1.4646816837757873E-2</v>
      </c>
      <c r="F85">
        <f t="shared" si="4"/>
        <v>375.39699999999999</v>
      </c>
      <c r="G85" s="4">
        <f t="shared" si="5"/>
        <v>-1.4646816837757873E-2</v>
      </c>
    </row>
    <row r="86" spans="1:7">
      <c r="A86">
        <v>85</v>
      </c>
      <c r="B86">
        <v>336.39100000000002</v>
      </c>
      <c r="C86">
        <v>341.25900000000001</v>
      </c>
      <c r="D86">
        <v>4.8680000000000003</v>
      </c>
      <c r="E86" s="4">
        <f t="shared" si="3"/>
        <v>-1.4471255176268077E-2</v>
      </c>
      <c r="F86">
        <f t="shared" si="4"/>
        <v>341.25900000000001</v>
      </c>
      <c r="G86" s="4">
        <f t="shared" si="5"/>
        <v>-1.4471255176268077E-2</v>
      </c>
    </row>
    <row r="87" spans="1:7">
      <c r="A87">
        <v>86</v>
      </c>
      <c r="B87">
        <v>217.27799999999999</v>
      </c>
      <c r="C87">
        <v>240.49199999999999</v>
      </c>
      <c r="D87">
        <v>23.213999999999999</v>
      </c>
      <c r="E87" s="4">
        <f t="shared" si="3"/>
        <v>-0.10684008505232927</v>
      </c>
      <c r="F87">
        <f t="shared" si="4"/>
        <v>240.49199999999999</v>
      </c>
      <c r="G87" s="4">
        <f t="shared" si="5"/>
        <v>-0.10684008505232927</v>
      </c>
    </row>
    <row r="88" spans="1:7">
      <c r="A88">
        <v>87</v>
      </c>
      <c r="B88">
        <v>421.58699999999999</v>
      </c>
      <c r="C88">
        <v>449.71199999999999</v>
      </c>
      <c r="D88">
        <v>28.125</v>
      </c>
      <c r="E88" s="4">
        <f t="shared" si="3"/>
        <v>-6.6712208867920508E-2</v>
      </c>
      <c r="F88">
        <f t="shared" si="4"/>
        <v>449.71199999999999</v>
      </c>
      <c r="G88" s="4">
        <f t="shared" si="5"/>
        <v>-6.6712208867920508E-2</v>
      </c>
    </row>
    <row r="89" spans="1:7">
      <c r="A89">
        <v>88</v>
      </c>
      <c r="B89">
        <v>339.43799999999999</v>
      </c>
      <c r="C89">
        <v>350.387</v>
      </c>
      <c r="D89">
        <v>10.949</v>
      </c>
      <c r="E89" s="4">
        <f t="shared" si="3"/>
        <v>-3.2256258874963951E-2</v>
      </c>
      <c r="F89">
        <f t="shared" si="4"/>
        <v>350.387</v>
      </c>
      <c r="G89" s="4">
        <f t="shared" si="5"/>
        <v>-3.2256258874963951E-2</v>
      </c>
    </row>
    <row r="90" spans="1:7">
      <c r="A90">
        <v>89</v>
      </c>
      <c r="B90">
        <v>343.15</v>
      </c>
      <c r="C90">
        <v>335.21800000000002</v>
      </c>
      <c r="D90">
        <v>-7.9320000000000004</v>
      </c>
      <c r="E90" s="4">
        <f t="shared" si="3"/>
        <v>2.3115255719073174E-2</v>
      </c>
      <c r="F90">
        <f t="shared" si="4"/>
        <v>335.21800000000002</v>
      </c>
      <c r="G90" s="4">
        <f t="shared" si="5"/>
        <v>2.3115255719073174E-2</v>
      </c>
    </row>
    <row r="91" spans="1:7">
      <c r="A91">
        <v>90</v>
      </c>
      <c r="B91">
        <v>386.90800000000002</v>
      </c>
      <c r="C91">
        <v>382.048</v>
      </c>
      <c r="D91">
        <v>-4.8600000000000003</v>
      </c>
      <c r="E91" s="4">
        <f t="shared" si="3"/>
        <v>1.2561125642271583E-2</v>
      </c>
      <c r="F91">
        <f t="shared" si="4"/>
        <v>382.048</v>
      </c>
      <c r="G91" s="4">
        <f t="shared" si="5"/>
        <v>1.2561125642271583E-2</v>
      </c>
    </row>
    <row r="92" spans="1:7">
      <c r="A92">
        <v>91</v>
      </c>
      <c r="B92">
        <v>350.93099999999998</v>
      </c>
      <c r="C92">
        <v>339.85599999999999</v>
      </c>
      <c r="D92">
        <v>-11.074999999999999</v>
      </c>
      <c r="E92" s="4">
        <f t="shared" si="3"/>
        <v>3.1558910441083832E-2</v>
      </c>
      <c r="F92">
        <f t="shared" si="4"/>
        <v>339.85599999999999</v>
      </c>
      <c r="G92" s="4">
        <f t="shared" si="5"/>
        <v>3.1558910441083832E-2</v>
      </c>
    </row>
    <row r="94" spans="1:7">
      <c r="A94" s="5" t="s">
        <v>28</v>
      </c>
      <c r="B94" s="5">
        <f>MIN(B2:B92)</f>
        <v>0</v>
      </c>
      <c r="C94" s="5">
        <f t="shared" ref="C94:G94" si="6">MIN(C2:C92)</f>
        <v>195.74299999999999</v>
      </c>
      <c r="D94" s="5">
        <f t="shared" si="6"/>
        <v>-173.33600000000001</v>
      </c>
      <c r="E94" s="6">
        <f t="shared" si="6"/>
        <v>-0.23494044314339074</v>
      </c>
      <c r="F94" s="5">
        <f t="shared" si="6"/>
        <v>0</v>
      </c>
      <c r="G94" s="6">
        <f t="shared" si="6"/>
        <v>-0.23494044314339074</v>
      </c>
    </row>
    <row r="95" spans="1:7">
      <c r="A95" s="5" t="s">
        <v>29</v>
      </c>
      <c r="B95" s="5">
        <f>MAX(B2:B92)</f>
        <v>657.81899999999996</v>
      </c>
      <c r="C95" s="5">
        <f t="shared" ref="C95:G95" si="7">MAX(C2:C92)</f>
        <v>494.98</v>
      </c>
      <c r="D95" s="5">
        <f t="shared" si="7"/>
        <v>281.28699999999998</v>
      </c>
      <c r="E95" s="6">
        <f t="shared" si="7"/>
        <v>0.27102443702258527</v>
      </c>
      <c r="F95" s="5">
        <f t="shared" si="7"/>
        <v>494.98</v>
      </c>
      <c r="G95" s="6">
        <f t="shared" si="7"/>
        <v>0.27102443702258527</v>
      </c>
    </row>
    <row r="96" spans="1:7">
      <c r="A96" s="5" t="s">
        <v>30</v>
      </c>
      <c r="B96" s="5">
        <f>AVERAGE(B2:B92)</f>
        <v>349.98134065934056</v>
      </c>
      <c r="C96" s="5">
        <f t="shared" ref="C96:G96" si="8">AVERAGE(C2:C92)</f>
        <v>353.66058241758242</v>
      </c>
      <c r="D96" s="5">
        <f t="shared" si="8"/>
        <v>3.679241758241758</v>
      </c>
      <c r="E96" s="6">
        <f t="shared" si="8"/>
        <v>-4.5591779255990846E-3</v>
      </c>
      <c r="F96" s="5">
        <f t="shared" si="8"/>
        <v>345.73407692307694</v>
      </c>
      <c r="G96" s="6">
        <f t="shared" si="8"/>
        <v>-4.5591779255990846E-3</v>
      </c>
    </row>
    <row r="97" spans="1:7">
      <c r="A97" s="5" t="s">
        <v>31</v>
      </c>
      <c r="B97" s="5">
        <f>MEDIAN(B2:B92)</f>
        <v>349.15</v>
      </c>
      <c r="C97" s="5">
        <f t="shared" ref="C97:G97" si="9">MEDIAN(C2:C92)</f>
        <v>353.642</v>
      </c>
      <c r="D97" s="5">
        <f t="shared" si="9"/>
        <v>5.4189999999999996</v>
      </c>
      <c r="E97" s="6">
        <f t="shared" si="9"/>
        <v>-1.2551023313480481E-2</v>
      </c>
      <c r="F97" s="5">
        <f t="shared" si="9"/>
        <v>353.642</v>
      </c>
      <c r="G97" s="6">
        <f t="shared" si="9"/>
        <v>-1.2551023313480481E-2</v>
      </c>
    </row>
    <row r="98" spans="1:7">
      <c r="A98" s="5" t="s">
        <v>32</v>
      </c>
      <c r="B98" s="5">
        <f>STDEV(B2:B92)</f>
        <v>112.92153594610352</v>
      </c>
      <c r="C98" s="5">
        <f t="shared" ref="C98:G98" si="10">STDEV(C2:C92)</f>
        <v>71.08891194617064</v>
      </c>
      <c r="D98" s="5">
        <f t="shared" si="10"/>
        <v>61.514759104415234</v>
      </c>
      <c r="E98" s="6">
        <f t="shared" si="10"/>
        <v>9.0370326212494287E-2</v>
      </c>
      <c r="F98" s="5">
        <f t="shared" si="10"/>
        <v>93.250278818556367</v>
      </c>
      <c r="G98" s="6">
        <f t="shared" si="10"/>
        <v>9.0370326212494287E-2</v>
      </c>
    </row>
    <row r="99" spans="1:7">
      <c r="A99" s="5" t="s">
        <v>33</v>
      </c>
      <c r="B99" s="5"/>
      <c r="C99" s="5">
        <f>CORREL($B2:$B92,C2:C92)</f>
        <v>0.87330395638380121</v>
      </c>
      <c r="D99" s="5"/>
      <c r="E99" s="5"/>
      <c r="F99" s="5">
        <f>CORREL($B2:$B92,F2:F92)</f>
        <v>0.93213733298648893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90"/>
  <sheetViews>
    <sheetView topLeftCell="A70" workbookViewId="0">
      <selection activeCell="D78" sqref="D78"/>
    </sheetView>
  </sheetViews>
  <sheetFormatPr defaultRowHeight="15"/>
  <sheetData>
    <row r="1" spans="1:10">
      <c r="A1" s="5" t="s">
        <v>22</v>
      </c>
      <c r="B1" s="5" t="s">
        <v>21</v>
      </c>
      <c r="C1" s="5" t="s">
        <v>20</v>
      </c>
      <c r="D1" s="5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36</v>
      </c>
      <c r="J1" t="s">
        <v>13</v>
      </c>
    </row>
    <row r="2" spans="1:10">
      <c r="A2" s="5">
        <v>10</v>
      </c>
      <c r="B2" s="5">
        <v>14</v>
      </c>
      <c r="C2" s="5">
        <v>5</v>
      </c>
      <c r="D2" s="5">
        <v>11</v>
      </c>
      <c r="E2">
        <v>1</v>
      </c>
      <c r="F2">
        <v>12</v>
      </c>
      <c r="G2">
        <v>11</v>
      </c>
      <c r="H2">
        <v>1</v>
      </c>
      <c r="I2">
        <v>764.94600000000003</v>
      </c>
      <c r="J2" t="s">
        <v>11</v>
      </c>
    </row>
    <row r="3" spans="1:10">
      <c r="A3" s="5">
        <v>6</v>
      </c>
      <c r="B3" s="5">
        <v>4</v>
      </c>
      <c r="C3" s="5">
        <v>6</v>
      </c>
      <c r="D3" s="5">
        <v>11</v>
      </c>
      <c r="E3">
        <v>11</v>
      </c>
      <c r="F3">
        <v>11</v>
      </c>
      <c r="G3">
        <v>1</v>
      </c>
      <c r="H3">
        <v>9</v>
      </c>
      <c r="I3">
        <v>712.37599999999998</v>
      </c>
      <c r="J3" t="s">
        <v>11</v>
      </c>
    </row>
    <row r="4" spans="1:10">
      <c r="A4" s="5">
        <v>10</v>
      </c>
      <c r="B4" s="5">
        <v>7</v>
      </c>
      <c r="C4" s="5">
        <v>9</v>
      </c>
      <c r="D4" s="5">
        <v>1</v>
      </c>
      <c r="E4">
        <v>7</v>
      </c>
      <c r="F4">
        <v>2</v>
      </c>
      <c r="G4">
        <v>5</v>
      </c>
      <c r="H4">
        <v>12</v>
      </c>
      <c r="I4">
        <v>635.47</v>
      </c>
      <c r="J4" t="s">
        <v>11</v>
      </c>
    </row>
    <row r="5" spans="1:10">
      <c r="A5" s="5">
        <v>11</v>
      </c>
      <c r="B5" s="5">
        <v>14</v>
      </c>
      <c r="C5" s="5">
        <v>14</v>
      </c>
      <c r="D5" s="5">
        <v>8</v>
      </c>
      <c r="E5">
        <v>12</v>
      </c>
      <c r="F5">
        <v>5</v>
      </c>
      <c r="G5">
        <v>9</v>
      </c>
      <c r="H5">
        <v>10</v>
      </c>
      <c r="I5">
        <v>741.88900000000001</v>
      </c>
      <c r="J5" t="s">
        <v>11</v>
      </c>
    </row>
    <row r="6" spans="1:10">
      <c r="A6" s="5">
        <v>9</v>
      </c>
      <c r="B6" s="5">
        <v>11</v>
      </c>
      <c r="C6" s="5">
        <v>4</v>
      </c>
      <c r="D6" s="5">
        <v>12</v>
      </c>
      <c r="E6">
        <v>12</v>
      </c>
      <c r="F6">
        <v>11</v>
      </c>
      <c r="G6">
        <v>5</v>
      </c>
      <c r="H6">
        <v>7</v>
      </c>
      <c r="I6">
        <v>784.26199999999994</v>
      </c>
      <c r="J6" t="s">
        <v>11</v>
      </c>
    </row>
    <row r="7" spans="1:10">
      <c r="A7" s="5">
        <v>2</v>
      </c>
      <c r="B7" s="5">
        <v>10</v>
      </c>
      <c r="C7" s="5">
        <v>12</v>
      </c>
      <c r="D7" s="5">
        <v>5</v>
      </c>
      <c r="E7">
        <v>13</v>
      </c>
      <c r="F7">
        <v>5</v>
      </c>
      <c r="G7">
        <v>9</v>
      </c>
      <c r="H7">
        <v>7</v>
      </c>
      <c r="I7">
        <v>721.78</v>
      </c>
      <c r="J7" t="s">
        <v>11</v>
      </c>
    </row>
    <row r="8" spans="1:10">
      <c r="A8" s="5">
        <v>12</v>
      </c>
      <c r="B8" s="5">
        <v>12</v>
      </c>
      <c r="C8" s="5">
        <v>8</v>
      </c>
      <c r="D8" s="5">
        <v>6</v>
      </c>
      <c r="E8">
        <v>10</v>
      </c>
      <c r="F8">
        <v>8</v>
      </c>
      <c r="G8">
        <v>13</v>
      </c>
      <c r="H8">
        <v>9</v>
      </c>
      <c r="I8">
        <v>748.91899999999998</v>
      </c>
      <c r="J8" t="s">
        <v>11</v>
      </c>
    </row>
    <row r="9" spans="1:10">
      <c r="A9" s="5">
        <v>13</v>
      </c>
      <c r="B9" s="5">
        <v>11</v>
      </c>
      <c r="C9" s="5">
        <v>3</v>
      </c>
      <c r="D9" s="5">
        <v>13</v>
      </c>
      <c r="E9">
        <v>9</v>
      </c>
      <c r="F9">
        <v>14</v>
      </c>
      <c r="G9">
        <v>9</v>
      </c>
      <c r="H9">
        <v>2</v>
      </c>
      <c r="I9">
        <v>785.08</v>
      </c>
      <c r="J9" t="s">
        <v>11</v>
      </c>
    </row>
    <row r="10" spans="1:10">
      <c r="A10" s="5">
        <v>11</v>
      </c>
      <c r="B10" s="5">
        <v>9</v>
      </c>
      <c r="C10" s="5">
        <v>8</v>
      </c>
      <c r="D10" s="5">
        <v>3</v>
      </c>
      <c r="E10">
        <v>5</v>
      </c>
      <c r="F10">
        <v>6</v>
      </c>
      <c r="G10">
        <v>12</v>
      </c>
      <c r="H10">
        <v>11</v>
      </c>
      <c r="I10">
        <v>666.32399999999996</v>
      </c>
      <c r="J10" t="s">
        <v>11</v>
      </c>
    </row>
    <row r="11" spans="1:10">
      <c r="A11" s="5">
        <v>9</v>
      </c>
      <c r="B11" s="5">
        <v>11</v>
      </c>
      <c r="C11" s="5">
        <v>10</v>
      </c>
      <c r="D11" s="5">
        <v>14</v>
      </c>
      <c r="E11">
        <v>14</v>
      </c>
      <c r="F11">
        <v>9</v>
      </c>
      <c r="G11">
        <v>9</v>
      </c>
      <c r="H11">
        <v>1</v>
      </c>
      <c r="I11">
        <v>819.24300000000005</v>
      </c>
      <c r="J11" t="s">
        <v>11</v>
      </c>
    </row>
    <row r="12" spans="1:10">
      <c r="A12" s="5">
        <v>7</v>
      </c>
      <c r="B12" s="5">
        <v>7</v>
      </c>
      <c r="C12" s="5">
        <v>8</v>
      </c>
      <c r="D12" s="5">
        <v>11</v>
      </c>
      <c r="E12">
        <v>7</v>
      </c>
      <c r="F12">
        <v>3</v>
      </c>
      <c r="G12">
        <v>13</v>
      </c>
      <c r="H12">
        <v>13</v>
      </c>
      <c r="I12">
        <v>742.45399999999995</v>
      </c>
      <c r="J12" t="s">
        <v>11</v>
      </c>
    </row>
    <row r="13" spans="1:10">
      <c r="A13" s="5">
        <v>0</v>
      </c>
      <c r="B13" s="5">
        <v>13</v>
      </c>
      <c r="C13" s="5">
        <v>12</v>
      </c>
      <c r="D13" s="5">
        <v>7</v>
      </c>
      <c r="E13">
        <v>3</v>
      </c>
      <c r="F13">
        <v>3</v>
      </c>
      <c r="G13">
        <v>1</v>
      </c>
      <c r="H13">
        <v>3</v>
      </c>
      <c r="I13">
        <v>701.67</v>
      </c>
      <c r="J13" t="s">
        <v>11</v>
      </c>
    </row>
    <row r="14" spans="1:10">
      <c r="A14" s="5">
        <v>8</v>
      </c>
      <c r="B14" s="5">
        <v>14</v>
      </c>
      <c r="C14" s="5">
        <v>7</v>
      </c>
      <c r="D14" s="5">
        <v>9</v>
      </c>
      <c r="E14">
        <v>4</v>
      </c>
      <c r="F14">
        <v>14</v>
      </c>
      <c r="G14">
        <v>10</v>
      </c>
      <c r="H14">
        <v>7</v>
      </c>
      <c r="I14">
        <v>772.55</v>
      </c>
      <c r="J14" t="s">
        <v>11</v>
      </c>
    </row>
    <row r="15" spans="1:10">
      <c r="A15" s="5">
        <v>5</v>
      </c>
      <c r="B15" s="5">
        <v>0</v>
      </c>
      <c r="C15" s="5">
        <v>11</v>
      </c>
      <c r="D15" s="5">
        <v>14</v>
      </c>
      <c r="E15">
        <v>10</v>
      </c>
      <c r="F15">
        <v>4</v>
      </c>
      <c r="G15">
        <v>11</v>
      </c>
      <c r="H15">
        <v>9</v>
      </c>
      <c r="I15">
        <v>786.21799999999996</v>
      </c>
      <c r="J15" t="s">
        <v>11</v>
      </c>
    </row>
    <row r="16" spans="1:10">
      <c r="A16" s="5">
        <v>6</v>
      </c>
      <c r="B16" s="5">
        <v>12</v>
      </c>
      <c r="C16" s="5">
        <v>11</v>
      </c>
      <c r="D16" s="5">
        <v>8</v>
      </c>
      <c r="E16">
        <v>1</v>
      </c>
      <c r="F16">
        <v>12</v>
      </c>
      <c r="G16">
        <v>4</v>
      </c>
      <c r="H16">
        <v>9</v>
      </c>
      <c r="I16">
        <v>773.44</v>
      </c>
      <c r="J16" t="s">
        <v>11</v>
      </c>
    </row>
    <row r="17" spans="1:10">
      <c r="A17" s="5">
        <v>4</v>
      </c>
      <c r="B17" s="5">
        <v>2</v>
      </c>
      <c r="C17" s="5">
        <v>14</v>
      </c>
      <c r="D17" s="5">
        <v>14</v>
      </c>
      <c r="E17">
        <v>3</v>
      </c>
      <c r="F17">
        <v>13</v>
      </c>
      <c r="G17">
        <v>13</v>
      </c>
      <c r="H17">
        <v>2</v>
      </c>
      <c r="I17">
        <v>850.24099999999999</v>
      </c>
      <c r="J17" t="s">
        <v>11</v>
      </c>
    </row>
    <row r="18" spans="1:10">
      <c r="A18" s="5">
        <v>9</v>
      </c>
      <c r="B18" s="5">
        <v>14</v>
      </c>
      <c r="C18" s="5">
        <v>8</v>
      </c>
      <c r="D18" s="5">
        <v>12</v>
      </c>
      <c r="E18">
        <v>0</v>
      </c>
      <c r="F18">
        <v>2</v>
      </c>
      <c r="G18">
        <v>5</v>
      </c>
      <c r="H18">
        <v>10</v>
      </c>
      <c r="I18">
        <v>801.81899999999996</v>
      </c>
      <c r="J18" t="s">
        <v>11</v>
      </c>
    </row>
    <row r="19" spans="1:10">
      <c r="A19" s="5">
        <v>10</v>
      </c>
      <c r="B19" s="5">
        <v>12</v>
      </c>
      <c r="C19" s="5">
        <v>2</v>
      </c>
      <c r="D19" s="5">
        <v>6</v>
      </c>
      <c r="E19">
        <v>8</v>
      </c>
      <c r="F19">
        <v>11</v>
      </c>
      <c r="G19">
        <v>11</v>
      </c>
      <c r="H19">
        <v>10</v>
      </c>
      <c r="I19">
        <v>660.35599999999999</v>
      </c>
      <c r="J19" t="s">
        <v>11</v>
      </c>
    </row>
    <row r="20" spans="1:10">
      <c r="A20" s="5">
        <v>9</v>
      </c>
      <c r="B20" s="5">
        <v>8</v>
      </c>
      <c r="C20" s="5">
        <v>3</v>
      </c>
      <c r="D20" s="5">
        <v>2</v>
      </c>
      <c r="E20">
        <v>9</v>
      </c>
      <c r="F20">
        <v>13</v>
      </c>
      <c r="G20">
        <v>12</v>
      </c>
      <c r="H20">
        <v>11</v>
      </c>
      <c r="I20">
        <v>602.89599999999996</v>
      </c>
      <c r="J20" t="s">
        <v>11</v>
      </c>
    </row>
    <row r="21" spans="1:10">
      <c r="A21" s="5">
        <v>1</v>
      </c>
      <c r="B21" s="5">
        <v>14</v>
      </c>
      <c r="C21" s="5">
        <v>13</v>
      </c>
      <c r="D21" s="5">
        <v>6</v>
      </c>
      <c r="E21">
        <v>12</v>
      </c>
      <c r="F21">
        <v>10</v>
      </c>
      <c r="G21">
        <v>2</v>
      </c>
      <c r="H21">
        <v>9</v>
      </c>
      <c r="I21">
        <v>770.59</v>
      </c>
      <c r="J21" t="s">
        <v>11</v>
      </c>
    </row>
    <row r="22" spans="1:10">
      <c r="A22" s="5">
        <v>6</v>
      </c>
      <c r="B22" s="5">
        <v>11</v>
      </c>
      <c r="C22" s="5">
        <v>14</v>
      </c>
      <c r="D22" s="5">
        <v>4</v>
      </c>
      <c r="E22">
        <v>1</v>
      </c>
      <c r="F22">
        <v>9</v>
      </c>
      <c r="G22">
        <v>10</v>
      </c>
      <c r="H22">
        <v>1</v>
      </c>
      <c r="I22">
        <v>762.024</v>
      </c>
      <c r="J22" t="s">
        <v>11</v>
      </c>
    </row>
    <row r="23" spans="1:10">
      <c r="A23" s="5">
        <v>5</v>
      </c>
      <c r="B23" s="5">
        <v>9</v>
      </c>
      <c r="C23" s="5">
        <v>11</v>
      </c>
      <c r="D23" s="5">
        <v>5</v>
      </c>
      <c r="E23">
        <v>9</v>
      </c>
      <c r="F23">
        <v>10</v>
      </c>
      <c r="G23">
        <v>14</v>
      </c>
      <c r="H23">
        <v>6</v>
      </c>
      <c r="I23">
        <v>713.96900000000005</v>
      </c>
      <c r="J23" t="s">
        <v>11</v>
      </c>
    </row>
    <row r="24" spans="1:10">
      <c r="A24" s="5">
        <v>6</v>
      </c>
      <c r="B24" s="5">
        <v>3</v>
      </c>
      <c r="C24" s="5">
        <v>11</v>
      </c>
      <c r="D24" s="5">
        <v>13</v>
      </c>
      <c r="E24">
        <v>6</v>
      </c>
      <c r="F24">
        <v>5</v>
      </c>
      <c r="G24">
        <v>5</v>
      </c>
      <c r="H24">
        <v>3</v>
      </c>
      <c r="I24">
        <v>783.74599999999998</v>
      </c>
      <c r="J24" t="s">
        <v>11</v>
      </c>
    </row>
    <row r="25" spans="1:10">
      <c r="A25" s="5">
        <v>11</v>
      </c>
      <c r="B25" s="5">
        <v>12</v>
      </c>
      <c r="C25" s="5">
        <v>2</v>
      </c>
      <c r="D25" s="5">
        <v>6</v>
      </c>
      <c r="E25">
        <v>10</v>
      </c>
      <c r="F25">
        <v>9</v>
      </c>
      <c r="G25">
        <v>4</v>
      </c>
      <c r="H25">
        <v>5</v>
      </c>
      <c r="I25">
        <v>660.99400000000003</v>
      </c>
      <c r="J25" t="s">
        <v>11</v>
      </c>
    </row>
    <row r="26" spans="1:10">
      <c r="A26" s="5">
        <v>6</v>
      </c>
      <c r="B26" s="5">
        <v>7</v>
      </c>
      <c r="C26" s="5">
        <v>2</v>
      </c>
      <c r="D26" s="5">
        <v>13</v>
      </c>
      <c r="E26">
        <v>2</v>
      </c>
      <c r="F26">
        <v>8</v>
      </c>
      <c r="G26">
        <v>10</v>
      </c>
      <c r="H26">
        <v>5</v>
      </c>
      <c r="I26">
        <v>674.87599999999998</v>
      </c>
      <c r="J26" t="s">
        <v>11</v>
      </c>
    </row>
    <row r="27" spans="1:10">
      <c r="A27" s="5">
        <v>7</v>
      </c>
      <c r="B27" s="5">
        <v>9</v>
      </c>
      <c r="C27" s="5">
        <v>10</v>
      </c>
      <c r="D27" s="5">
        <v>1</v>
      </c>
      <c r="E27">
        <v>3</v>
      </c>
      <c r="F27">
        <v>3</v>
      </c>
      <c r="G27">
        <v>7</v>
      </c>
      <c r="H27">
        <v>8</v>
      </c>
      <c r="I27">
        <v>626.33199999999999</v>
      </c>
      <c r="J27" t="s">
        <v>11</v>
      </c>
    </row>
    <row r="28" spans="1:10">
      <c r="A28" s="5">
        <v>5</v>
      </c>
      <c r="B28" s="5">
        <v>14</v>
      </c>
      <c r="C28" s="5">
        <v>3</v>
      </c>
      <c r="D28" s="5">
        <v>3</v>
      </c>
      <c r="E28">
        <v>13</v>
      </c>
      <c r="F28">
        <v>10</v>
      </c>
      <c r="G28">
        <v>14</v>
      </c>
      <c r="H28">
        <v>13</v>
      </c>
      <c r="I28">
        <v>638.06799999999998</v>
      </c>
      <c r="J28" t="s">
        <v>11</v>
      </c>
    </row>
    <row r="29" spans="1:10">
      <c r="A29" s="5">
        <v>5</v>
      </c>
      <c r="B29" s="5">
        <v>5</v>
      </c>
      <c r="C29" s="5">
        <v>9</v>
      </c>
      <c r="D29" s="5">
        <v>5</v>
      </c>
      <c r="E29">
        <v>9</v>
      </c>
      <c r="F29">
        <v>13</v>
      </c>
      <c r="G29">
        <v>4</v>
      </c>
      <c r="H29">
        <v>1</v>
      </c>
      <c r="I29">
        <v>663.125</v>
      </c>
      <c r="J29" t="s">
        <v>11</v>
      </c>
    </row>
    <row r="30" spans="1:10">
      <c r="A30" s="5">
        <v>13</v>
      </c>
      <c r="B30" s="5">
        <v>1</v>
      </c>
      <c r="C30" s="5">
        <v>13</v>
      </c>
      <c r="D30" s="5">
        <v>2</v>
      </c>
      <c r="E30">
        <v>1</v>
      </c>
      <c r="F30">
        <v>11</v>
      </c>
      <c r="G30">
        <v>14</v>
      </c>
      <c r="H30">
        <v>4</v>
      </c>
      <c r="I30">
        <v>669.42899999999997</v>
      </c>
      <c r="J30" t="s">
        <v>11</v>
      </c>
    </row>
    <row r="31" spans="1:10">
      <c r="A31" s="5">
        <v>9</v>
      </c>
      <c r="B31" s="5">
        <v>8</v>
      </c>
      <c r="C31" s="5">
        <v>9</v>
      </c>
      <c r="D31" s="5">
        <v>4</v>
      </c>
      <c r="E31">
        <v>13</v>
      </c>
      <c r="F31">
        <v>2</v>
      </c>
      <c r="G31">
        <v>2</v>
      </c>
      <c r="H31">
        <v>13</v>
      </c>
      <c r="I31">
        <v>689.11300000000006</v>
      </c>
      <c r="J31" t="s">
        <v>11</v>
      </c>
    </row>
    <row r="32" spans="1:10">
      <c r="A32" s="5">
        <v>3</v>
      </c>
      <c r="B32" s="5">
        <v>3</v>
      </c>
      <c r="C32" s="5">
        <v>9</v>
      </c>
      <c r="D32" s="5">
        <v>12</v>
      </c>
      <c r="E32">
        <v>2</v>
      </c>
      <c r="F32">
        <v>2</v>
      </c>
      <c r="G32">
        <v>1</v>
      </c>
      <c r="H32">
        <v>1</v>
      </c>
      <c r="I32">
        <v>685.75699999999995</v>
      </c>
      <c r="J32" t="s">
        <v>11</v>
      </c>
    </row>
    <row r="33" spans="1:10">
      <c r="A33" s="5">
        <v>2</v>
      </c>
      <c r="B33" s="5">
        <v>1</v>
      </c>
      <c r="C33" s="5">
        <v>4</v>
      </c>
      <c r="D33" s="5">
        <v>13</v>
      </c>
      <c r="E33">
        <v>8</v>
      </c>
      <c r="F33">
        <v>7</v>
      </c>
      <c r="G33">
        <v>7</v>
      </c>
      <c r="H33">
        <v>2</v>
      </c>
      <c r="I33">
        <v>636.78399999999999</v>
      </c>
      <c r="J33" t="s">
        <v>11</v>
      </c>
    </row>
    <row r="34" spans="1:10">
      <c r="A34" s="5">
        <v>10</v>
      </c>
      <c r="B34" s="5">
        <v>9</v>
      </c>
      <c r="C34" s="5">
        <v>6</v>
      </c>
      <c r="D34" s="5">
        <v>8</v>
      </c>
      <c r="E34">
        <v>8</v>
      </c>
      <c r="F34">
        <v>7</v>
      </c>
      <c r="G34">
        <v>7</v>
      </c>
      <c r="H34">
        <v>7</v>
      </c>
      <c r="I34">
        <v>712.33299999999997</v>
      </c>
      <c r="J34" t="s">
        <v>11</v>
      </c>
    </row>
    <row r="35" spans="1:10">
      <c r="A35" s="5">
        <v>9</v>
      </c>
      <c r="B35" s="5">
        <v>10</v>
      </c>
      <c r="C35" s="5">
        <v>5</v>
      </c>
      <c r="D35" s="5">
        <v>9</v>
      </c>
      <c r="E35">
        <v>4</v>
      </c>
      <c r="F35">
        <v>3</v>
      </c>
      <c r="G35">
        <v>8</v>
      </c>
      <c r="H35">
        <v>10</v>
      </c>
      <c r="I35">
        <v>703.779</v>
      </c>
      <c r="J35" t="s">
        <v>11</v>
      </c>
    </row>
    <row r="36" spans="1:10">
      <c r="A36" s="5">
        <v>12</v>
      </c>
      <c r="B36" s="5">
        <v>14</v>
      </c>
      <c r="C36" s="5">
        <v>1</v>
      </c>
      <c r="D36" s="5">
        <v>9</v>
      </c>
      <c r="E36">
        <v>2</v>
      </c>
      <c r="F36">
        <v>13</v>
      </c>
      <c r="G36">
        <v>7</v>
      </c>
      <c r="H36">
        <v>5</v>
      </c>
      <c r="I36">
        <v>707.54</v>
      </c>
      <c r="J36" t="s">
        <v>11</v>
      </c>
    </row>
    <row r="37" spans="1:10">
      <c r="A37" s="5">
        <v>11</v>
      </c>
      <c r="B37" s="5">
        <v>10</v>
      </c>
      <c r="C37" s="5">
        <v>6</v>
      </c>
      <c r="D37" s="5">
        <v>1</v>
      </c>
      <c r="E37">
        <v>6</v>
      </c>
      <c r="F37">
        <v>8</v>
      </c>
      <c r="G37">
        <v>7</v>
      </c>
      <c r="H37">
        <v>2</v>
      </c>
      <c r="I37">
        <v>639.39200000000005</v>
      </c>
      <c r="J37" t="s">
        <v>11</v>
      </c>
    </row>
    <row r="38" spans="1:10">
      <c r="A38" s="5">
        <v>9</v>
      </c>
      <c r="B38" s="5">
        <v>1</v>
      </c>
      <c r="C38" s="5">
        <v>8</v>
      </c>
      <c r="D38" s="5">
        <v>3</v>
      </c>
      <c r="E38">
        <v>11</v>
      </c>
      <c r="F38">
        <v>10</v>
      </c>
      <c r="G38">
        <v>5</v>
      </c>
      <c r="H38">
        <v>3</v>
      </c>
      <c r="I38">
        <v>616.72799999999995</v>
      </c>
      <c r="J38" t="s">
        <v>11</v>
      </c>
    </row>
    <row r="39" spans="1:10">
      <c r="A39" s="5">
        <v>6</v>
      </c>
      <c r="B39" s="5">
        <v>10</v>
      </c>
      <c r="C39" s="5">
        <v>14</v>
      </c>
      <c r="D39" s="5">
        <v>14</v>
      </c>
      <c r="E39">
        <v>4</v>
      </c>
      <c r="F39">
        <v>2</v>
      </c>
      <c r="G39">
        <v>2</v>
      </c>
      <c r="H39">
        <v>3</v>
      </c>
      <c r="I39">
        <v>900.88699999999994</v>
      </c>
      <c r="J39" t="s">
        <v>11</v>
      </c>
    </row>
    <row r="40" spans="1:10">
      <c r="A40" s="5">
        <v>14</v>
      </c>
      <c r="B40" s="5">
        <v>9</v>
      </c>
      <c r="C40" s="5">
        <v>12</v>
      </c>
      <c r="D40" s="5">
        <v>13</v>
      </c>
      <c r="E40">
        <v>11</v>
      </c>
      <c r="F40">
        <v>2</v>
      </c>
      <c r="G40">
        <v>5</v>
      </c>
      <c r="H40">
        <v>14</v>
      </c>
      <c r="I40">
        <v>807.05399999999997</v>
      </c>
      <c r="J40" t="s">
        <v>11</v>
      </c>
    </row>
    <row r="41" spans="1:10">
      <c r="A41" s="5">
        <v>9</v>
      </c>
      <c r="B41" s="5">
        <v>13</v>
      </c>
      <c r="C41" s="5">
        <v>2</v>
      </c>
      <c r="D41" s="5">
        <v>8</v>
      </c>
      <c r="E41">
        <v>10</v>
      </c>
      <c r="F41">
        <v>6</v>
      </c>
      <c r="G41">
        <v>9</v>
      </c>
      <c r="H41">
        <v>3</v>
      </c>
      <c r="I41">
        <v>681.96299999999997</v>
      </c>
      <c r="J41" t="s">
        <v>11</v>
      </c>
    </row>
    <row r="42" spans="1:10">
      <c r="A42" s="5">
        <v>7</v>
      </c>
      <c r="B42" s="5">
        <v>3</v>
      </c>
      <c r="C42" s="5">
        <v>14</v>
      </c>
      <c r="D42" s="5">
        <v>2</v>
      </c>
      <c r="E42">
        <v>6</v>
      </c>
      <c r="F42">
        <v>12</v>
      </c>
      <c r="G42">
        <v>4</v>
      </c>
      <c r="H42">
        <v>6</v>
      </c>
      <c r="I42">
        <v>678.024</v>
      </c>
      <c r="J42" t="s">
        <v>11</v>
      </c>
    </row>
    <row r="43" spans="1:10">
      <c r="A43" s="5">
        <v>4</v>
      </c>
      <c r="B43" s="5">
        <v>1</v>
      </c>
      <c r="C43" s="5">
        <v>10</v>
      </c>
      <c r="D43" s="5">
        <v>7</v>
      </c>
      <c r="E43">
        <v>8</v>
      </c>
      <c r="F43">
        <v>8</v>
      </c>
      <c r="G43">
        <v>6</v>
      </c>
      <c r="H43">
        <v>1</v>
      </c>
      <c r="I43">
        <v>654.697</v>
      </c>
      <c r="J43" t="s">
        <v>11</v>
      </c>
    </row>
    <row r="44" spans="1:10">
      <c r="A44" s="5">
        <v>10</v>
      </c>
      <c r="B44" s="5">
        <v>3</v>
      </c>
      <c r="C44" s="5">
        <v>9</v>
      </c>
      <c r="D44" s="5">
        <v>6</v>
      </c>
      <c r="E44">
        <v>2</v>
      </c>
      <c r="F44">
        <v>13</v>
      </c>
      <c r="G44">
        <v>8</v>
      </c>
      <c r="H44">
        <v>13</v>
      </c>
      <c r="I44">
        <v>685.00099999999998</v>
      </c>
      <c r="J44" t="s">
        <v>11</v>
      </c>
    </row>
    <row r="45" spans="1:10">
      <c r="A45" s="5">
        <v>9</v>
      </c>
      <c r="B45" s="5">
        <v>7</v>
      </c>
      <c r="C45" s="5">
        <v>13</v>
      </c>
      <c r="D45" s="5">
        <v>8</v>
      </c>
      <c r="E45">
        <v>14</v>
      </c>
      <c r="F45">
        <v>1</v>
      </c>
      <c r="G45">
        <v>3</v>
      </c>
      <c r="H45">
        <v>10</v>
      </c>
      <c r="I45">
        <v>799.88599999999997</v>
      </c>
      <c r="J45" t="s">
        <v>11</v>
      </c>
    </row>
    <row r="46" spans="1:10">
      <c r="A46" s="5">
        <v>4</v>
      </c>
      <c r="B46" s="5">
        <v>3</v>
      </c>
      <c r="C46" s="5">
        <v>12</v>
      </c>
      <c r="D46" s="5">
        <v>14</v>
      </c>
      <c r="E46">
        <v>9</v>
      </c>
      <c r="F46">
        <v>0</v>
      </c>
      <c r="G46">
        <v>3</v>
      </c>
      <c r="H46">
        <v>13</v>
      </c>
      <c r="I46">
        <v>803.68899999999996</v>
      </c>
      <c r="J46" t="s">
        <v>11</v>
      </c>
    </row>
    <row r="47" spans="1:10">
      <c r="A47" s="5">
        <v>5</v>
      </c>
      <c r="B47" s="5">
        <v>4</v>
      </c>
      <c r="C47" s="5">
        <v>3</v>
      </c>
      <c r="D47" s="5">
        <v>13</v>
      </c>
      <c r="E47">
        <v>10</v>
      </c>
      <c r="F47">
        <v>14</v>
      </c>
      <c r="G47">
        <v>6</v>
      </c>
      <c r="H47">
        <v>14</v>
      </c>
      <c r="I47">
        <v>699.44799999999998</v>
      </c>
      <c r="J47" t="s">
        <v>11</v>
      </c>
    </row>
    <row r="48" spans="1:10">
      <c r="A48" s="5">
        <v>10</v>
      </c>
      <c r="B48" s="5">
        <v>8</v>
      </c>
      <c r="C48" s="5">
        <v>9</v>
      </c>
      <c r="D48" s="5">
        <v>14</v>
      </c>
      <c r="E48">
        <v>12</v>
      </c>
      <c r="F48">
        <v>3</v>
      </c>
      <c r="G48">
        <v>0</v>
      </c>
      <c r="H48">
        <v>13</v>
      </c>
      <c r="I48">
        <v>780.995</v>
      </c>
      <c r="J48" t="s">
        <v>11</v>
      </c>
    </row>
    <row r="49" spans="1:10">
      <c r="A49" s="5">
        <v>7</v>
      </c>
      <c r="B49" s="5">
        <v>6</v>
      </c>
      <c r="C49" s="5">
        <v>4</v>
      </c>
      <c r="D49" s="5">
        <v>11</v>
      </c>
      <c r="E49">
        <v>14</v>
      </c>
      <c r="F49">
        <v>2</v>
      </c>
      <c r="G49">
        <v>14</v>
      </c>
      <c r="H49">
        <v>2</v>
      </c>
      <c r="I49">
        <v>688.42499999999995</v>
      </c>
      <c r="J49" t="s">
        <v>11</v>
      </c>
    </row>
    <row r="50" spans="1:10">
      <c r="A50" s="5">
        <v>3</v>
      </c>
      <c r="B50" s="5">
        <v>6</v>
      </c>
      <c r="C50" s="5">
        <v>12</v>
      </c>
      <c r="D50" s="5">
        <v>5</v>
      </c>
      <c r="E50">
        <v>5</v>
      </c>
      <c r="F50">
        <v>8</v>
      </c>
      <c r="G50">
        <v>12</v>
      </c>
      <c r="H50">
        <v>4</v>
      </c>
      <c r="I50">
        <v>670.904</v>
      </c>
      <c r="J50" t="s">
        <v>11</v>
      </c>
    </row>
    <row r="51" spans="1:10">
      <c r="A51" s="5">
        <v>14</v>
      </c>
      <c r="B51" s="5">
        <v>8</v>
      </c>
      <c r="C51" s="5">
        <v>5</v>
      </c>
      <c r="D51" s="5">
        <v>10</v>
      </c>
      <c r="E51">
        <v>4</v>
      </c>
      <c r="F51">
        <v>13</v>
      </c>
      <c r="G51">
        <v>12</v>
      </c>
      <c r="H51">
        <v>12</v>
      </c>
      <c r="I51">
        <v>759.39099999999996</v>
      </c>
      <c r="J51" t="s">
        <v>11</v>
      </c>
    </row>
    <row r="52" spans="1:10">
      <c r="A52" s="5">
        <v>11</v>
      </c>
      <c r="B52" s="5">
        <v>13</v>
      </c>
      <c r="C52" s="5">
        <v>4</v>
      </c>
      <c r="D52" s="5">
        <v>10</v>
      </c>
      <c r="E52">
        <v>11</v>
      </c>
      <c r="F52">
        <v>13</v>
      </c>
      <c r="G52">
        <v>3</v>
      </c>
      <c r="H52">
        <v>11</v>
      </c>
      <c r="I52">
        <v>766.93200000000002</v>
      </c>
      <c r="J52" t="s">
        <v>11</v>
      </c>
    </row>
    <row r="53" spans="1:10">
      <c r="A53" s="5">
        <v>6</v>
      </c>
      <c r="B53" s="5">
        <v>9</v>
      </c>
      <c r="C53" s="5">
        <v>14</v>
      </c>
      <c r="D53" s="5">
        <v>3</v>
      </c>
      <c r="E53">
        <v>8</v>
      </c>
      <c r="F53">
        <v>3</v>
      </c>
      <c r="G53">
        <v>2</v>
      </c>
      <c r="H53">
        <v>14</v>
      </c>
      <c r="I53">
        <v>719.149</v>
      </c>
      <c r="J53" t="s">
        <v>11</v>
      </c>
    </row>
    <row r="54" spans="1:10">
      <c r="A54" s="5">
        <v>11</v>
      </c>
      <c r="B54" s="5">
        <v>10</v>
      </c>
      <c r="C54" s="5">
        <v>12</v>
      </c>
      <c r="D54" s="5">
        <v>11</v>
      </c>
      <c r="E54">
        <v>1</v>
      </c>
      <c r="F54">
        <v>6</v>
      </c>
      <c r="G54">
        <v>13</v>
      </c>
      <c r="H54">
        <v>13</v>
      </c>
      <c r="I54">
        <v>848.41</v>
      </c>
      <c r="J54" t="s">
        <v>11</v>
      </c>
    </row>
    <row r="55" spans="1:10">
      <c r="A55" s="5">
        <v>3</v>
      </c>
      <c r="B55" s="5">
        <v>2</v>
      </c>
      <c r="C55" s="5">
        <v>13</v>
      </c>
      <c r="D55" s="5">
        <v>9</v>
      </c>
      <c r="E55">
        <v>13</v>
      </c>
      <c r="F55">
        <v>4</v>
      </c>
      <c r="G55">
        <v>11</v>
      </c>
      <c r="H55">
        <v>4</v>
      </c>
      <c r="I55">
        <v>736.83900000000006</v>
      </c>
      <c r="J55" t="s">
        <v>11</v>
      </c>
    </row>
    <row r="56" spans="1:10">
      <c r="A56" s="5">
        <v>6</v>
      </c>
      <c r="B56" s="5">
        <v>9</v>
      </c>
      <c r="C56" s="5">
        <v>10</v>
      </c>
      <c r="D56" s="5">
        <v>1</v>
      </c>
      <c r="E56">
        <v>11</v>
      </c>
      <c r="F56">
        <v>9</v>
      </c>
      <c r="G56">
        <v>8</v>
      </c>
      <c r="H56">
        <v>7</v>
      </c>
      <c r="I56">
        <v>659.26499999999999</v>
      </c>
      <c r="J56" t="s">
        <v>11</v>
      </c>
    </row>
    <row r="57" spans="1:10">
      <c r="A57" s="5">
        <v>13</v>
      </c>
      <c r="B57" s="5">
        <v>11</v>
      </c>
      <c r="C57" s="5">
        <v>2</v>
      </c>
      <c r="D57" s="5">
        <v>8</v>
      </c>
      <c r="E57">
        <v>1</v>
      </c>
      <c r="F57">
        <v>6</v>
      </c>
      <c r="G57">
        <v>9</v>
      </c>
      <c r="H57">
        <v>1</v>
      </c>
      <c r="I57">
        <v>692.18600000000004</v>
      </c>
      <c r="J57" t="s">
        <v>11</v>
      </c>
    </row>
    <row r="58" spans="1:10">
      <c r="A58" s="5">
        <v>12</v>
      </c>
      <c r="B58" s="5">
        <v>9</v>
      </c>
      <c r="C58" s="5">
        <v>3</v>
      </c>
      <c r="D58" s="5">
        <v>10</v>
      </c>
      <c r="E58">
        <v>9</v>
      </c>
      <c r="F58">
        <v>6</v>
      </c>
      <c r="G58">
        <v>4</v>
      </c>
      <c r="H58">
        <v>7</v>
      </c>
      <c r="I58">
        <v>720.29899999999998</v>
      </c>
      <c r="J58" t="s">
        <v>11</v>
      </c>
    </row>
    <row r="59" spans="1:10">
      <c r="A59" s="5">
        <v>14</v>
      </c>
      <c r="B59" s="5">
        <v>1</v>
      </c>
      <c r="C59" s="5">
        <v>1</v>
      </c>
      <c r="D59" s="5">
        <v>9</v>
      </c>
      <c r="E59">
        <v>13</v>
      </c>
      <c r="F59">
        <v>4</v>
      </c>
      <c r="G59">
        <v>1</v>
      </c>
      <c r="H59">
        <v>4</v>
      </c>
      <c r="I59">
        <v>646.904</v>
      </c>
      <c r="J59" t="s">
        <v>11</v>
      </c>
    </row>
    <row r="60" spans="1:10">
      <c r="A60" s="5">
        <v>12</v>
      </c>
      <c r="B60" s="5">
        <v>11</v>
      </c>
      <c r="C60" s="5">
        <v>5</v>
      </c>
      <c r="D60" s="5">
        <v>1</v>
      </c>
      <c r="E60">
        <v>13</v>
      </c>
      <c r="F60">
        <v>2</v>
      </c>
      <c r="G60">
        <v>10</v>
      </c>
      <c r="H60">
        <v>12</v>
      </c>
      <c r="I60">
        <v>640.78499999999997</v>
      </c>
      <c r="J60" t="s">
        <v>11</v>
      </c>
    </row>
    <row r="61" spans="1:10">
      <c r="A61" s="5">
        <v>5</v>
      </c>
      <c r="B61" s="5">
        <v>9</v>
      </c>
      <c r="C61" s="5">
        <v>8</v>
      </c>
      <c r="D61" s="5">
        <v>13</v>
      </c>
      <c r="E61">
        <v>3</v>
      </c>
      <c r="F61">
        <v>8</v>
      </c>
      <c r="G61">
        <v>6</v>
      </c>
      <c r="H61">
        <v>11</v>
      </c>
      <c r="I61">
        <v>786.279</v>
      </c>
      <c r="J61" t="s">
        <v>11</v>
      </c>
    </row>
    <row r="62" spans="1:10">
      <c r="A62" s="5">
        <v>8</v>
      </c>
      <c r="B62" s="5">
        <v>7</v>
      </c>
      <c r="C62" s="5">
        <v>0</v>
      </c>
      <c r="D62" s="5">
        <v>9</v>
      </c>
      <c r="E62">
        <v>5</v>
      </c>
      <c r="F62">
        <v>8</v>
      </c>
      <c r="G62">
        <v>12</v>
      </c>
      <c r="H62">
        <v>8</v>
      </c>
      <c r="I62">
        <v>621.61500000000001</v>
      </c>
      <c r="J62" t="s">
        <v>11</v>
      </c>
    </row>
    <row r="63" spans="1:10">
      <c r="A63" s="5">
        <v>3</v>
      </c>
      <c r="B63" s="5">
        <v>3</v>
      </c>
      <c r="C63" s="5">
        <v>6</v>
      </c>
      <c r="D63" s="5">
        <v>7</v>
      </c>
      <c r="E63">
        <v>12</v>
      </c>
      <c r="F63">
        <v>6</v>
      </c>
      <c r="G63">
        <v>5</v>
      </c>
      <c r="H63">
        <v>3</v>
      </c>
      <c r="I63">
        <v>452.66800000000001</v>
      </c>
      <c r="J63" t="s">
        <v>11</v>
      </c>
    </row>
    <row r="64" spans="1:10">
      <c r="A64" s="5">
        <v>2</v>
      </c>
      <c r="B64" s="5">
        <v>8</v>
      </c>
      <c r="C64" s="5">
        <v>12</v>
      </c>
      <c r="D64" s="5">
        <v>10</v>
      </c>
      <c r="E64">
        <v>0</v>
      </c>
      <c r="F64">
        <v>0</v>
      </c>
      <c r="G64">
        <v>13</v>
      </c>
      <c r="H64">
        <v>5</v>
      </c>
      <c r="I64">
        <v>700.09400000000005</v>
      </c>
      <c r="J64" t="s">
        <v>11</v>
      </c>
    </row>
    <row r="65" spans="1:10">
      <c r="A65" s="5">
        <v>5</v>
      </c>
      <c r="B65" s="5">
        <v>4</v>
      </c>
      <c r="C65" s="5">
        <v>1</v>
      </c>
      <c r="D65" s="5">
        <v>12</v>
      </c>
      <c r="E65">
        <v>4</v>
      </c>
      <c r="F65">
        <v>4</v>
      </c>
      <c r="G65">
        <v>5</v>
      </c>
      <c r="H65">
        <v>12</v>
      </c>
      <c r="I65">
        <v>459.95100000000002</v>
      </c>
      <c r="J65" t="s">
        <v>11</v>
      </c>
    </row>
    <row r="66" spans="1:10">
      <c r="A66" s="5">
        <v>9</v>
      </c>
      <c r="B66" s="5">
        <v>3</v>
      </c>
      <c r="C66" s="5">
        <v>8</v>
      </c>
      <c r="D66" s="5">
        <v>5</v>
      </c>
      <c r="E66">
        <v>7</v>
      </c>
      <c r="F66">
        <v>2</v>
      </c>
      <c r="G66">
        <v>11</v>
      </c>
      <c r="H66">
        <v>0</v>
      </c>
      <c r="I66">
        <v>639.53700000000003</v>
      </c>
      <c r="J66" t="s">
        <v>11</v>
      </c>
    </row>
    <row r="67" spans="1:10">
      <c r="A67" s="5">
        <v>13</v>
      </c>
      <c r="B67" s="5">
        <v>4</v>
      </c>
      <c r="C67" s="5">
        <v>10</v>
      </c>
      <c r="D67" s="5">
        <v>4</v>
      </c>
      <c r="E67">
        <v>1</v>
      </c>
      <c r="F67">
        <v>7</v>
      </c>
      <c r="G67">
        <v>14</v>
      </c>
      <c r="H67">
        <v>14</v>
      </c>
      <c r="I67">
        <v>677.27599999999995</v>
      </c>
      <c r="J67" t="s">
        <v>11</v>
      </c>
    </row>
    <row r="68" spans="1:10">
      <c r="A68" s="5">
        <v>7</v>
      </c>
      <c r="B68" s="5">
        <v>8</v>
      </c>
      <c r="C68" s="5">
        <v>13</v>
      </c>
      <c r="D68" s="5">
        <v>12</v>
      </c>
      <c r="E68">
        <v>7</v>
      </c>
      <c r="F68">
        <v>3</v>
      </c>
      <c r="G68">
        <v>2</v>
      </c>
      <c r="H68">
        <v>14</v>
      </c>
      <c r="I68">
        <v>857.16399999999999</v>
      </c>
      <c r="J68" t="s">
        <v>11</v>
      </c>
    </row>
    <row r="69" spans="1:10">
      <c r="A69" s="5">
        <v>8</v>
      </c>
      <c r="B69" s="5">
        <v>12</v>
      </c>
      <c r="C69" s="5">
        <v>2</v>
      </c>
      <c r="D69" s="5">
        <v>7</v>
      </c>
      <c r="E69">
        <v>8</v>
      </c>
      <c r="F69">
        <v>5</v>
      </c>
      <c r="G69">
        <v>4</v>
      </c>
      <c r="H69">
        <v>2</v>
      </c>
      <c r="I69">
        <v>649.87099999999998</v>
      </c>
      <c r="J69" t="s">
        <v>11</v>
      </c>
    </row>
    <row r="70" spans="1:10">
      <c r="A70" s="5">
        <v>2</v>
      </c>
      <c r="B70" s="5">
        <v>13</v>
      </c>
      <c r="C70" s="5">
        <v>4</v>
      </c>
      <c r="D70" s="5">
        <v>12</v>
      </c>
      <c r="E70">
        <v>11</v>
      </c>
      <c r="F70">
        <v>10</v>
      </c>
      <c r="G70">
        <v>6</v>
      </c>
      <c r="H70">
        <v>8</v>
      </c>
      <c r="I70">
        <v>743.66099999999994</v>
      </c>
      <c r="J70" t="s">
        <v>11</v>
      </c>
    </row>
    <row r="71" spans="1:10">
      <c r="A71" s="5">
        <f>AVERAGE(A2:A70)</f>
        <v>7.72463768115942</v>
      </c>
      <c r="B71" s="5">
        <f t="shared" ref="B71:I71" si="0">AVERAGE(B2:B70)</f>
        <v>8.0144927536231876</v>
      </c>
      <c r="C71" s="5">
        <f t="shared" si="0"/>
        <v>7.7971014492753623</v>
      </c>
      <c r="D71" s="5">
        <f t="shared" si="0"/>
        <v>8.1449275362318847</v>
      </c>
      <c r="E71">
        <f t="shared" si="0"/>
        <v>7.333333333333333</v>
      </c>
      <c r="F71">
        <f t="shared" si="0"/>
        <v>7.0724637681159424</v>
      </c>
      <c r="G71">
        <f t="shared" si="0"/>
        <v>7.4492753623188408</v>
      </c>
      <c r="H71">
        <f t="shared" si="0"/>
        <v>7.2318840579710146</v>
      </c>
      <c r="I71">
        <f t="shared" si="0"/>
        <v>710.95305797101446</v>
      </c>
      <c r="J71" t="s">
        <v>34</v>
      </c>
    </row>
    <row r="72" spans="1:10">
      <c r="A72" s="5"/>
      <c r="B72" s="5"/>
      <c r="C72" s="5"/>
      <c r="D72" s="5"/>
    </row>
    <row r="73" spans="1:10">
      <c r="A73" s="5">
        <v>9</v>
      </c>
      <c r="B73" s="5">
        <v>7</v>
      </c>
      <c r="C73" s="5">
        <v>0</v>
      </c>
      <c r="D73" s="5">
        <v>0</v>
      </c>
      <c r="E73">
        <v>13</v>
      </c>
      <c r="F73">
        <v>11</v>
      </c>
      <c r="G73">
        <v>3</v>
      </c>
      <c r="H73">
        <v>2</v>
      </c>
      <c r="I73">
        <v>0</v>
      </c>
      <c r="J73" t="s">
        <v>12</v>
      </c>
    </row>
    <row r="74" spans="1:10">
      <c r="A74" s="5">
        <v>13</v>
      </c>
      <c r="B74" s="5">
        <v>6</v>
      </c>
      <c r="C74" s="5">
        <v>8</v>
      </c>
      <c r="D74" s="5">
        <v>0</v>
      </c>
      <c r="E74">
        <v>3</v>
      </c>
      <c r="F74">
        <v>9</v>
      </c>
      <c r="G74">
        <v>8</v>
      </c>
      <c r="H74">
        <v>4</v>
      </c>
      <c r="I74">
        <v>0</v>
      </c>
      <c r="J74" t="s">
        <v>12</v>
      </c>
    </row>
    <row r="75" spans="1:10">
      <c r="A75" s="5">
        <v>2</v>
      </c>
      <c r="B75" s="5">
        <v>4</v>
      </c>
      <c r="C75" s="5">
        <v>1</v>
      </c>
      <c r="D75" s="5">
        <v>0</v>
      </c>
      <c r="E75">
        <v>12</v>
      </c>
      <c r="F75">
        <v>2</v>
      </c>
      <c r="G75">
        <v>0</v>
      </c>
      <c r="H75">
        <v>1</v>
      </c>
      <c r="I75">
        <v>0</v>
      </c>
      <c r="J75" t="s">
        <v>12</v>
      </c>
    </row>
    <row r="76" spans="1:10">
      <c r="A76" s="5"/>
      <c r="B76" s="5"/>
      <c r="C76" s="5"/>
      <c r="D76" s="5"/>
    </row>
    <row r="77" spans="1:10">
      <c r="A77" s="5">
        <v>0</v>
      </c>
      <c r="B77" s="5">
        <v>4</v>
      </c>
      <c r="C77" s="5">
        <v>0</v>
      </c>
      <c r="D77" s="5">
        <v>6</v>
      </c>
      <c r="E77">
        <v>0</v>
      </c>
      <c r="F77">
        <v>9</v>
      </c>
      <c r="G77">
        <v>13</v>
      </c>
      <c r="H77">
        <v>12</v>
      </c>
      <c r="I77">
        <v>317.46499999999997</v>
      </c>
      <c r="J77" t="s">
        <v>12</v>
      </c>
    </row>
    <row r="78" spans="1:10">
      <c r="A78" s="5">
        <v>7</v>
      </c>
      <c r="B78" s="5">
        <v>6</v>
      </c>
      <c r="C78" s="5">
        <v>1</v>
      </c>
      <c r="D78" s="5">
        <v>1</v>
      </c>
      <c r="E78">
        <v>8</v>
      </c>
      <c r="F78">
        <v>4</v>
      </c>
      <c r="G78">
        <v>8</v>
      </c>
      <c r="H78">
        <v>9</v>
      </c>
      <c r="I78">
        <v>318.85300000000001</v>
      </c>
      <c r="J78" t="s">
        <v>12</v>
      </c>
    </row>
    <row r="79" spans="1:10">
      <c r="A79" s="5">
        <v>1</v>
      </c>
      <c r="B79" s="5">
        <v>2</v>
      </c>
      <c r="C79" s="5">
        <v>3</v>
      </c>
      <c r="D79" s="5">
        <v>4</v>
      </c>
      <c r="E79">
        <v>7</v>
      </c>
      <c r="F79">
        <v>1</v>
      </c>
      <c r="G79">
        <v>11</v>
      </c>
      <c r="H79">
        <v>14</v>
      </c>
      <c r="I79">
        <v>323.63099999999997</v>
      </c>
      <c r="J79" t="s">
        <v>12</v>
      </c>
    </row>
    <row r="80" spans="1:10">
      <c r="A80" s="5">
        <v>2</v>
      </c>
      <c r="B80" s="5">
        <v>3</v>
      </c>
      <c r="C80" s="5">
        <v>3</v>
      </c>
      <c r="D80" s="5">
        <v>3</v>
      </c>
      <c r="E80">
        <v>7</v>
      </c>
      <c r="F80">
        <v>12</v>
      </c>
      <c r="G80">
        <v>13</v>
      </c>
      <c r="H80">
        <v>10</v>
      </c>
      <c r="I80">
        <v>330.358</v>
      </c>
      <c r="J80" t="s">
        <v>12</v>
      </c>
    </row>
    <row r="81" spans="1:10">
      <c r="A81" s="5">
        <v>8</v>
      </c>
      <c r="B81" s="5">
        <v>7</v>
      </c>
      <c r="C81" s="5">
        <v>4</v>
      </c>
      <c r="D81" s="5">
        <v>2</v>
      </c>
      <c r="E81">
        <v>2</v>
      </c>
      <c r="F81">
        <v>11</v>
      </c>
      <c r="G81">
        <v>14</v>
      </c>
      <c r="H81">
        <v>8</v>
      </c>
      <c r="I81">
        <v>333.68200000000002</v>
      </c>
      <c r="J81" t="s">
        <v>12</v>
      </c>
    </row>
    <row r="82" spans="1:10">
      <c r="A82" s="5">
        <v>0</v>
      </c>
      <c r="B82" s="5">
        <v>2</v>
      </c>
      <c r="C82" s="5">
        <v>13</v>
      </c>
      <c r="D82" s="5">
        <v>2</v>
      </c>
      <c r="E82">
        <v>8</v>
      </c>
      <c r="F82">
        <v>10</v>
      </c>
      <c r="G82">
        <v>13</v>
      </c>
      <c r="H82">
        <v>6</v>
      </c>
      <c r="I82">
        <v>337.14400000000001</v>
      </c>
      <c r="J82" t="s">
        <v>12</v>
      </c>
    </row>
    <row r="83" spans="1:10">
      <c r="A83" s="5">
        <v>3</v>
      </c>
      <c r="B83" s="5">
        <v>8</v>
      </c>
      <c r="C83" s="5">
        <v>1</v>
      </c>
      <c r="D83" s="5">
        <v>4</v>
      </c>
      <c r="E83">
        <v>5</v>
      </c>
      <c r="F83">
        <v>7</v>
      </c>
      <c r="G83">
        <v>8</v>
      </c>
      <c r="H83">
        <v>6</v>
      </c>
      <c r="I83">
        <v>345.56900000000002</v>
      </c>
      <c r="J83" t="s">
        <v>12</v>
      </c>
    </row>
    <row r="84" spans="1:10">
      <c r="A84" s="5">
        <v>3</v>
      </c>
      <c r="B84" s="5">
        <v>9</v>
      </c>
      <c r="C84" s="5">
        <v>2</v>
      </c>
      <c r="D84" s="5">
        <v>3</v>
      </c>
      <c r="E84">
        <v>10</v>
      </c>
      <c r="F84">
        <v>4</v>
      </c>
      <c r="G84">
        <v>8</v>
      </c>
      <c r="H84">
        <v>4</v>
      </c>
      <c r="I84">
        <v>347.45100000000002</v>
      </c>
      <c r="J84" t="s">
        <v>12</v>
      </c>
    </row>
    <row r="85" spans="1:10">
      <c r="A85" s="5">
        <v>2</v>
      </c>
      <c r="B85" s="5">
        <v>2</v>
      </c>
      <c r="C85" s="5">
        <v>12</v>
      </c>
      <c r="D85" s="5">
        <v>3</v>
      </c>
      <c r="E85">
        <v>6</v>
      </c>
      <c r="F85">
        <v>4</v>
      </c>
      <c r="G85">
        <v>13</v>
      </c>
      <c r="H85">
        <v>0</v>
      </c>
      <c r="I85">
        <v>357.45</v>
      </c>
      <c r="J85" t="s">
        <v>12</v>
      </c>
    </row>
    <row r="86" spans="1:10">
      <c r="A86" s="5">
        <v>6</v>
      </c>
      <c r="B86" s="5">
        <v>4</v>
      </c>
      <c r="C86" s="5">
        <v>1</v>
      </c>
      <c r="D86" s="5">
        <v>5</v>
      </c>
      <c r="E86">
        <v>6</v>
      </c>
      <c r="F86">
        <v>8</v>
      </c>
      <c r="G86">
        <v>12</v>
      </c>
      <c r="H86">
        <v>5</v>
      </c>
      <c r="I86">
        <v>358.48</v>
      </c>
      <c r="J86" t="s">
        <v>12</v>
      </c>
    </row>
    <row r="87" spans="1:10">
      <c r="A87" s="5">
        <v>1</v>
      </c>
      <c r="B87" s="5">
        <v>12</v>
      </c>
      <c r="C87" s="5">
        <v>1</v>
      </c>
      <c r="D87" s="5">
        <v>4</v>
      </c>
      <c r="E87">
        <v>14</v>
      </c>
      <c r="F87">
        <v>6</v>
      </c>
      <c r="G87">
        <v>6</v>
      </c>
      <c r="H87">
        <v>3</v>
      </c>
      <c r="I87">
        <v>359.524</v>
      </c>
      <c r="J87" t="s">
        <v>12</v>
      </c>
    </row>
    <row r="88" spans="1:10">
      <c r="A88" s="5">
        <v>1</v>
      </c>
      <c r="B88" s="5">
        <v>1</v>
      </c>
      <c r="C88" s="5">
        <v>3</v>
      </c>
      <c r="D88" s="5">
        <v>7</v>
      </c>
      <c r="E88">
        <v>5</v>
      </c>
      <c r="F88">
        <v>6</v>
      </c>
      <c r="G88">
        <v>10</v>
      </c>
      <c r="H88">
        <v>12</v>
      </c>
      <c r="I88">
        <v>371.64800000000002</v>
      </c>
      <c r="J88" t="s">
        <v>12</v>
      </c>
    </row>
    <row r="89" spans="1:10">
      <c r="A89" s="5">
        <v>10</v>
      </c>
      <c r="B89" s="5">
        <v>0</v>
      </c>
      <c r="C89" s="5">
        <v>4</v>
      </c>
      <c r="D89" s="5">
        <v>7</v>
      </c>
      <c r="E89">
        <v>7</v>
      </c>
      <c r="F89">
        <v>3</v>
      </c>
      <c r="G89">
        <v>6</v>
      </c>
      <c r="H89">
        <v>4</v>
      </c>
      <c r="I89">
        <v>399.447</v>
      </c>
      <c r="J89" t="s">
        <v>12</v>
      </c>
    </row>
    <row r="90" spans="1:10">
      <c r="A90" s="5">
        <f>AVERAGE(A77:A89)</f>
        <v>3.3846153846153846</v>
      </c>
      <c r="B90" s="5">
        <f t="shared" ref="B90:I90" si="1">AVERAGE(B77:B89)</f>
        <v>4.615384615384615</v>
      </c>
      <c r="C90" s="5">
        <f t="shared" si="1"/>
        <v>3.6923076923076925</v>
      </c>
      <c r="D90" s="5">
        <f t="shared" si="1"/>
        <v>3.9230769230769229</v>
      </c>
      <c r="E90">
        <f t="shared" si="1"/>
        <v>6.5384615384615383</v>
      </c>
      <c r="F90">
        <f t="shared" si="1"/>
        <v>6.5384615384615383</v>
      </c>
      <c r="G90">
        <f t="shared" si="1"/>
        <v>10.384615384615385</v>
      </c>
      <c r="H90">
        <f t="shared" si="1"/>
        <v>7.1538461538461542</v>
      </c>
      <c r="I90">
        <f t="shared" si="1"/>
        <v>346.20784615384616</v>
      </c>
      <c r="J90" t="s">
        <v>34</v>
      </c>
    </row>
  </sheetData>
  <sortState ref="A73:J88">
    <sortCondition ref="I73:I8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train-timings_excluding_warmmup</vt:lpstr>
      <vt:lpstr>test-timings_excluding_warmmup</vt:lpstr>
      <vt:lpstr>test2-timings_excluding_warmmup</vt:lpstr>
      <vt:lpstr>input+resp.csv_Q1(outlier)</vt:lpstr>
      <vt:lpstr>Q1</vt:lpstr>
      <vt:lpstr>Q6</vt:lpstr>
      <vt:lpstr>input+resp.csv_Q12(outlier)</vt:lpstr>
      <vt:lpstr>Q12</vt:lpstr>
      <vt:lpstr>input+resp.csv_Q21(outlier)</vt:lpstr>
      <vt:lpstr>Q12(clusters)</vt:lpstr>
      <vt:lpstr>Q12(bands)</vt:lpstr>
      <vt:lpstr>Q21</vt:lpstr>
      <vt:lpstr>new-order</vt:lpstr>
      <vt:lpstr>payment</vt:lpstr>
      <vt:lpstr>trade-order(outliers)</vt:lpstr>
      <vt:lpstr>trade-order</vt:lpstr>
      <vt:lpstr>train-trade-update(outliers)</vt:lpstr>
      <vt:lpstr>trade-update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2012-07-08T21:19:27Z</dcterms:modified>
</cp:coreProperties>
</file>