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ml.chartshapes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drawings/drawing24.xml" ContentType="application/vnd.openxmlformats-officedocument.drawingml.chartshapes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drawings/drawing9.xml" ContentType="application/vnd.openxmlformats-officedocument.drawing+xml"/>
  <Override PartName="/xl/charts/chart7.xml" ContentType="application/vnd.openxmlformats-officedocument.drawingml.chart+xml"/>
  <Default Extension="bin" ContentType="application/vnd.openxmlformats-officedocument.spreadsheetml.printerSettings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0" windowWidth="8445" windowHeight="7485" firstSheet="9" activeTab="11"/>
  </bookViews>
  <sheets>
    <sheet name="Q1" sheetId="1" r:id="rId1"/>
    <sheet name="payment" sheetId="2" r:id="rId2"/>
    <sheet name="trade-order" sheetId="5" r:id="rId3"/>
    <sheet name="random" sheetId="4" r:id="rId4"/>
    <sheet name="Q1_mpl=115" sheetId="6" r:id="rId5"/>
    <sheet name="payment_mpl=115" sheetId="7" r:id="rId6"/>
    <sheet name="trade-order_mpl=115" sheetId="8" r:id="rId7"/>
    <sheet name="trade_update_mpl=115" sheetId="10" r:id="rId8"/>
    <sheet name="wl_selection_mpl=115" sheetId="11" r:id="rId9"/>
    <sheet name="timings" sheetId="13" r:id="rId10"/>
    <sheet name="Q1_mpl=115 (2nd)" sheetId="12" r:id="rId11"/>
    <sheet name="payment_mpl=115 (2nd)" sheetId="15" r:id="rId12"/>
    <sheet name="trade-order=115 (2nd)" sheetId="16" r:id="rId13"/>
  </sheets>
  <calcPr calcId="125725"/>
  <fileRecoveryPr repairLoad="1"/>
</workbook>
</file>

<file path=xl/calcChain.xml><?xml version="1.0" encoding="utf-8"?>
<calcChain xmlns="http://schemas.openxmlformats.org/spreadsheetml/2006/main">
  <c r="F101" i="16"/>
  <c r="G101" s="1"/>
  <c r="E101"/>
  <c r="G100"/>
  <c r="F100"/>
  <c r="E100"/>
  <c r="F99"/>
  <c r="G99" s="1"/>
  <c r="E99"/>
  <c r="F98"/>
  <c r="G98" s="1"/>
  <c r="E98"/>
  <c r="F97"/>
  <c r="G97" s="1"/>
  <c r="E97"/>
  <c r="F96"/>
  <c r="G96" s="1"/>
  <c r="E96"/>
  <c r="F95"/>
  <c r="G95" s="1"/>
  <c r="E95"/>
  <c r="F94"/>
  <c r="G94" s="1"/>
  <c r="E94"/>
  <c r="F93"/>
  <c r="G93" s="1"/>
  <c r="E93"/>
  <c r="F92"/>
  <c r="G92" s="1"/>
  <c r="E92"/>
  <c r="F91"/>
  <c r="G91" s="1"/>
  <c r="E91"/>
  <c r="F90"/>
  <c r="G90" s="1"/>
  <c r="E90"/>
  <c r="F89"/>
  <c r="G89" s="1"/>
  <c r="E89"/>
  <c r="F88"/>
  <c r="G88" s="1"/>
  <c r="E88"/>
  <c r="G87"/>
  <c r="F87"/>
  <c r="E87"/>
  <c r="F86"/>
  <c r="G86" s="1"/>
  <c r="E86"/>
  <c r="F85"/>
  <c r="G85" s="1"/>
  <c r="E85"/>
  <c r="F84"/>
  <c r="G84" s="1"/>
  <c r="E84"/>
  <c r="F83"/>
  <c r="G83" s="1"/>
  <c r="E83"/>
  <c r="F82"/>
  <c r="G82" s="1"/>
  <c r="E82"/>
  <c r="F81"/>
  <c r="G81" s="1"/>
  <c r="E81"/>
  <c r="F80"/>
  <c r="G80" s="1"/>
  <c r="E80"/>
  <c r="F79"/>
  <c r="G79" s="1"/>
  <c r="E79"/>
  <c r="F78"/>
  <c r="G78" s="1"/>
  <c r="E78"/>
  <c r="F77"/>
  <c r="G77" s="1"/>
  <c r="E77"/>
  <c r="F76"/>
  <c r="G76" s="1"/>
  <c r="E76"/>
  <c r="F75"/>
  <c r="G75" s="1"/>
  <c r="E75"/>
  <c r="F74"/>
  <c r="G74" s="1"/>
  <c r="E74"/>
  <c r="F73"/>
  <c r="G73" s="1"/>
  <c r="E73"/>
  <c r="F72"/>
  <c r="G72" s="1"/>
  <c r="E72"/>
  <c r="F71"/>
  <c r="G71" s="1"/>
  <c r="E71"/>
  <c r="F70"/>
  <c r="G70" s="1"/>
  <c r="E70"/>
  <c r="F69"/>
  <c r="G69" s="1"/>
  <c r="E69"/>
  <c r="F68"/>
  <c r="G68" s="1"/>
  <c r="E68"/>
  <c r="F67"/>
  <c r="G67" s="1"/>
  <c r="E67"/>
  <c r="F66"/>
  <c r="G66" s="1"/>
  <c r="E66"/>
  <c r="F65"/>
  <c r="G65" s="1"/>
  <c r="E65"/>
  <c r="F64"/>
  <c r="G64" s="1"/>
  <c r="E64"/>
  <c r="F63"/>
  <c r="G63" s="1"/>
  <c r="E63"/>
  <c r="F62"/>
  <c r="G62" s="1"/>
  <c r="E62"/>
  <c r="F61"/>
  <c r="G61" s="1"/>
  <c r="E61"/>
  <c r="F60"/>
  <c r="G60" s="1"/>
  <c r="E60"/>
  <c r="F59"/>
  <c r="G59" s="1"/>
  <c r="E59"/>
  <c r="F58"/>
  <c r="G58" s="1"/>
  <c r="E58"/>
  <c r="G57"/>
  <c r="F57"/>
  <c r="E57"/>
  <c r="F56"/>
  <c r="G56" s="1"/>
  <c r="E56"/>
  <c r="F55"/>
  <c r="G55" s="1"/>
  <c r="E55"/>
  <c r="F54"/>
  <c r="G54" s="1"/>
  <c r="E54"/>
  <c r="F53"/>
  <c r="G53" s="1"/>
  <c r="E53"/>
  <c r="G52"/>
  <c r="F52"/>
  <c r="E52"/>
  <c r="F51"/>
  <c r="G51" s="1"/>
  <c r="E51"/>
  <c r="F50"/>
  <c r="G50" s="1"/>
  <c r="E50"/>
  <c r="F49"/>
  <c r="G49" s="1"/>
  <c r="E49"/>
  <c r="F48"/>
  <c r="G48" s="1"/>
  <c r="E48"/>
  <c r="F47"/>
  <c r="G47" s="1"/>
  <c r="E47"/>
  <c r="F46"/>
  <c r="G46" s="1"/>
  <c r="E46"/>
  <c r="F45"/>
  <c r="G45" s="1"/>
  <c r="E45"/>
  <c r="F44"/>
  <c r="G44" s="1"/>
  <c r="E44"/>
  <c r="F43"/>
  <c r="G43" s="1"/>
  <c r="E43"/>
  <c r="F42"/>
  <c r="G42" s="1"/>
  <c r="E42"/>
  <c r="F41"/>
  <c r="G41" s="1"/>
  <c r="E41"/>
  <c r="F40"/>
  <c r="G40" s="1"/>
  <c r="E40"/>
  <c r="F39"/>
  <c r="G39" s="1"/>
  <c r="E39"/>
  <c r="F38"/>
  <c r="G38" s="1"/>
  <c r="E38"/>
  <c r="F37"/>
  <c r="G37" s="1"/>
  <c r="E37"/>
  <c r="F36"/>
  <c r="G36" s="1"/>
  <c r="E36"/>
  <c r="F35"/>
  <c r="G35" s="1"/>
  <c r="E35"/>
  <c r="F34"/>
  <c r="G34" s="1"/>
  <c r="E34"/>
  <c r="F33"/>
  <c r="G33" s="1"/>
  <c r="E33"/>
  <c r="F32"/>
  <c r="G32" s="1"/>
  <c r="E32"/>
  <c r="F31"/>
  <c r="G31" s="1"/>
  <c r="E31"/>
  <c r="F30"/>
  <c r="G30" s="1"/>
  <c r="E30"/>
  <c r="F29"/>
  <c r="G29" s="1"/>
  <c r="E29"/>
  <c r="F28"/>
  <c r="G28" s="1"/>
  <c r="E28"/>
  <c r="F27"/>
  <c r="G27" s="1"/>
  <c r="E27"/>
  <c r="F26"/>
  <c r="G26" s="1"/>
  <c r="E26"/>
  <c r="F25"/>
  <c r="G25" s="1"/>
  <c r="E25"/>
  <c r="F24"/>
  <c r="G24" s="1"/>
  <c r="E24"/>
  <c r="F23"/>
  <c r="G23" s="1"/>
  <c r="E23"/>
  <c r="F22"/>
  <c r="G22" s="1"/>
  <c r="E22"/>
  <c r="F21"/>
  <c r="G21" s="1"/>
  <c r="E21"/>
  <c r="F20"/>
  <c r="G20" s="1"/>
  <c r="E20"/>
  <c r="F19"/>
  <c r="G19" s="1"/>
  <c r="E19"/>
  <c r="F18"/>
  <c r="G18" s="1"/>
  <c r="E18"/>
  <c r="F17"/>
  <c r="G17" s="1"/>
  <c r="E17"/>
  <c r="F16"/>
  <c r="G16" s="1"/>
  <c r="E16"/>
  <c r="F15"/>
  <c r="G15" s="1"/>
  <c r="E15"/>
  <c r="F14"/>
  <c r="G14" s="1"/>
  <c r="E14"/>
  <c r="F13"/>
  <c r="G13" s="1"/>
  <c r="E13"/>
  <c r="F12"/>
  <c r="G12" s="1"/>
  <c r="E12"/>
  <c r="F11"/>
  <c r="G11" s="1"/>
  <c r="E11"/>
  <c r="F10"/>
  <c r="G10" s="1"/>
  <c r="E10"/>
  <c r="F9"/>
  <c r="G9" s="1"/>
  <c r="E9"/>
  <c r="F8"/>
  <c r="G8" s="1"/>
  <c r="E8"/>
  <c r="F7"/>
  <c r="G7" s="1"/>
  <c r="E7"/>
  <c r="F6"/>
  <c r="G6" s="1"/>
  <c r="E6"/>
  <c r="F5"/>
  <c r="G5" s="1"/>
  <c r="E5"/>
  <c r="F4"/>
  <c r="G4" s="1"/>
  <c r="E4"/>
  <c r="F3"/>
  <c r="G3" s="1"/>
  <c r="E3"/>
  <c r="F2"/>
  <c r="G2" s="1"/>
  <c r="E2"/>
  <c r="D108"/>
  <c r="D107"/>
  <c r="C107"/>
  <c r="B107"/>
  <c r="D106"/>
  <c r="C106"/>
  <c r="B106"/>
  <c r="D105"/>
  <c r="C105"/>
  <c r="B105"/>
  <c r="D104"/>
  <c r="C104"/>
  <c r="B104"/>
  <c r="D103"/>
  <c r="C103"/>
  <c r="B103"/>
  <c r="D108" i="15"/>
  <c r="D107"/>
  <c r="C107"/>
  <c r="B107"/>
  <c r="D106"/>
  <c r="C106"/>
  <c r="B106"/>
  <c r="D105"/>
  <c r="C105"/>
  <c r="B105"/>
  <c r="D104"/>
  <c r="C104"/>
  <c r="B104"/>
  <c r="D103"/>
  <c r="C103"/>
  <c r="B103"/>
  <c r="F101"/>
  <c r="G101" s="1"/>
  <c r="E101"/>
  <c r="F100"/>
  <c r="G100" s="1"/>
  <c r="E100"/>
  <c r="F99"/>
  <c r="G99" s="1"/>
  <c r="E99"/>
  <c r="F98"/>
  <c r="G98" s="1"/>
  <c r="E98"/>
  <c r="F97"/>
  <c r="G97" s="1"/>
  <c r="E97"/>
  <c r="F96"/>
  <c r="G96" s="1"/>
  <c r="E96"/>
  <c r="F95"/>
  <c r="G95" s="1"/>
  <c r="E95"/>
  <c r="F94"/>
  <c r="G94" s="1"/>
  <c r="E94"/>
  <c r="F93"/>
  <c r="G93" s="1"/>
  <c r="E93"/>
  <c r="F92"/>
  <c r="G92" s="1"/>
  <c r="E92"/>
  <c r="F91"/>
  <c r="G91" s="1"/>
  <c r="E91"/>
  <c r="F90"/>
  <c r="G90" s="1"/>
  <c r="E90"/>
  <c r="F89"/>
  <c r="G89" s="1"/>
  <c r="E89"/>
  <c r="F88"/>
  <c r="G88" s="1"/>
  <c r="E88"/>
  <c r="F87"/>
  <c r="G87" s="1"/>
  <c r="E87"/>
  <c r="F86"/>
  <c r="G86" s="1"/>
  <c r="E86"/>
  <c r="F85"/>
  <c r="G85" s="1"/>
  <c r="E85"/>
  <c r="F84"/>
  <c r="G84" s="1"/>
  <c r="E84"/>
  <c r="F83"/>
  <c r="G83" s="1"/>
  <c r="E83"/>
  <c r="F82"/>
  <c r="G82" s="1"/>
  <c r="E82"/>
  <c r="F81"/>
  <c r="G81" s="1"/>
  <c r="E81"/>
  <c r="F80"/>
  <c r="G80" s="1"/>
  <c r="E80"/>
  <c r="F79"/>
  <c r="G79" s="1"/>
  <c r="E79"/>
  <c r="F78"/>
  <c r="G78" s="1"/>
  <c r="E78"/>
  <c r="F77"/>
  <c r="G77" s="1"/>
  <c r="E77"/>
  <c r="F76"/>
  <c r="G76" s="1"/>
  <c r="E76"/>
  <c r="F75"/>
  <c r="G75" s="1"/>
  <c r="E75"/>
  <c r="F74"/>
  <c r="G74" s="1"/>
  <c r="E74"/>
  <c r="F73"/>
  <c r="G73" s="1"/>
  <c r="E73"/>
  <c r="F72"/>
  <c r="G72" s="1"/>
  <c r="E72"/>
  <c r="F71"/>
  <c r="G71" s="1"/>
  <c r="E71"/>
  <c r="F70"/>
  <c r="G70" s="1"/>
  <c r="E70"/>
  <c r="F69"/>
  <c r="G69" s="1"/>
  <c r="E69"/>
  <c r="F68"/>
  <c r="G68" s="1"/>
  <c r="E68"/>
  <c r="F67"/>
  <c r="G67" s="1"/>
  <c r="E67"/>
  <c r="F66"/>
  <c r="G66" s="1"/>
  <c r="E66"/>
  <c r="F65"/>
  <c r="G65" s="1"/>
  <c r="E65"/>
  <c r="F64"/>
  <c r="G64" s="1"/>
  <c r="E64"/>
  <c r="F63"/>
  <c r="G63" s="1"/>
  <c r="E63"/>
  <c r="F62"/>
  <c r="G62" s="1"/>
  <c r="E62"/>
  <c r="F61"/>
  <c r="G61" s="1"/>
  <c r="E61"/>
  <c r="F60"/>
  <c r="G60" s="1"/>
  <c r="E60"/>
  <c r="F59"/>
  <c r="G59" s="1"/>
  <c r="E59"/>
  <c r="F58"/>
  <c r="G58" s="1"/>
  <c r="E58"/>
  <c r="G57"/>
  <c r="F57"/>
  <c r="E57"/>
  <c r="F56"/>
  <c r="G56" s="1"/>
  <c r="E56"/>
  <c r="F55"/>
  <c r="G55" s="1"/>
  <c r="E55"/>
  <c r="F54"/>
  <c r="G54" s="1"/>
  <c r="E54"/>
  <c r="G53"/>
  <c r="F53"/>
  <c r="E53"/>
  <c r="F52"/>
  <c r="G52" s="1"/>
  <c r="E52"/>
  <c r="F51"/>
  <c r="G51" s="1"/>
  <c r="E51"/>
  <c r="F50"/>
  <c r="G50" s="1"/>
  <c r="E50"/>
  <c r="F49"/>
  <c r="G49" s="1"/>
  <c r="E49"/>
  <c r="F48"/>
  <c r="G48" s="1"/>
  <c r="E48"/>
  <c r="F47"/>
  <c r="G47" s="1"/>
  <c r="E47"/>
  <c r="F46"/>
  <c r="G46" s="1"/>
  <c r="E46"/>
  <c r="F45"/>
  <c r="G45" s="1"/>
  <c r="E45"/>
  <c r="F44"/>
  <c r="G44" s="1"/>
  <c r="E44"/>
  <c r="F43"/>
  <c r="G43" s="1"/>
  <c r="E43"/>
  <c r="F42"/>
  <c r="G42" s="1"/>
  <c r="E42"/>
  <c r="F41"/>
  <c r="G41" s="1"/>
  <c r="E41"/>
  <c r="G40"/>
  <c r="F40"/>
  <c r="E40"/>
  <c r="F39"/>
  <c r="G39" s="1"/>
  <c r="E39"/>
  <c r="F38"/>
  <c r="G38" s="1"/>
  <c r="E38"/>
  <c r="F37"/>
  <c r="G37" s="1"/>
  <c r="E37"/>
  <c r="F36"/>
  <c r="G36" s="1"/>
  <c r="E36"/>
  <c r="F35"/>
  <c r="G35" s="1"/>
  <c r="E35"/>
  <c r="F34"/>
  <c r="G34" s="1"/>
  <c r="E34"/>
  <c r="F33"/>
  <c r="G33" s="1"/>
  <c r="E33"/>
  <c r="F32"/>
  <c r="G32" s="1"/>
  <c r="E32"/>
  <c r="F31"/>
  <c r="G31" s="1"/>
  <c r="E31"/>
  <c r="F30"/>
  <c r="G30" s="1"/>
  <c r="E30"/>
  <c r="F29"/>
  <c r="G29" s="1"/>
  <c r="E29"/>
  <c r="F28"/>
  <c r="G28" s="1"/>
  <c r="E28"/>
  <c r="F27"/>
  <c r="G27" s="1"/>
  <c r="E27"/>
  <c r="F26"/>
  <c r="G26" s="1"/>
  <c r="E26"/>
  <c r="F25"/>
  <c r="G25" s="1"/>
  <c r="E25"/>
  <c r="F24"/>
  <c r="G24" s="1"/>
  <c r="E24"/>
  <c r="F23"/>
  <c r="G23" s="1"/>
  <c r="E23"/>
  <c r="F22"/>
  <c r="G22" s="1"/>
  <c r="E22"/>
  <c r="F21"/>
  <c r="G21" s="1"/>
  <c r="E21"/>
  <c r="F20"/>
  <c r="G20" s="1"/>
  <c r="E20"/>
  <c r="F19"/>
  <c r="G19" s="1"/>
  <c r="E19"/>
  <c r="F18"/>
  <c r="G18" s="1"/>
  <c r="E18"/>
  <c r="F17"/>
  <c r="G17" s="1"/>
  <c r="E17"/>
  <c r="F16"/>
  <c r="G16" s="1"/>
  <c r="E16"/>
  <c r="F15"/>
  <c r="G15" s="1"/>
  <c r="E15"/>
  <c r="F14"/>
  <c r="G14" s="1"/>
  <c r="E14"/>
  <c r="F13"/>
  <c r="G13" s="1"/>
  <c r="E13"/>
  <c r="F12"/>
  <c r="G12" s="1"/>
  <c r="E12"/>
  <c r="F11"/>
  <c r="G11" s="1"/>
  <c r="E11"/>
  <c r="F10"/>
  <c r="G10" s="1"/>
  <c r="E10"/>
  <c r="F9"/>
  <c r="G9" s="1"/>
  <c r="E9"/>
  <c r="F8"/>
  <c r="G8" s="1"/>
  <c r="E8"/>
  <c r="F7"/>
  <c r="G7" s="1"/>
  <c r="E7"/>
  <c r="F6"/>
  <c r="G6" s="1"/>
  <c r="E6"/>
  <c r="F5"/>
  <c r="G5" s="1"/>
  <c r="E5"/>
  <c r="F4"/>
  <c r="G4" s="1"/>
  <c r="E4"/>
  <c r="F3"/>
  <c r="G3" s="1"/>
  <c r="E3"/>
  <c r="F2"/>
  <c r="G2" s="1"/>
  <c r="E2"/>
  <c r="D101" i="13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108" i="12"/>
  <c r="D107"/>
  <c r="C107"/>
  <c r="B107"/>
  <c r="D106"/>
  <c r="C106"/>
  <c r="B106"/>
  <c r="D105"/>
  <c r="C105"/>
  <c r="B105"/>
  <c r="D104"/>
  <c r="C104"/>
  <c r="B104"/>
  <c r="D103"/>
  <c r="C103"/>
  <c r="B103"/>
  <c r="F101"/>
  <c r="G101" s="1"/>
  <c r="E101"/>
  <c r="F100"/>
  <c r="G100" s="1"/>
  <c r="E100"/>
  <c r="F99"/>
  <c r="G99" s="1"/>
  <c r="E99"/>
  <c r="F98"/>
  <c r="G98" s="1"/>
  <c r="E98"/>
  <c r="F97"/>
  <c r="G97" s="1"/>
  <c r="E97"/>
  <c r="F96"/>
  <c r="G96" s="1"/>
  <c r="E96"/>
  <c r="F95"/>
  <c r="G95" s="1"/>
  <c r="E95"/>
  <c r="F94"/>
  <c r="G94" s="1"/>
  <c r="E94"/>
  <c r="F93"/>
  <c r="G93" s="1"/>
  <c r="E93"/>
  <c r="F92"/>
  <c r="G92" s="1"/>
  <c r="E92"/>
  <c r="F91"/>
  <c r="G91" s="1"/>
  <c r="E91"/>
  <c r="F90"/>
  <c r="G90" s="1"/>
  <c r="E90"/>
  <c r="F89"/>
  <c r="G89" s="1"/>
  <c r="E89"/>
  <c r="F88"/>
  <c r="G88" s="1"/>
  <c r="E88"/>
  <c r="F87"/>
  <c r="G87" s="1"/>
  <c r="E87"/>
  <c r="F86"/>
  <c r="G86" s="1"/>
  <c r="E86"/>
  <c r="F85"/>
  <c r="G85" s="1"/>
  <c r="E85"/>
  <c r="F84"/>
  <c r="G84" s="1"/>
  <c r="E84"/>
  <c r="F83"/>
  <c r="G83" s="1"/>
  <c r="E83"/>
  <c r="F82"/>
  <c r="G82" s="1"/>
  <c r="E82"/>
  <c r="F81"/>
  <c r="G81" s="1"/>
  <c r="E81"/>
  <c r="F80"/>
  <c r="G80" s="1"/>
  <c r="E80"/>
  <c r="F79"/>
  <c r="G79" s="1"/>
  <c r="E79"/>
  <c r="G78"/>
  <c r="F78"/>
  <c r="E78"/>
  <c r="F77"/>
  <c r="G77" s="1"/>
  <c r="E77"/>
  <c r="F76"/>
  <c r="G76" s="1"/>
  <c r="E76"/>
  <c r="F75"/>
  <c r="G75" s="1"/>
  <c r="E75"/>
  <c r="F74"/>
  <c r="G74" s="1"/>
  <c r="E74"/>
  <c r="F73"/>
  <c r="G73" s="1"/>
  <c r="E73"/>
  <c r="F72"/>
  <c r="G72" s="1"/>
  <c r="E72"/>
  <c r="F71"/>
  <c r="G71" s="1"/>
  <c r="E71"/>
  <c r="F70"/>
  <c r="G70" s="1"/>
  <c r="E70"/>
  <c r="G69"/>
  <c r="F69"/>
  <c r="E69"/>
  <c r="F68"/>
  <c r="G68" s="1"/>
  <c r="E68"/>
  <c r="F67"/>
  <c r="G67" s="1"/>
  <c r="E67"/>
  <c r="F66"/>
  <c r="G66" s="1"/>
  <c r="E66"/>
  <c r="F65"/>
  <c r="G65" s="1"/>
  <c r="E65"/>
  <c r="F64"/>
  <c r="G64" s="1"/>
  <c r="E64"/>
  <c r="F63"/>
  <c r="G63" s="1"/>
  <c r="E63"/>
  <c r="F62"/>
  <c r="G62" s="1"/>
  <c r="E62"/>
  <c r="F61"/>
  <c r="G61" s="1"/>
  <c r="E61"/>
  <c r="F60"/>
  <c r="G60" s="1"/>
  <c r="E60"/>
  <c r="F59"/>
  <c r="G59" s="1"/>
  <c r="E59"/>
  <c r="F58"/>
  <c r="G58" s="1"/>
  <c r="E58"/>
  <c r="F57"/>
  <c r="G57" s="1"/>
  <c r="E57"/>
  <c r="F56"/>
  <c r="G56" s="1"/>
  <c r="E56"/>
  <c r="F55"/>
  <c r="G55" s="1"/>
  <c r="E55"/>
  <c r="F54"/>
  <c r="G54" s="1"/>
  <c r="E54"/>
  <c r="F53"/>
  <c r="G53" s="1"/>
  <c r="E53"/>
  <c r="F52"/>
  <c r="G52" s="1"/>
  <c r="E52"/>
  <c r="F51"/>
  <c r="G51" s="1"/>
  <c r="E51"/>
  <c r="F50"/>
  <c r="G50" s="1"/>
  <c r="E50"/>
  <c r="F49"/>
  <c r="G49" s="1"/>
  <c r="E49"/>
  <c r="F48"/>
  <c r="G48" s="1"/>
  <c r="E48"/>
  <c r="F47"/>
  <c r="G47" s="1"/>
  <c r="E47"/>
  <c r="F46"/>
  <c r="G46" s="1"/>
  <c r="E46"/>
  <c r="F45"/>
  <c r="G45" s="1"/>
  <c r="E45"/>
  <c r="F44"/>
  <c r="G44" s="1"/>
  <c r="E44"/>
  <c r="F43"/>
  <c r="G43" s="1"/>
  <c r="E43"/>
  <c r="F42"/>
  <c r="G42" s="1"/>
  <c r="E42"/>
  <c r="F41"/>
  <c r="G41" s="1"/>
  <c r="E41"/>
  <c r="F40"/>
  <c r="G40" s="1"/>
  <c r="E40"/>
  <c r="F39"/>
  <c r="G39" s="1"/>
  <c r="E39"/>
  <c r="F38"/>
  <c r="G38" s="1"/>
  <c r="E38"/>
  <c r="F37"/>
  <c r="G37" s="1"/>
  <c r="E37"/>
  <c r="F36"/>
  <c r="G36" s="1"/>
  <c r="E36"/>
  <c r="F35"/>
  <c r="G35" s="1"/>
  <c r="E35"/>
  <c r="F34"/>
  <c r="G34" s="1"/>
  <c r="E34"/>
  <c r="F33"/>
  <c r="G33" s="1"/>
  <c r="E33"/>
  <c r="F32"/>
  <c r="G32" s="1"/>
  <c r="E32"/>
  <c r="F31"/>
  <c r="G31" s="1"/>
  <c r="E31"/>
  <c r="F30"/>
  <c r="G30" s="1"/>
  <c r="E30"/>
  <c r="F29"/>
  <c r="G29" s="1"/>
  <c r="E29"/>
  <c r="F28"/>
  <c r="G28" s="1"/>
  <c r="E28"/>
  <c r="F27"/>
  <c r="G27" s="1"/>
  <c r="E27"/>
  <c r="F26"/>
  <c r="G26" s="1"/>
  <c r="E26"/>
  <c r="G25"/>
  <c r="F25"/>
  <c r="E25"/>
  <c r="F24"/>
  <c r="G24" s="1"/>
  <c r="E24"/>
  <c r="F23"/>
  <c r="G23" s="1"/>
  <c r="E23"/>
  <c r="F22"/>
  <c r="G22" s="1"/>
  <c r="E22"/>
  <c r="G21"/>
  <c r="F21"/>
  <c r="E21"/>
  <c r="F20"/>
  <c r="G20" s="1"/>
  <c r="E20"/>
  <c r="F19"/>
  <c r="G19" s="1"/>
  <c r="E19"/>
  <c r="F18"/>
  <c r="G18" s="1"/>
  <c r="E18"/>
  <c r="F17"/>
  <c r="G17" s="1"/>
  <c r="E17"/>
  <c r="F16"/>
  <c r="G16" s="1"/>
  <c r="E16"/>
  <c r="F15"/>
  <c r="G15" s="1"/>
  <c r="E15"/>
  <c r="F14"/>
  <c r="G14" s="1"/>
  <c r="E14"/>
  <c r="F13"/>
  <c r="G13" s="1"/>
  <c r="E13"/>
  <c r="F12"/>
  <c r="G12" s="1"/>
  <c r="E12"/>
  <c r="F11"/>
  <c r="G11" s="1"/>
  <c r="E11"/>
  <c r="F10"/>
  <c r="G10" s="1"/>
  <c r="E10"/>
  <c r="F9"/>
  <c r="G9" s="1"/>
  <c r="E9"/>
  <c r="F8"/>
  <c r="G8" s="1"/>
  <c r="E8"/>
  <c r="F7"/>
  <c r="G7" s="1"/>
  <c r="E7"/>
  <c r="F6"/>
  <c r="G6" s="1"/>
  <c r="E6"/>
  <c r="F5"/>
  <c r="G5" s="1"/>
  <c r="E5"/>
  <c r="F4"/>
  <c r="G4" s="1"/>
  <c r="E4"/>
  <c r="F3"/>
  <c r="G3" s="1"/>
  <c r="E3"/>
  <c r="F2"/>
  <c r="G2" s="1"/>
  <c r="E2"/>
  <c r="E101" i="8"/>
  <c r="F101" s="1"/>
  <c r="F100"/>
  <c r="E100"/>
  <c r="E99"/>
  <c r="F99" s="1"/>
  <c r="E98"/>
  <c r="F98" s="1"/>
  <c r="E97"/>
  <c r="F97" s="1"/>
  <c r="E96"/>
  <c r="F96" s="1"/>
  <c r="E95"/>
  <c r="F95" s="1"/>
  <c r="E94"/>
  <c r="F94" s="1"/>
  <c r="E93"/>
  <c r="F93" s="1"/>
  <c r="E92"/>
  <c r="F92" s="1"/>
  <c r="E91"/>
  <c r="F91" s="1"/>
  <c r="E90"/>
  <c r="F90" s="1"/>
  <c r="E89"/>
  <c r="F89" s="1"/>
  <c r="E88"/>
  <c r="F88" s="1"/>
  <c r="F87"/>
  <c r="E87"/>
  <c r="E86"/>
  <c r="F86" s="1"/>
  <c r="E85"/>
  <c r="F85" s="1"/>
  <c r="E84"/>
  <c r="F84" s="1"/>
  <c r="E83"/>
  <c r="F83" s="1"/>
  <c r="E82"/>
  <c r="F82" s="1"/>
  <c r="E81"/>
  <c r="F81" s="1"/>
  <c r="E80"/>
  <c r="F80" s="1"/>
  <c r="E79"/>
  <c r="F79" s="1"/>
  <c r="E78"/>
  <c r="F78" s="1"/>
  <c r="E77"/>
  <c r="F77" s="1"/>
  <c r="E76"/>
  <c r="F76" s="1"/>
  <c r="E75"/>
  <c r="F75" s="1"/>
  <c r="E74"/>
  <c r="F74" s="1"/>
  <c r="E73"/>
  <c r="F73" s="1"/>
  <c r="E72"/>
  <c r="F72" s="1"/>
  <c r="E71"/>
  <c r="F71" s="1"/>
  <c r="E70"/>
  <c r="F70" s="1"/>
  <c r="E69"/>
  <c r="F69" s="1"/>
  <c r="E68"/>
  <c r="F68" s="1"/>
  <c r="E67"/>
  <c r="F67" s="1"/>
  <c r="E66"/>
  <c r="F66" s="1"/>
  <c r="E65"/>
  <c r="F65" s="1"/>
  <c r="E64"/>
  <c r="F64" s="1"/>
  <c r="E63"/>
  <c r="F63" s="1"/>
  <c r="E62"/>
  <c r="F62" s="1"/>
  <c r="E61"/>
  <c r="F61" s="1"/>
  <c r="E60"/>
  <c r="F60" s="1"/>
  <c r="E59"/>
  <c r="F59" s="1"/>
  <c r="E58"/>
  <c r="F58" s="1"/>
  <c r="F57"/>
  <c r="E57"/>
  <c r="E56"/>
  <c r="F56" s="1"/>
  <c r="E55"/>
  <c r="F55" s="1"/>
  <c r="E54"/>
  <c r="F54" s="1"/>
  <c r="E53"/>
  <c r="F53" s="1"/>
  <c r="F52"/>
  <c r="E52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E5"/>
  <c r="F5" s="1"/>
  <c r="E4"/>
  <c r="F4" s="1"/>
  <c r="E3"/>
  <c r="F3" s="1"/>
  <c r="E2"/>
  <c r="F2" s="1"/>
  <c r="E101" i="7"/>
  <c r="F101" s="1"/>
  <c r="E100"/>
  <c r="F100" s="1"/>
  <c r="E99"/>
  <c r="F99" s="1"/>
  <c r="E98"/>
  <c r="F98" s="1"/>
  <c r="E97"/>
  <c r="F97" s="1"/>
  <c r="E96"/>
  <c r="F96" s="1"/>
  <c r="E95"/>
  <c r="F95" s="1"/>
  <c r="E94"/>
  <c r="F94" s="1"/>
  <c r="E93"/>
  <c r="F93" s="1"/>
  <c r="E92"/>
  <c r="F92" s="1"/>
  <c r="E91"/>
  <c r="F91" s="1"/>
  <c r="E90"/>
  <c r="F90" s="1"/>
  <c r="E89"/>
  <c r="F89" s="1"/>
  <c r="E88"/>
  <c r="F88" s="1"/>
  <c r="E87"/>
  <c r="F87" s="1"/>
  <c r="E86"/>
  <c r="F86" s="1"/>
  <c r="E85"/>
  <c r="F85" s="1"/>
  <c r="E84"/>
  <c r="F84" s="1"/>
  <c r="E83"/>
  <c r="F83" s="1"/>
  <c r="E82"/>
  <c r="F82" s="1"/>
  <c r="E81"/>
  <c r="F81" s="1"/>
  <c r="E80"/>
  <c r="F80" s="1"/>
  <c r="E79"/>
  <c r="F79" s="1"/>
  <c r="E78"/>
  <c r="F78" s="1"/>
  <c r="E77"/>
  <c r="F77" s="1"/>
  <c r="E76"/>
  <c r="F76" s="1"/>
  <c r="E75"/>
  <c r="F75" s="1"/>
  <c r="E74"/>
  <c r="F74" s="1"/>
  <c r="E73"/>
  <c r="F73" s="1"/>
  <c r="E72"/>
  <c r="F72" s="1"/>
  <c r="E71"/>
  <c r="F71" s="1"/>
  <c r="E70"/>
  <c r="F70" s="1"/>
  <c r="E69"/>
  <c r="F69" s="1"/>
  <c r="E68"/>
  <c r="F68" s="1"/>
  <c r="E67"/>
  <c r="F67" s="1"/>
  <c r="E66"/>
  <c r="F66" s="1"/>
  <c r="E65"/>
  <c r="F65" s="1"/>
  <c r="E64"/>
  <c r="F64" s="1"/>
  <c r="E63"/>
  <c r="F63" s="1"/>
  <c r="E62"/>
  <c r="F62" s="1"/>
  <c r="E61"/>
  <c r="F61" s="1"/>
  <c r="E60"/>
  <c r="F60" s="1"/>
  <c r="E59"/>
  <c r="F59" s="1"/>
  <c r="E58"/>
  <c r="F58" s="1"/>
  <c r="F57"/>
  <c r="E57"/>
  <c r="E56"/>
  <c r="F56" s="1"/>
  <c r="E55"/>
  <c r="F55" s="1"/>
  <c r="E54"/>
  <c r="F54" s="1"/>
  <c r="F53"/>
  <c r="E53"/>
  <c r="E52"/>
  <c r="F52" s="1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42"/>
  <c r="F42" s="1"/>
  <c r="E41"/>
  <c r="F41" s="1"/>
  <c r="F40"/>
  <c r="E40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E5"/>
  <c r="F5" s="1"/>
  <c r="E4"/>
  <c r="F4" s="1"/>
  <c r="E3"/>
  <c r="F3" s="1"/>
  <c r="E2"/>
  <c r="F2" s="1"/>
  <c r="E101" i="6"/>
  <c r="F101" s="1"/>
  <c r="E100"/>
  <c r="F100" s="1"/>
  <c r="E99"/>
  <c r="F99" s="1"/>
  <c r="E98"/>
  <c r="F98" s="1"/>
  <c r="E97"/>
  <c r="F97" s="1"/>
  <c r="E96"/>
  <c r="F96" s="1"/>
  <c r="E95"/>
  <c r="F95" s="1"/>
  <c r="E94"/>
  <c r="F94" s="1"/>
  <c r="E93"/>
  <c r="F93" s="1"/>
  <c r="E92"/>
  <c r="F92" s="1"/>
  <c r="E91"/>
  <c r="F91" s="1"/>
  <c r="E90"/>
  <c r="F90" s="1"/>
  <c r="E89"/>
  <c r="F89" s="1"/>
  <c r="E88"/>
  <c r="F88" s="1"/>
  <c r="E87"/>
  <c r="F87" s="1"/>
  <c r="E86"/>
  <c r="F86" s="1"/>
  <c r="E85"/>
  <c r="F85" s="1"/>
  <c r="E84"/>
  <c r="F84" s="1"/>
  <c r="E83"/>
  <c r="F83" s="1"/>
  <c r="E82"/>
  <c r="F82" s="1"/>
  <c r="E81"/>
  <c r="F81" s="1"/>
  <c r="E80"/>
  <c r="F80" s="1"/>
  <c r="E79"/>
  <c r="F79" s="1"/>
  <c r="F78"/>
  <c r="E78"/>
  <c r="E77"/>
  <c r="F77" s="1"/>
  <c r="E76"/>
  <c r="F76" s="1"/>
  <c r="E75"/>
  <c r="F75" s="1"/>
  <c r="E74"/>
  <c r="F74" s="1"/>
  <c r="E73"/>
  <c r="F73" s="1"/>
  <c r="E72"/>
  <c r="F72" s="1"/>
  <c r="E71"/>
  <c r="F71" s="1"/>
  <c r="E70"/>
  <c r="F70" s="1"/>
  <c r="F69"/>
  <c r="E69"/>
  <c r="E68"/>
  <c r="F68" s="1"/>
  <c r="E67"/>
  <c r="F67" s="1"/>
  <c r="E66"/>
  <c r="F66" s="1"/>
  <c r="E65"/>
  <c r="F65" s="1"/>
  <c r="E64"/>
  <c r="F64" s="1"/>
  <c r="E63"/>
  <c r="F63" s="1"/>
  <c r="E62"/>
  <c r="F62" s="1"/>
  <c r="E61"/>
  <c r="F61" s="1"/>
  <c r="E60"/>
  <c r="F60" s="1"/>
  <c r="E59"/>
  <c r="F59" s="1"/>
  <c r="E58"/>
  <c r="F58" s="1"/>
  <c r="E57"/>
  <c r="F57" s="1"/>
  <c r="E56"/>
  <c r="F56" s="1"/>
  <c r="E55"/>
  <c r="F55" s="1"/>
  <c r="E54"/>
  <c r="F54" s="1"/>
  <c r="E53"/>
  <c r="F53" s="1"/>
  <c r="E52"/>
  <c r="F52" s="1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F25"/>
  <c r="E25"/>
  <c r="E24"/>
  <c r="F24" s="1"/>
  <c r="E23"/>
  <c r="F23" s="1"/>
  <c r="E22"/>
  <c r="F22" s="1"/>
  <c r="F21"/>
  <c r="E2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E5"/>
  <c r="F5" s="1"/>
  <c r="E4"/>
  <c r="F4" s="1"/>
  <c r="E3"/>
  <c r="F3" s="1"/>
  <c r="E2"/>
  <c r="D101" i="11"/>
  <c r="D100"/>
  <c r="D99"/>
  <c r="D98"/>
  <c r="D97"/>
  <c r="D96"/>
  <c r="D95"/>
  <c r="D94"/>
  <c r="D93"/>
  <c r="D92"/>
  <c r="D91"/>
  <c r="D90"/>
  <c r="D89"/>
  <c r="D88"/>
  <c r="D87"/>
  <c r="D86"/>
  <c r="D85"/>
  <c r="D84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107" i="8"/>
  <c r="D106"/>
  <c r="C106"/>
  <c r="B106"/>
  <c r="D105"/>
  <c r="C105"/>
  <c r="B105"/>
  <c r="D104"/>
  <c r="C104"/>
  <c r="B104"/>
  <c r="D103"/>
  <c r="C103"/>
  <c r="B103"/>
  <c r="D102"/>
  <c r="C102"/>
  <c r="B102"/>
  <c r="E101" i="5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F101" i="2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F2" i="1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5"/>
  <c r="F4"/>
  <c r="F3"/>
  <c r="F6"/>
  <c r="D107" i="10"/>
  <c r="D106"/>
  <c r="C106"/>
  <c r="B106"/>
  <c r="D105"/>
  <c r="C105"/>
  <c r="B105"/>
  <c r="D104"/>
  <c r="C104"/>
  <c r="B104"/>
  <c r="D103"/>
  <c r="C103"/>
  <c r="B103"/>
  <c r="D102"/>
  <c r="C102"/>
  <c r="B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D107" i="7"/>
  <c r="D106"/>
  <c r="C106"/>
  <c r="B106"/>
  <c r="D105"/>
  <c r="C105"/>
  <c r="B105"/>
  <c r="D104"/>
  <c r="C104"/>
  <c r="B104"/>
  <c r="D103"/>
  <c r="C103"/>
  <c r="B103"/>
  <c r="D102"/>
  <c r="C102"/>
  <c r="B102"/>
  <c r="D107" i="6"/>
  <c r="C106"/>
  <c r="C105"/>
  <c r="C104"/>
  <c r="C103"/>
  <c r="C102"/>
  <c r="D106"/>
  <c r="B106"/>
  <c r="D105"/>
  <c r="B105"/>
  <c r="D104"/>
  <c r="B104"/>
  <c r="D103"/>
  <c r="B103"/>
  <c r="D102"/>
  <c r="B102"/>
  <c r="D101" i="2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101" i="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E106" i="12" l="1"/>
  <c r="E106" i="15"/>
  <c r="E103" i="10"/>
  <c r="F103" i="2"/>
  <c r="E107" i="16"/>
  <c r="E107" i="15"/>
  <c r="E105" i="12"/>
  <c r="E106" i="16"/>
  <c r="E107" i="6"/>
  <c r="G108" i="16"/>
  <c r="F106" i="12"/>
  <c r="F107" i="15"/>
  <c r="E103" i="16"/>
  <c r="G107" i="12"/>
  <c r="G107" i="15"/>
  <c r="G106"/>
  <c r="G104"/>
  <c r="G106" i="12"/>
  <c r="E107"/>
  <c r="E103" i="15"/>
  <c r="E105"/>
  <c r="F106" i="1"/>
  <c r="E103" i="5"/>
  <c r="F103" i="12"/>
  <c r="F105"/>
  <c r="F107"/>
  <c r="D107" i="13"/>
  <c r="F103" i="15"/>
  <c r="F105"/>
  <c r="E103" i="12"/>
  <c r="G104"/>
  <c r="F104"/>
  <c r="F104" i="15"/>
  <c r="F106"/>
  <c r="E105" i="16"/>
  <c r="F104" i="1"/>
  <c r="G108" i="12"/>
  <c r="G108" i="15"/>
  <c r="E105" i="10"/>
  <c r="F105" i="2"/>
  <c r="E104" i="10"/>
  <c r="F104" i="2"/>
  <c r="E105" i="6"/>
  <c r="E106" i="7"/>
  <c r="G103" i="12"/>
  <c r="E104"/>
  <c r="G105"/>
  <c r="G103" i="15"/>
  <c r="E104"/>
  <c r="G105"/>
  <c r="G107" i="16"/>
  <c r="G106"/>
  <c r="G104"/>
  <c r="F104"/>
  <c r="G103"/>
  <c r="E104"/>
  <c r="G105"/>
  <c r="F106"/>
  <c r="F103"/>
  <c r="F105"/>
  <c r="F107"/>
  <c r="D102" i="13"/>
  <c r="D106"/>
  <c r="D105"/>
  <c r="D104"/>
  <c r="D103"/>
  <c r="F106" i="8"/>
  <c r="F104"/>
  <c r="F102"/>
  <c r="F105"/>
  <c r="F103"/>
  <c r="E102"/>
  <c r="E104"/>
  <c r="E106"/>
  <c r="E103"/>
  <c r="E105"/>
  <c r="E107"/>
  <c r="F105" i="7"/>
  <c r="E103"/>
  <c r="E105"/>
  <c r="F102"/>
  <c r="F106"/>
  <c r="E102"/>
  <c r="E104"/>
  <c r="E107"/>
  <c r="F104"/>
  <c r="F103"/>
  <c r="E102" i="6"/>
  <c r="E106"/>
  <c r="F2"/>
  <c r="E104"/>
  <c r="E103"/>
  <c r="D102" i="11"/>
  <c r="E102" i="5"/>
  <c r="E105"/>
  <c r="E104"/>
  <c r="E106"/>
  <c r="F102" i="2"/>
  <c r="F106"/>
  <c r="F103" i="1"/>
  <c r="F105"/>
  <c r="F102"/>
  <c r="E102" i="10"/>
  <c r="E106"/>
  <c r="F105" i="6" l="1"/>
  <c r="F106"/>
  <c r="F104"/>
  <c r="F102"/>
  <c r="F103"/>
</calcChain>
</file>

<file path=xl/sharedStrings.xml><?xml version="1.0" encoding="utf-8"?>
<sst xmlns="http://schemas.openxmlformats.org/spreadsheetml/2006/main" count="121" uniqueCount="25">
  <si>
    <t>inst#</t>
  </si>
  <si>
    <t>actual</t>
  </si>
  <si>
    <t>predicted</t>
  </si>
  <si>
    <t>error</t>
  </si>
  <si>
    <t>pred</t>
  </si>
  <si>
    <t>min</t>
  </si>
  <si>
    <t>max</t>
  </si>
  <si>
    <t>mean</t>
  </si>
  <si>
    <t>median</t>
  </si>
  <si>
    <t>stdev</t>
  </si>
  <si>
    <t>correlation coefficient</t>
  </si>
  <si>
    <t>%error</t>
  </si>
  <si>
    <t>%err(Q1)</t>
  </si>
  <si>
    <t>%err(payment)</t>
  </si>
  <si>
    <t>%err(trade-order)</t>
  </si>
  <si>
    <t>%err++</t>
  </si>
  <si>
    <t>prediction</t>
  </si>
  <si>
    <t>test_run_id</t>
  </si>
  <si>
    <t>start_time</t>
  </si>
  <si>
    <t>stop_time</t>
  </si>
  <si>
    <t>duration(m)</t>
  </si>
  <si>
    <t>total(h)</t>
  </si>
  <si>
    <t>mean (m)</t>
  </si>
  <si>
    <t>median (m)</t>
  </si>
  <si>
    <t>std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</si>
</sst>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33" borderId="0" xfId="0" applyFill="1"/>
    <xf numFmtId="10" fontId="0" fillId="33" borderId="0" xfId="0" applyNumberFormat="1" applyFill="1"/>
    <xf numFmtId="10" fontId="16" fillId="34" borderId="0" xfId="0" applyNumberFormat="1" applyFont="1" applyFill="1"/>
    <xf numFmtId="10" fontId="0" fillId="0" borderId="0" xfId="0" applyNumberFormat="1"/>
    <xf numFmtId="10" fontId="0" fillId="35" borderId="0" xfId="0" applyNumberFormat="1" applyFill="1"/>
    <xf numFmtId="10" fontId="0" fillId="36" borderId="0" xfId="0" applyNumberFormat="1" applyFill="1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'Q1'!$C$1</c:f>
              <c:strCache>
                <c:ptCount val="1"/>
                <c:pt idx="0">
                  <c:v>predicted</c:v>
                </c:pt>
              </c:strCache>
            </c:strRef>
          </c:tx>
          <c:spPr>
            <a:ln w="28575">
              <a:noFill/>
            </a:ln>
          </c:spPr>
          <c:xVal>
            <c:numRef>
              <c:f>'Q1'!$B$2:$B$101</c:f>
              <c:numCache>
                <c:formatCode>General</c:formatCode>
                <c:ptCount val="100"/>
                <c:pt idx="0">
                  <c:v>8.9320000000000004</c:v>
                </c:pt>
                <c:pt idx="1">
                  <c:v>16.172000000000001</c:v>
                </c:pt>
                <c:pt idx="2">
                  <c:v>8.7040000000000006</c:v>
                </c:pt>
                <c:pt idx="3">
                  <c:v>8.4760000000000009</c:v>
                </c:pt>
                <c:pt idx="4">
                  <c:v>9.702</c:v>
                </c:pt>
                <c:pt idx="5">
                  <c:v>10.932</c:v>
                </c:pt>
                <c:pt idx="6">
                  <c:v>0</c:v>
                </c:pt>
                <c:pt idx="7">
                  <c:v>8.452</c:v>
                </c:pt>
                <c:pt idx="8">
                  <c:v>9.4130000000000003</c:v>
                </c:pt>
                <c:pt idx="9">
                  <c:v>12.891999999999999</c:v>
                </c:pt>
                <c:pt idx="10">
                  <c:v>0</c:v>
                </c:pt>
                <c:pt idx="11">
                  <c:v>11.13</c:v>
                </c:pt>
                <c:pt idx="12">
                  <c:v>0</c:v>
                </c:pt>
                <c:pt idx="13">
                  <c:v>10.366</c:v>
                </c:pt>
                <c:pt idx="14">
                  <c:v>0</c:v>
                </c:pt>
                <c:pt idx="15">
                  <c:v>8.2539999999999996</c:v>
                </c:pt>
                <c:pt idx="16">
                  <c:v>8.298</c:v>
                </c:pt>
                <c:pt idx="17">
                  <c:v>0</c:v>
                </c:pt>
                <c:pt idx="18">
                  <c:v>0</c:v>
                </c:pt>
                <c:pt idx="19">
                  <c:v>9.859</c:v>
                </c:pt>
                <c:pt idx="20">
                  <c:v>12.061999999999999</c:v>
                </c:pt>
                <c:pt idx="21">
                  <c:v>0</c:v>
                </c:pt>
                <c:pt idx="22">
                  <c:v>10.101000000000001</c:v>
                </c:pt>
                <c:pt idx="23">
                  <c:v>8.3049999999999997</c:v>
                </c:pt>
                <c:pt idx="24">
                  <c:v>10.15</c:v>
                </c:pt>
                <c:pt idx="25">
                  <c:v>0</c:v>
                </c:pt>
                <c:pt idx="26">
                  <c:v>0</c:v>
                </c:pt>
                <c:pt idx="27">
                  <c:v>8.5220000000000002</c:v>
                </c:pt>
                <c:pt idx="28">
                  <c:v>9.0879999999999992</c:v>
                </c:pt>
                <c:pt idx="29">
                  <c:v>8.3490000000000002</c:v>
                </c:pt>
                <c:pt idx="30">
                  <c:v>10.547000000000001</c:v>
                </c:pt>
                <c:pt idx="31">
                  <c:v>8.4659999999999993</c:v>
                </c:pt>
                <c:pt idx="32">
                  <c:v>8.9890000000000008</c:v>
                </c:pt>
                <c:pt idx="33">
                  <c:v>8.1780000000000008</c:v>
                </c:pt>
                <c:pt idx="34">
                  <c:v>10.111000000000001</c:v>
                </c:pt>
                <c:pt idx="35">
                  <c:v>12.765000000000001</c:v>
                </c:pt>
                <c:pt idx="36">
                  <c:v>0</c:v>
                </c:pt>
                <c:pt idx="37">
                  <c:v>9.8849999999999998</c:v>
                </c:pt>
                <c:pt idx="38">
                  <c:v>9.0310000000000006</c:v>
                </c:pt>
                <c:pt idx="39">
                  <c:v>0</c:v>
                </c:pt>
                <c:pt idx="40">
                  <c:v>8.18</c:v>
                </c:pt>
                <c:pt idx="41">
                  <c:v>0</c:v>
                </c:pt>
                <c:pt idx="42">
                  <c:v>10</c:v>
                </c:pt>
                <c:pt idx="43">
                  <c:v>12.45</c:v>
                </c:pt>
                <c:pt idx="44">
                  <c:v>8.5079999999999991</c:v>
                </c:pt>
                <c:pt idx="45">
                  <c:v>8.4060000000000006</c:v>
                </c:pt>
                <c:pt idx="46">
                  <c:v>0</c:v>
                </c:pt>
                <c:pt idx="47">
                  <c:v>13.86</c:v>
                </c:pt>
                <c:pt idx="48">
                  <c:v>8.94</c:v>
                </c:pt>
                <c:pt idx="49">
                  <c:v>13.461</c:v>
                </c:pt>
                <c:pt idx="50">
                  <c:v>0</c:v>
                </c:pt>
                <c:pt idx="51">
                  <c:v>8.9830000000000005</c:v>
                </c:pt>
                <c:pt idx="52">
                  <c:v>9.1199999999999992</c:v>
                </c:pt>
                <c:pt idx="53">
                  <c:v>0</c:v>
                </c:pt>
                <c:pt idx="54">
                  <c:v>0</c:v>
                </c:pt>
                <c:pt idx="55">
                  <c:v>9.6259999999999994</c:v>
                </c:pt>
                <c:pt idx="56">
                  <c:v>9.5340000000000007</c:v>
                </c:pt>
                <c:pt idx="57">
                  <c:v>0</c:v>
                </c:pt>
                <c:pt idx="58">
                  <c:v>0</c:v>
                </c:pt>
                <c:pt idx="59">
                  <c:v>9.4890000000000008</c:v>
                </c:pt>
                <c:pt idx="60">
                  <c:v>9.0410000000000004</c:v>
                </c:pt>
                <c:pt idx="61">
                  <c:v>0</c:v>
                </c:pt>
                <c:pt idx="62">
                  <c:v>8.4160000000000004</c:v>
                </c:pt>
                <c:pt idx="63">
                  <c:v>8.3490000000000002</c:v>
                </c:pt>
                <c:pt idx="64">
                  <c:v>10.057</c:v>
                </c:pt>
                <c:pt idx="65">
                  <c:v>0</c:v>
                </c:pt>
                <c:pt idx="66">
                  <c:v>8.3309999999999995</c:v>
                </c:pt>
                <c:pt idx="67">
                  <c:v>8.9649999999999999</c:v>
                </c:pt>
                <c:pt idx="68">
                  <c:v>9.3879999999999999</c:v>
                </c:pt>
                <c:pt idx="69">
                  <c:v>0</c:v>
                </c:pt>
                <c:pt idx="70">
                  <c:v>8.4320000000000004</c:v>
                </c:pt>
                <c:pt idx="71">
                  <c:v>10.44</c:v>
                </c:pt>
                <c:pt idx="72">
                  <c:v>8.4440000000000008</c:v>
                </c:pt>
                <c:pt idx="73">
                  <c:v>0</c:v>
                </c:pt>
                <c:pt idx="74">
                  <c:v>8.7739999999999991</c:v>
                </c:pt>
                <c:pt idx="75">
                  <c:v>8.6129999999999995</c:v>
                </c:pt>
                <c:pt idx="76">
                  <c:v>9.8290000000000006</c:v>
                </c:pt>
                <c:pt idx="77">
                  <c:v>9.6969999999999992</c:v>
                </c:pt>
                <c:pt idx="78">
                  <c:v>8.0950000000000006</c:v>
                </c:pt>
                <c:pt idx="79">
                  <c:v>8.4049999999999994</c:v>
                </c:pt>
                <c:pt idx="80">
                  <c:v>0</c:v>
                </c:pt>
                <c:pt idx="81">
                  <c:v>0</c:v>
                </c:pt>
                <c:pt idx="82">
                  <c:v>8.3390000000000004</c:v>
                </c:pt>
                <c:pt idx="83">
                  <c:v>0</c:v>
                </c:pt>
                <c:pt idx="84">
                  <c:v>8.5459999999999994</c:v>
                </c:pt>
                <c:pt idx="85">
                  <c:v>8.7639999999999993</c:v>
                </c:pt>
                <c:pt idx="86">
                  <c:v>8.7910000000000004</c:v>
                </c:pt>
                <c:pt idx="87">
                  <c:v>8.9090000000000007</c:v>
                </c:pt>
                <c:pt idx="88">
                  <c:v>10.974</c:v>
                </c:pt>
                <c:pt idx="89">
                  <c:v>8.7420000000000009</c:v>
                </c:pt>
                <c:pt idx="90">
                  <c:v>0</c:v>
                </c:pt>
                <c:pt idx="91">
                  <c:v>0</c:v>
                </c:pt>
                <c:pt idx="92">
                  <c:v>8.42</c:v>
                </c:pt>
                <c:pt idx="93">
                  <c:v>0</c:v>
                </c:pt>
                <c:pt idx="94">
                  <c:v>11.077</c:v>
                </c:pt>
                <c:pt idx="95">
                  <c:v>8.5030000000000001</c:v>
                </c:pt>
                <c:pt idx="96">
                  <c:v>0</c:v>
                </c:pt>
                <c:pt idx="97">
                  <c:v>9.7279999999999998</c:v>
                </c:pt>
                <c:pt idx="98">
                  <c:v>9.49</c:v>
                </c:pt>
                <c:pt idx="99">
                  <c:v>8.5530000000000008</c:v>
                </c:pt>
              </c:numCache>
            </c:numRef>
          </c:xVal>
          <c:yVal>
            <c:numRef>
              <c:f>'Q1'!$C$2:$C$101</c:f>
              <c:numCache>
                <c:formatCode>General</c:formatCode>
                <c:ptCount val="100"/>
                <c:pt idx="0">
                  <c:v>1.7649999999999999</c:v>
                </c:pt>
                <c:pt idx="1">
                  <c:v>4.9429999999999996</c:v>
                </c:pt>
                <c:pt idx="2">
                  <c:v>2.9649999999999999</c:v>
                </c:pt>
                <c:pt idx="3">
                  <c:v>4.2670000000000003</c:v>
                </c:pt>
                <c:pt idx="4">
                  <c:v>3.6869999999999998</c:v>
                </c:pt>
                <c:pt idx="5">
                  <c:v>8.2710000000000008</c:v>
                </c:pt>
                <c:pt idx="6">
                  <c:v>0.98399999999999999</c:v>
                </c:pt>
                <c:pt idx="7">
                  <c:v>1.3420000000000001</c:v>
                </c:pt>
                <c:pt idx="8">
                  <c:v>6.298</c:v>
                </c:pt>
                <c:pt idx="9">
                  <c:v>7.0659999999999998</c:v>
                </c:pt>
                <c:pt idx="10">
                  <c:v>2.2349999999999999</c:v>
                </c:pt>
                <c:pt idx="11">
                  <c:v>8.2710000000000008</c:v>
                </c:pt>
                <c:pt idx="12">
                  <c:v>-1.603</c:v>
                </c:pt>
                <c:pt idx="13">
                  <c:v>5.4770000000000003</c:v>
                </c:pt>
                <c:pt idx="14">
                  <c:v>-3.5059999999999998</c:v>
                </c:pt>
                <c:pt idx="15">
                  <c:v>1.9550000000000001</c:v>
                </c:pt>
                <c:pt idx="16">
                  <c:v>-4.7E-2</c:v>
                </c:pt>
                <c:pt idx="17">
                  <c:v>0.187</c:v>
                </c:pt>
                <c:pt idx="18">
                  <c:v>7.3579999999999997</c:v>
                </c:pt>
                <c:pt idx="19">
                  <c:v>4.9550000000000001</c:v>
                </c:pt>
                <c:pt idx="20">
                  <c:v>10.071</c:v>
                </c:pt>
                <c:pt idx="21">
                  <c:v>-1.018</c:v>
                </c:pt>
                <c:pt idx="22">
                  <c:v>7.2220000000000004</c:v>
                </c:pt>
                <c:pt idx="23">
                  <c:v>1.7310000000000001</c:v>
                </c:pt>
                <c:pt idx="24">
                  <c:v>9.984</c:v>
                </c:pt>
                <c:pt idx="25">
                  <c:v>-2.9039999999999999</c:v>
                </c:pt>
                <c:pt idx="26">
                  <c:v>7.2880000000000003</c:v>
                </c:pt>
                <c:pt idx="27">
                  <c:v>3.056</c:v>
                </c:pt>
                <c:pt idx="28">
                  <c:v>2.9359999999999999</c:v>
                </c:pt>
                <c:pt idx="29">
                  <c:v>1.6970000000000001</c:v>
                </c:pt>
                <c:pt idx="30">
                  <c:v>8.0809999999999995</c:v>
                </c:pt>
                <c:pt idx="31">
                  <c:v>2.5110000000000001</c:v>
                </c:pt>
                <c:pt idx="32">
                  <c:v>4.1849999999999996</c:v>
                </c:pt>
                <c:pt idx="33">
                  <c:v>1.8</c:v>
                </c:pt>
                <c:pt idx="34">
                  <c:v>4.2439999999999998</c:v>
                </c:pt>
                <c:pt idx="35">
                  <c:v>6.9050000000000002</c:v>
                </c:pt>
                <c:pt idx="36">
                  <c:v>3.5489999999999999</c:v>
                </c:pt>
                <c:pt idx="37">
                  <c:v>5.4649999999999999</c:v>
                </c:pt>
                <c:pt idx="38">
                  <c:v>3.5830000000000002</c:v>
                </c:pt>
                <c:pt idx="39">
                  <c:v>-0.89600000000000002</c:v>
                </c:pt>
                <c:pt idx="40">
                  <c:v>2.6389999999999998</c:v>
                </c:pt>
                <c:pt idx="41">
                  <c:v>1.5229999999999999</c:v>
                </c:pt>
                <c:pt idx="42">
                  <c:v>8.6189999999999998</c:v>
                </c:pt>
                <c:pt idx="43">
                  <c:v>7.6749999999999998</c:v>
                </c:pt>
                <c:pt idx="44">
                  <c:v>3.0569999999999999</c:v>
                </c:pt>
                <c:pt idx="45">
                  <c:v>0.51</c:v>
                </c:pt>
                <c:pt idx="46">
                  <c:v>2.6469999999999998</c:v>
                </c:pt>
                <c:pt idx="47">
                  <c:v>8.2880000000000003</c:v>
                </c:pt>
                <c:pt idx="48">
                  <c:v>4.9960000000000004</c:v>
                </c:pt>
                <c:pt idx="49">
                  <c:v>9.1210000000000004</c:v>
                </c:pt>
                <c:pt idx="50">
                  <c:v>-4.3330000000000002</c:v>
                </c:pt>
                <c:pt idx="51">
                  <c:v>1.8180000000000001</c:v>
                </c:pt>
                <c:pt idx="52">
                  <c:v>6.2859999999999996</c:v>
                </c:pt>
                <c:pt idx="53">
                  <c:v>0.89800000000000002</c:v>
                </c:pt>
                <c:pt idx="54">
                  <c:v>3.6110000000000002</c:v>
                </c:pt>
                <c:pt idx="55">
                  <c:v>4.88</c:v>
                </c:pt>
                <c:pt idx="56">
                  <c:v>5.5110000000000001</c:v>
                </c:pt>
                <c:pt idx="57">
                  <c:v>2.1080000000000001</c:v>
                </c:pt>
                <c:pt idx="58">
                  <c:v>-1.081</c:v>
                </c:pt>
                <c:pt idx="59">
                  <c:v>3.0569999999999999</c:v>
                </c:pt>
                <c:pt idx="60">
                  <c:v>3.0449999999999999</c:v>
                </c:pt>
                <c:pt idx="61">
                  <c:v>-0.253</c:v>
                </c:pt>
                <c:pt idx="62">
                  <c:v>4.7480000000000002</c:v>
                </c:pt>
                <c:pt idx="63">
                  <c:v>1.714</c:v>
                </c:pt>
                <c:pt idx="64">
                  <c:v>1.7430000000000001</c:v>
                </c:pt>
                <c:pt idx="65">
                  <c:v>-0.433</c:v>
                </c:pt>
                <c:pt idx="66">
                  <c:v>0.47499999999999998</c:v>
                </c:pt>
                <c:pt idx="67">
                  <c:v>4.3819999999999997</c:v>
                </c:pt>
                <c:pt idx="68">
                  <c:v>2.3559999999999999</c:v>
                </c:pt>
                <c:pt idx="69">
                  <c:v>2.206</c:v>
                </c:pt>
                <c:pt idx="70">
                  <c:v>0.59699999999999998</c:v>
                </c:pt>
                <c:pt idx="71">
                  <c:v>8.31</c:v>
                </c:pt>
                <c:pt idx="72">
                  <c:v>6.1890000000000001</c:v>
                </c:pt>
                <c:pt idx="73">
                  <c:v>2.165</c:v>
                </c:pt>
                <c:pt idx="74">
                  <c:v>4.9260000000000002</c:v>
                </c:pt>
                <c:pt idx="75">
                  <c:v>6.2229999999999999</c:v>
                </c:pt>
                <c:pt idx="76">
                  <c:v>6.75</c:v>
                </c:pt>
                <c:pt idx="77">
                  <c:v>3.5209999999999999</c:v>
                </c:pt>
                <c:pt idx="78">
                  <c:v>-1.3660000000000001</c:v>
                </c:pt>
                <c:pt idx="79">
                  <c:v>2.895</c:v>
                </c:pt>
                <c:pt idx="80">
                  <c:v>-1.653</c:v>
                </c:pt>
                <c:pt idx="81">
                  <c:v>0.85099999999999998</c:v>
                </c:pt>
                <c:pt idx="82">
                  <c:v>1.806</c:v>
                </c:pt>
                <c:pt idx="83">
                  <c:v>0.313</c:v>
                </c:pt>
                <c:pt idx="84">
                  <c:v>1.6679999999999999</c:v>
                </c:pt>
                <c:pt idx="85">
                  <c:v>-0.219</c:v>
                </c:pt>
                <c:pt idx="86">
                  <c:v>4.9139999999999997</c:v>
                </c:pt>
                <c:pt idx="87">
                  <c:v>2.907</c:v>
                </c:pt>
                <c:pt idx="88">
                  <c:v>8.0060000000000002</c:v>
                </c:pt>
                <c:pt idx="89">
                  <c:v>6.1120000000000001</c:v>
                </c:pt>
                <c:pt idx="90">
                  <c:v>0.82299999999999995</c:v>
                </c:pt>
                <c:pt idx="91">
                  <c:v>0.28399999999999997</c:v>
                </c:pt>
                <c:pt idx="92">
                  <c:v>4.2670000000000003</c:v>
                </c:pt>
                <c:pt idx="93">
                  <c:v>0.93799999999999994</c:v>
                </c:pt>
                <c:pt idx="94">
                  <c:v>5.8630000000000004</c:v>
                </c:pt>
                <c:pt idx="95">
                  <c:v>1.2330000000000001</c:v>
                </c:pt>
                <c:pt idx="96">
                  <c:v>2.286</c:v>
                </c:pt>
                <c:pt idx="97">
                  <c:v>8.8610000000000007</c:v>
                </c:pt>
                <c:pt idx="98">
                  <c:v>1.6679999999999999</c:v>
                </c:pt>
                <c:pt idx="99">
                  <c:v>2.9529999999999998</c:v>
                </c:pt>
              </c:numCache>
            </c:numRef>
          </c:yVal>
        </c:ser>
        <c:axId val="70571136"/>
        <c:axId val="70572672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'Q1'!$B$2:$B$101</c:f>
              <c:numCache>
                <c:formatCode>General</c:formatCode>
                <c:ptCount val="100"/>
                <c:pt idx="0">
                  <c:v>8.9320000000000004</c:v>
                </c:pt>
                <c:pt idx="1">
                  <c:v>16.172000000000001</c:v>
                </c:pt>
                <c:pt idx="2">
                  <c:v>8.7040000000000006</c:v>
                </c:pt>
                <c:pt idx="3">
                  <c:v>8.4760000000000009</c:v>
                </c:pt>
                <c:pt idx="4">
                  <c:v>9.702</c:v>
                </c:pt>
                <c:pt idx="5">
                  <c:v>10.932</c:v>
                </c:pt>
                <c:pt idx="6">
                  <c:v>0</c:v>
                </c:pt>
                <c:pt idx="7">
                  <c:v>8.452</c:v>
                </c:pt>
                <c:pt idx="8">
                  <c:v>9.4130000000000003</c:v>
                </c:pt>
                <c:pt idx="9">
                  <c:v>12.891999999999999</c:v>
                </c:pt>
                <c:pt idx="10">
                  <c:v>0</c:v>
                </c:pt>
                <c:pt idx="11">
                  <c:v>11.13</c:v>
                </c:pt>
                <c:pt idx="12">
                  <c:v>0</c:v>
                </c:pt>
                <c:pt idx="13">
                  <c:v>10.366</c:v>
                </c:pt>
                <c:pt idx="14">
                  <c:v>0</c:v>
                </c:pt>
                <c:pt idx="15">
                  <c:v>8.2539999999999996</c:v>
                </c:pt>
                <c:pt idx="16">
                  <c:v>8.298</c:v>
                </c:pt>
                <c:pt idx="17">
                  <c:v>0</c:v>
                </c:pt>
                <c:pt idx="18">
                  <c:v>0</c:v>
                </c:pt>
                <c:pt idx="19">
                  <c:v>9.859</c:v>
                </c:pt>
                <c:pt idx="20">
                  <c:v>12.061999999999999</c:v>
                </c:pt>
                <c:pt idx="21">
                  <c:v>0</c:v>
                </c:pt>
                <c:pt idx="22">
                  <c:v>10.101000000000001</c:v>
                </c:pt>
                <c:pt idx="23">
                  <c:v>8.3049999999999997</c:v>
                </c:pt>
                <c:pt idx="24">
                  <c:v>10.15</c:v>
                </c:pt>
                <c:pt idx="25">
                  <c:v>0</c:v>
                </c:pt>
                <c:pt idx="26">
                  <c:v>0</c:v>
                </c:pt>
                <c:pt idx="27">
                  <c:v>8.5220000000000002</c:v>
                </c:pt>
                <c:pt idx="28">
                  <c:v>9.0879999999999992</c:v>
                </c:pt>
                <c:pt idx="29">
                  <c:v>8.3490000000000002</c:v>
                </c:pt>
                <c:pt idx="30">
                  <c:v>10.547000000000001</c:v>
                </c:pt>
                <c:pt idx="31">
                  <c:v>8.4659999999999993</c:v>
                </c:pt>
                <c:pt idx="32">
                  <c:v>8.9890000000000008</c:v>
                </c:pt>
                <c:pt idx="33">
                  <c:v>8.1780000000000008</c:v>
                </c:pt>
                <c:pt idx="34">
                  <c:v>10.111000000000001</c:v>
                </c:pt>
                <c:pt idx="35">
                  <c:v>12.765000000000001</c:v>
                </c:pt>
                <c:pt idx="36">
                  <c:v>0</c:v>
                </c:pt>
                <c:pt idx="37">
                  <c:v>9.8849999999999998</c:v>
                </c:pt>
                <c:pt idx="38">
                  <c:v>9.0310000000000006</c:v>
                </c:pt>
                <c:pt idx="39">
                  <c:v>0</c:v>
                </c:pt>
                <c:pt idx="40">
                  <c:v>8.18</c:v>
                </c:pt>
                <c:pt idx="41">
                  <c:v>0</c:v>
                </c:pt>
                <c:pt idx="42">
                  <c:v>10</c:v>
                </c:pt>
                <c:pt idx="43">
                  <c:v>12.45</c:v>
                </c:pt>
                <c:pt idx="44">
                  <c:v>8.5079999999999991</c:v>
                </c:pt>
                <c:pt idx="45">
                  <c:v>8.4060000000000006</c:v>
                </c:pt>
                <c:pt idx="46">
                  <c:v>0</c:v>
                </c:pt>
                <c:pt idx="47">
                  <c:v>13.86</c:v>
                </c:pt>
                <c:pt idx="48">
                  <c:v>8.94</c:v>
                </c:pt>
                <c:pt idx="49">
                  <c:v>13.461</c:v>
                </c:pt>
                <c:pt idx="50">
                  <c:v>0</c:v>
                </c:pt>
                <c:pt idx="51">
                  <c:v>8.9830000000000005</c:v>
                </c:pt>
                <c:pt idx="52">
                  <c:v>9.1199999999999992</c:v>
                </c:pt>
                <c:pt idx="53">
                  <c:v>0</c:v>
                </c:pt>
                <c:pt idx="54">
                  <c:v>0</c:v>
                </c:pt>
                <c:pt idx="55">
                  <c:v>9.6259999999999994</c:v>
                </c:pt>
                <c:pt idx="56">
                  <c:v>9.5340000000000007</c:v>
                </c:pt>
                <c:pt idx="57">
                  <c:v>0</c:v>
                </c:pt>
                <c:pt idx="58">
                  <c:v>0</c:v>
                </c:pt>
                <c:pt idx="59">
                  <c:v>9.4890000000000008</c:v>
                </c:pt>
                <c:pt idx="60">
                  <c:v>9.0410000000000004</c:v>
                </c:pt>
                <c:pt idx="61">
                  <c:v>0</c:v>
                </c:pt>
                <c:pt idx="62">
                  <c:v>8.4160000000000004</c:v>
                </c:pt>
                <c:pt idx="63">
                  <c:v>8.3490000000000002</c:v>
                </c:pt>
                <c:pt idx="64">
                  <c:v>10.057</c:v>
                </c:pt>
                <c:pt idx="65">
                  <c:v>0</c:v>
                </c:pt>
                <c:pt idx="66">
                  <c:v>8.3309999999999995</c:v>
                </c:pt>
                <c:pt idx="67">
                  <c:v>8.9649999999999999</c:v>
                </c:pt>
                <c:pt idx="68">
                  <c:v>9.3879999999999999</c:v>
                </c:pt>
                <c:pt idx="69">
                  <c:v>0</c:v>
                </c:pt>
                <c:pt idx="70">
                  <c:v>8.4320000000000004</c:v>
                </c:pt>
                <c:pt idx="71">
                  <c:v>10.44</c:v>
                </c:pt>
                <c:pt idx="72">
                  <c:v>8.4440000000000008</c:v>
                </c:pt>
                <c:pt idx="73">
                  <c:v>0</c:v>
                </c:pt>
                <c:pt idx="74">
                  <c:v>8.7739999999999991</c:v>
                </c:pt>
                <c:pt idx="75">
                  <c:v>8.6129999999999995</c:v>
                </c:pt>
                <c:pt idx="76">
                  <c:v>9.8290000000000006</c:v>
                </c:pt>
                <c:pt idx="77">
                  <c:v>9.6969999999999992</c:v>
                </c:pt>
                <c:pt idx="78">
                  <c:v>8.0950000000000006</c:v>
                </c:pt>
                <c:pt idx="79">
                  <c:v>8.4049999999999994</c:v>
                </c:pt>
                <c:pt idx="80">
                  <c:v>0</c:v>
                </c:pt>
                <c:pt idx="81">
                  <c:v>0</c:v>
                </c:pt>
                <c:pt idx="82">
                  <c:v>8.3390000000000004</c:v>
                </c:pt>
                <c:pt idx="83">
                  <c:v>0</c:v>
                </c:pt>
                <c:pt idx="84">
                  <c:v>8.5459999999999994</c:v>
                </c:pt>
                <c:pt idx="85">
                  <c:v>8.7639999999999993</c:v>
                </c:pt>
                <c:pt idx="86">
                  <c:v>8.7910000000000004</c:v>
                </c:pt>
                <c:pt idx="87">
                  <c:v>8.9090000000000007</c:v>
                </c:pt>
                <c:pt idx="88">
                  <c:v>10.974</c:v>
                </c:pt>
                <c:pt idx="89">
                  <c:v>8.7420000000000009</c:v>
                </c:pt>
                <c:pt idx="90">
                  <c:v>0</c:v>
                </c:pt>
                <c:pt idx="91">
                  <c:v>0</c:v>
                </c:pt>
                <c:pt idx="92">
                  <c:v>8.42</c:v>
                </c:pt>
                <c:pt idx="93">
                  <c:v>0</c:v>
                </c:pt>
                <c:pt idx="94">
                  <c:v>11.077</c:v>
                </c:pt>
                <c:pt idx="95">
                  <c:v>8.5030000000000001</c:v>
                </c:pt>
                <c:pt idx="96">
                  <c:v>0</c:v>
                </c:pt>
                <c:pt idx="97">
                  <c:v>9.7279999999999998</c:v>
                </c:pt>
                <c:pt idx="98">
                  <c:v>9.49</c:v>
                </c:pt>
                <c:pt idx="99">
                  <c:v>8.5530000000000008</c:v>
                </c:pt>
              </c:numCache>
            </c:numRef>
          </c:xVal>
          <c:yVal>
            <c:numRef>
              <c:f>'Q1'!$B$2:$B$101</c:f>
              <c:numCache>
                <c:formatCode>General</c:formatCode>
                <c:ptCount val="100"/>
                <c:pt idx="0">
                  <c:v>8.9320000000000004</c:v>
                </c:pt>
                <c:pt idx="1">
                  <c:v>16.172000000000001</c:v>
                </c:pt>
                <c:pt idx="2">
                  <c:v>8.7040000000000006</c:v>
                </c:pt>
                <c:pt idx="3">
                  <c:v>8.4760000000000009</c:v>
                </c:pt>
                <c:pt idx="4">
                  <c:v>9.702</c:v>
                </c:pt>
                <c:pt idx="5">
                  <c:v>10.932</c:v>
                </c:pt>
                <c:pt idx="6">
                  <c:v>0</c:v>
                </c:pt>
                <c:pt idx="7">
                  <c:v>8.452</c:v>
                </c:pt>
                <c:pt idx="8">
                  <c:v>9.4130000000000003</c:v>
                </c:pt>
                <c:pt idx="9">
                  <c:v>12.891999999999999</c:v>
                </c:pt>
                <c:pt idx="10">
                  <c:v>0</c:v>
                </c:pt>
                <c:pt idx="11">
                  <c:v>11.13</c:v>
                </c:pt>
                <c:pt idx="12">
                  <c:v>0</c:v>
                </c:pt>
                <c:pt idx="13">
                  <c:v>10.366</c:v>
                </c:pt>
                <c:pt idx="14">
                  <c:v>0</c:v>
                </c:pt>
                <c:pt idx="15">
                  <c:v>8.2539999999999996</c:v>
                </c:pt>
                <c:pt idx="16">
                  <c:v>8.298</c:v>
                </c:pt>
                <c:pt idx="17">
                  <c:v>0</c:v>
                </c:pt>
                <c:pt idx="18">
                  <c:v>0</c:v>
                </c:pt>
                <c:pt idx="19">
                  <c:v>9.859</c:v>
                </c:pt>
                <c:pt idx="20">
                  <c:v>12.061999999999999</c:v>
                </c:pt>
                <c:pt idx="21">
                  <c:v>0</c:v>
                </c:pt>
                <c:pt idx="22">
                  <c:v>10.101000000000001</c:v>
                </c:pt>
                <c:pt idx="23">
                  <c:v>8.3049999999999997</c:v>
                </c:pt>
                <c:pt idx="24">
                  <c:v>10.15</c:v>
                </c:pt>
                <c:pt idx="25">
                  <c:v>0</c:v>
                </c:pt>
                <c:pt idx="26">
                  <c:v>0</c:v>
                </c:pt>
                <c:pt idx="27">
                  <c:v>8.5220000000000002</c:v>
                </c:pt>
                <c:pt idx="28">
                  <c:v>9.0879999999999992</c:v>
                </c:pt>
                <c:pt idx="29">
                  <c:v>8.3490000000000002</c:v>
                </c:pt>
                <c:pt idx="30">
                  <c:v>10.547000000000001</c:v>
                </c:pt>
                <c:pt idx="31">
                  <c:v>8.4659999999999993</c:v>
                </c:pt>
                <c:pt idx="32">
                  <c:v>8.9890000000000008</c:v>
                </c:pt>
                <c:pt idx="33">
                  <c:v>8.1780000000000008</c:v>
                </c:pt>
                <c:pt idx="34">
                  <c:v>10.111000000000001</c:v>
                </c:pt>
                <c:pt idx="35">
                  <c:v>12.765000000000001</c:v>
                </c:pt>
                <c:pt idx="36">
                  <c:v>0</c:v>
                </c:pt>
                <c:pt idx="37">
                  <c:v>9.8849999999999998</c:v>
                </c:pt>
                <c:pt idx="38">
                  <c:v>9.0310000000000006</c:v>
                </c:pt>
                <c:pt idx="39">
                  <c:v>0</c:v>
                </c:pt>
                <c:pt idx="40">
                  <c:v>8.18</c:v>
                </c:pt>
                <c:pt idx="41">
                  <c:v>0</c:v>
                </c:pt>
                <c:pt idx="42">
                  <c:v>10</c:v>
                </c:pt>
                <c:pt idx="43">
                  <c:v>12.45</c:v>
                </c:pt>
                <c:pt idx="44">
                  <c:v>8.5079999999999991</c:v>
                </c:pt>
                <c:pt idx="45">
                  <c:v>8.4060000000000006</c:v>
                </c:pt>
                <c:pt idx="46">
                  <c:v>0</c:v>
                </c:pt>
                <c:pt idx="47">
                  <c:v>13.86</c:v>
                </c:pt>
                <c:pt idx="48">
                  <c:v>8.94</c:v>
                </c:pt>
                <c:pt idx="49">
                  <c:v>13.461</c:v>
                </c:pt>
                <c:pt idx="50">
                  <c:v>0</c:v>
                </c:pt>
                <c:pt idx="51">
                  <c:v>8.9830000000000005</c:v>
                </c:pt>
                <c:pt idx="52">
                  <c:v>9.1199999999999992</c:v>
                </c:pt>
                <c:pt idx="53">
                  <c:v>0</c:v>
                </c:pt>
                <c:pt idx="54">
                  <c:v>0</c:v>
                </c:pt>
                <c:pt idx="55">
                  <c:v>9.6259999999999994</c:v>
                </c:pt>
                <c:pt idx="56">
                  <c:v>9.5340000000000007</c:v>
                </c:pt>
                <c:pt idx="57">
                  <c:v>0</c:v>
                </c:pt>
                <c:pt idx="58">
                  <c:v>0</c:v>
                </c:pt>
                <c:pt idx="59">
                  <c:v>9.4890000000000008</c:v>
                </c:pt>
                <c:pt idx="60">
                  <c:v>9.0410000000000004</c:v>
                </c:pt>
                <c:pt idx="61">
                  <c:v>0</c:v>
                </c:pt>
                <c:pt idx="62">
                  <c:v>8.4160000000000004</c:v>
                </c:pt>
                <c:pt idx="63">
                  <c:v>8.3490000000000002</c:v>
                </c:pt>
                <c:pt idx="64">
                  <c:v>10.057</c:v>
                </c:pt>
                <c:pt idx="65">
                  <c:v>0</c:v>
                </c:pt>
                <c:pt idx="66">
                  <c:v>8.3309999999999995</c:v>
                </c:pt>
                <c:pt idx="67">
                  <c:v>8.9649999999999999</c:v>
                </c:pt>
                <c:pt idx="68">
                  <c:v>9.3879999999999999</c:v>
                </c:pt>
                <c:pt idx="69">
                  <c:v>0</c:v>
                </c:pt>
                <c:pt idx="70">
                  <c:v>8.4320000000000004</c:v>
                </c:pt>
                <c:pt idx="71">
                  <c:v>10.44</c:v>
                </c:pt>
                <c:pt idx="72">
                  <c:v>8.4440000000000008</c:v>
                </c:pt>
                <c:pt idx="73">
                  <c:v>0</c:v>
                </c:pt>
                <c:pt idx="74">
                  <c:v>8.7739999999999991</c:v>
                </c:pt>
                <c:pt idx="75">
                  <c:v>8.6129999999999995</c:v>
                </c:pt>
                <c:pt idx="76">
                  <c:v>9.8290000000000006</c:v>
                </c:pt>
                <c:pt idx="77">
                  <c:v>9.6969999999999992</c:v>
                </c:pt>
                <c:pt idx="78">
                  <c:v>8.0950000000000006</c:v>
                </c:pt>
                <c:pt idx="79">
                  <c:v>8.4049999999999994</c:v>
                </c:pt>
                <c:pt idx="80">
                  <c:v>0</c:v>
                </c:pt>
                <c:pt idx="81">
                  <c:v>0</c:v>
                </c:pt>
                <c:pt idx="82">
                  <c:v>8.3390000000000004</c:v>
                </c:pt>
                <c:pt idx="83">
                  <c:v>0</c:v>
                </c:pt>
                <c:pt idx="84">
                  <c:v>8.5459999999999994</c:v>
                </c:pt>
                <c:pt idx="85">
                  <c:v>8.7639999999999993</c:v>
                </c:pt>
                <c:pt idx="86">
                  <c:v>8.7910000000000004</c:v>
                </c:pt>
                <c:pt idx="87">
                  <c:v>8.9090000000000007</c:v>
                </c:pt>
                <c:pt idx="88">
                  <c:v>10.974</c:v>
                </c:pt>
                <c:pt idx="89">
                  <c:v>8.7420000000000009</c:v>
                </c:pt>
                <c:pt idx="90">
                  <c:v>0</c:v>
                </c:pt>
                <c:pt idx="91">
                  <c:v>0</c:v>
                </c:pt>
                <c:pt idx="92">
                  <c:v>8.42</c:v>
                </c:pt>
                <c:pt idx="93">
                  <c:v>0</c:v>
                </c:pt>
                <c:pt idx="94">
                  <c:v>11.077</c:v>
                </c:pt>
                <c:pt idx="95">
                  <c:v>8.5030000000000001</c:v>
                </c:pt>
                <c:pt idx="96">
                  <c:v>0</c:v>
                </c:pt>
                <c:pt idx="97">
                  <c:v>9.7279999999999998</c:v>
                </c:pt>
                <c:pt idx="98">
                  <c:v>9.49</c:v>
                </c:pt>
                <c:pt idx="99">
                  <c:v>8.5530000000000008</c:v>
                </c:pt>
              </c:numCache>
            </c:numRef>
          </c:yVal>
          <c:smooth val="1"/>
        </c:ser>
        <c:axId val="70571136"/>
        <c:axId val="70572672"/>
      </c:scatterChart>
      <c:valAx>
        <c:axId val="70571136"/>
        <c:scaling>
          <c:orientation val="minMax"/>
        </c:scaling>
        <c:axPos val="b"/>
        <c:numFmt formatCode="General" sourceLinked="1"/>
        <c:tickLblPos val="nextTo"/>
        <c:crossAx val="70572672"/>
        <c:crosses val="autoZero"/>
        <c:crossBetween val="midCat"/>
      </c:valAx>
      <c:valAx>
        <c:axId val="70572672"/>
        <c:scaling>
          <c:orientation val="minMax"/>
        </c:scaling>
        <c:axPos val="l"/>
        <c:numFmt formatCode="General" sourceLinked="1"/>
        <c:tickLblPos val="nextTo"/>
        <c:crossAx val="70571136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6"/>
          <c:y val="8.3141221930592021E-2"/>
          <c:w val="0.26976399825021885"/>
          <c:h val="8.3717191601049915E-2"/>
        </c:manualLayout>
      </c:layout>
      <c:overlay val="1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'trade_update_mpl=115'!$B$2:$B$101</c:f>
              <c:numCache>
                <c:formatCode>General</c:formatCode>
                <c:ptCount val="100"/>
                <c:pt idx="0">
                  <c:v>4.3999999999999997E-2</c:v>
                </c:pt>
                <c:pt idx="1">
                  <c:v>0.111</c:v>
                </c:pt>
                <c:pt idx="2">
                  <c:v>0.14099999999999999</c:v>
                </c:pt>
                <c:pt idx="3">
                  <c:v>0.125</c:v>
                </c:pt>
                <c:pt idx="4">
                  <c:v>0.13200000000000001</c:v>
                </c:pt>
                <c:pt idx="5">
                  <c:v>8.3000000000000004E-2</c:v>
                </c:pt>
                <c:pt idx="6">
                  <c:v>0</c:v>
                </c:pt>
                <c:pt idx="7">
                  <c:v>7.1999999999999995E-2</c:v>
                </c:pt>
                <c:pt idx="8">
                  <c:v>6.8000000000000005E-2</c:v>
                </c:pt>
                <c:pt idx="9">
                  <c:v>7.1999999999999995E-2</c:v>
                </c:pt>
                <c:pt idx="10">
                  <c:v>6.6000000000000003E-2</c:v>
                </c:pt>
                <c:pt idx="11">
                  <c:v>0.107</c:v>
                </c:pt>
                <c:pt idx="12">
                  <c:v>6.3E-2</c:v>
                </c:pt>
                <c:pt idx="13">
                  <c:v>5.3999999999999999E-2</c:v>
                </c:pt>
                <c:pt idx="14">
                  <c:v>0.13200000000000001</c:v>
                </c:pt>
                <c:pt idx="15">
                  <c:v>0.109</c:v>
                </c:pt>
                <c:pt idx="16">
                  <c:v>0.10199999999999999</c:v>
                </c:pt>
                <c:pt idx="17">
                  <c:v>0.106</c:v>
                </c:pt>
                <c:pt idx="18">
                  <c:v>0.106</c:v>
                </c:pt>
                <c:pt idx="19">
                  <c:v>0.14799999999999999</c:v>
                </c:pt>
                <c:pt idx="20">
                  <c:v>6.3E-2</c:v>
                </c:pt>
                <c:pt idx="21">
                  <c:v>0.05</c:v>
                </c:pt>
                <c:pt idx="22">
                  <c:v>7.0000000000000007E-2</c:v>
                </c:pt>
                <c:pt idx="23">
                  <c:v>0.184</c:v>
                </c:pt>
                <c:pt idx="24">
                  <c:v>5.0999999999999997E-2</c:v>
                </c:pt>
                <c:pt idx="25">
                  <c:v>0.09</c:v>
                </c:pt>
                <c:pt idx="26">
                  <c:v>6.9000000000000006E-2</c:v>
                </c:pt>
                <c:pt idx="27">
                  <c:v>0</c:v>
                </c:pt>
                <c:pt idx="28">
                  <c:v>0.13300000000000001</c:v>
                </c:pt>
                <c:pt idx="29">
                  <c:v>0.105</c:v>
                </c:pt>
                <c:pt idx="30">
                  <c:v>0.14099999999999999</c:v>
                </c:pt>
                <c:pt idx="31">
                  <c:v>0.10199999999999999</c:v>
                </c:pt>
                <c:pt idx="32">
                  <c:v>0.127</c:v>
                </c:pt>
                <c:pt idx="33">
                  <c:v>0.122</c:v>
                </c:pt>
                <c:pt idx="34">
                  <c:v>5.7000000000000002E-2</c:v>
                </c:pt>
                <c:pt idx="35">
                  <c:v>0.112</c:v>
                </c:pt>
                <c:pt idx="36">
                  <c:v>0.153</c:v>
                </c:pt>
                <c:pt idx="37">
                  <c:v>0.14000000000000001</c:v>
                </c:pt>
                <c:pt idx="38">
                  <c:v>0.09</c:v>
                </c:pt>
                <c:pt idx="39">
                  <c:v>6.3E-2</c:v>
                </c:pt>
                <c:pt idx="40">
                  <c:v>8.2000000000000003E-2</c:v>
                </c:pt>
                <c:pt idx="41">
                  <c:v>0</c:v>
                </c:pt>
                <c:pt idx="42">
                  <c:v>0.06</c:v>
                </c:pt>
                <c:pt idx="43">
                  <c:v>0.16300000000000001</c:v>
                </c:pt>
                <c:pt idx="44">
                  <c:v>0.106</c:v>
                </c:pt>
                <c:pt idx="45">
                  <c:v>0.129</c:v>
                </c:pt>
                <c:pt idx="46">
                  <c:v>8.5000000000000006E-2</c:v>
                </c:pt>
                <c:pt idx="47">
                  <c:v>6.0999999999999999E-2</c:v>
                </c:pt>
                <c:pt idx="48">
                  <c:v>0.115</c:v>
                </c:pt>
                <c:pt idx="49">
                  <c:v>0.109</c:v>
                </c:pt>
                <c:pt idx="50">
                  <c:v>0.13300000000000001</c:v>
                </c:pt>
                <c:pt idx="51">
                  <c:v>0.12</c:v>
                </c:pt>
                <c:pt idx="52">
                  <c:v>3.5999999999999997E-2</c:v>
                </c:pt>
                <c:pt idx="53">
                  <c:v>0.16600000000000001</c:v>
                </c:pt>
                <c:pt idx="54">
                  <c:v>7.9000000000000001E-2</c:v>
                </c:pt>
                <c:pt idx="55">
                  <c:v>9.7000000000000003E-2</c:v>
                </c:pt>
                <c:pt idx="56">
                  <c:v>0.108</c:v>
                </c:pt>
                <c:pt idx="57">
                  <c:v>9.9000000000000005E-2</c:v>
                </c:pt>
                <c:pt idx="58">
                  <c:v>0</c:v>
                </c:pt>
                <c:pt idx="59">
                  <c:v>0.14199999999999999</c:v>
                </c:pt>
                <c:pt idx="60">
                  <c:v>0.104</c:v>
                </c:pt>
                <c:pt idx="61">
                  <c:v>0.12</c:v>
                </c:pt>
                <c:pt idx="62">
                  <c:v>0.14699999999999999</c:v>
                </c:pt>
                <c:pt idx="63">
                  <c:v>0.249</c:v>
                </c:pt>
                <c:pt idx="64">
                  <c:v>0.11799999999999999</c:v>
                </c:pt>
                <c:pt idx="65">
                  <c:v>7.0000000000000007E-2</c:v>
                </c:pt>
                <c:pt idx="66">
                  <c:v>0.151</c:v>
                </c:pt>
                <c:pt idx="67">
                  <c:v>8.2000000000000003E-2</c:v>
                </c:pt>
                <c:pt idx="68">
                  <c:v>0.1</c:v>
                </c:pt>
                <c:pt idx="69">
                  <c:v>4.5999999999999999E-2</c:v>
                </c:pt>
                <c:pt idx="70">
                  <c:v>9.9000000000000005E-2</c:v>
                </c:pt>
                <c:pt idx="71">
                  <c:v>0.13400000000000001</c:v>
                </c:pt>
                <c:pt idx="72">
                  <c:v>9.2999999999999999E-2</c:v>
                </c:pt>
                <c:pt idx="73">
                  <c:v>0.128</c:v>
                </c:pt>
                <c:pt idx="74">
                  <c:v>8.5999999999999993E-2</c:v>
                </c:pt>
                <c:pt idx="75">
                  <c:v>8.5000000000000006E-2</c:v>
                </c:pt>
                <c:pt idx="76">
                  <c:v>0.104</c:v>
                </c:pt>
                <c:pt idx="77">
                  <c:v>0.107</c:v>
                </c:pt>
                <c:pt idx="78">
                  <c:v>7.0999999999999994E-2</c:v>
                </c:pt>
                <c:pt idx="79">
                  <c:v>4.4999999999999998E-2</c:v>
                </c:pt>
                <c:pt idx="80">
                  <c:v>0.13</c:v>
                </c:pt>
                <c:pt idx="81">
                  <c:v>0.154</c:v>
                </c:pt>
                <c:pt idx="82">
                  <c:v>0.10299999999999999</c:v>
                </c:pt>
                <c:pt idx="83">
                  <c:v>0.115</c:v>
                </c:pt>
                <c:pt idx="84">
                  <c:v>6.9000000000000006E-2</c:v>
                </c:pt>
                <c:pt idx="85">
                  <c:v>0.11899999999999999</c:v>
                </c:pt>
                <c:pt idx="86">
                  <c:v>4.9000000000000002E-2</c:v>
                </c:pt>
                <c:pt idx="87">
                  <c:v>6.3E-2</c:v>
                </c:pt>
                <c:pt idx="88">
                  <c:v>9.8000000000000004E-2</c:v>
                </c:pt>
                <c:pt idx="89">
                  <c:v>9.1999999999999998E-2</c:v>
                </c:pt>
                <c:pt idx="90">
                  <c:v>8.4000000000000005E-2</c:v>
                </c:pt>
                <c:pt idx="91">
                  <c:v>0.224</c:v>
                </c:pt>
                <c:pt idx="92">
                  <c:v>0.09</c:v>
                </c:pt>
                <c:pt idx="93">
                  <c:v>0.14899999999999999</c:v>
                </c:pt>
                <c:pt idx="94">
                  <c:v>0.114</c:v>
                </c:pt>
                <c:pt idx="95">
                  <c:v>9.1999999999999998E-2</c:v>
                </c:pt>
                <c:pt idx="96">
                  <c:v>7.6999999999999999E-2</c:v>
                </c:pt>
                <c:pt idx="97">
                  <c:v>6.8000000000000005E-2</c:v>
                </c:pt>
                <c:pt idx="98">
                  <c:v>0.123</c:v>
                </c:pt>
                <c:pt idx="99">
                  <c:v>0.16800000000000001</c:v>
                </c:pt>
              </c:numCache>
            </c:numRef>
          </c:xVal>
          <c:yVal>
            <c:numRef>
              <c:f>'trade_update_mpl=115'!$C$2:$C$101</c:f>
              <c:numCache>
                <c:formatCode>General</c:formatCode>
                <c:ptCount val="100"/>
                <c:pt idx="0">
                  <c:v>5.8000000000000003E-2</c:v>
                </c:pt>
                <c:pt idx="1">
                  <c:v>0.127</c:v>
                </c:pt>
                <c:pt idx="2">
                  <c:v>0.124</c:v>
                </c:pt>
                <c:pt idx="3">
                  <c:v>0.126</c:v>
                </c:pt>
                <c:pt idx="4">
                  <c:v>0.106</c:v>
                </c:pt>
                <c:pt idx="5">
                  <c:v>8.1000000000000003E-2</c:v>
                </c:pt>
                <c:pt idx="6">
                  <c:v>5.5E-2</c:v>
                </c:pt>
                <c:pt idx="7">
                  <c:v>7.9000000000000001E-2</c:v>
                </c:pt>
                <c:pt idx="8">
                  <c:v>0.06</c:v>
                </c:pt>
                <c:pt idx="9">
                  <c:v>7.8E-2</c:v>
                </c:pt>
                <c:pt idx="10">
                  <c:v>7.0999999999999994E-2</c:v>
                </c:pt>
                <c:pt idx="11">
                  <c:v>0.112</c:v>
                </c:pt>
                <c:pt idx="12">
                  <c:v>7.6999999999999999E-2</c:v>
                </c:pt>
                <c:pt idx="13">
                  <c:v>4.9000000000000002E-2</c:v>
                </c:pt>
                <c:pt idx="14">
                  <c:v>0.121</c:v>
                </c:pt>
                <c:pt idx="15">
                  <c:v>8.5000000000000006E-2</c:v>
                </c:pt>
                <c:pt idx="16">
                  <c:v>8.5999999999999993E-2</c:v>
                </c:pt>
                <c:pt idx="17">
                  <c:v>0.11700000000000001</c:v>
                </c:pt>
                <c:pt idx="18">
                  <c:v>0.12</c:v>
                </c:pt>
                <c:pt idx="19">
                  <c:v>0.13900000000000001</c:v>
                </c:pt>
                <c:pt idx="20">
                  <c:v>5.5E-2</c:v>
                </c:pt>
                <c:pt idx="21">
                  <c:v>5.7000000000000002E-2</c:v>
                </c:pt>
                <c:pt idx="22">
                  <c:v>0.08</c:v>
                </c:pt>
                <c:pt idx="23">
                  <c:v>0.14000000000000001</c:v>
                </c:pt>
                <c:pt idx="24">
                  <c:v>3.5000000000000003E-2</c:v>
                </c:pt>
                <c:pt idx="25">
                  <c:v>7.2999999999999995E-2</c:v>
                </c:pt>
                <c:pt idx="26">
                  <c:v>6.7000000000000004E-2</c:v>
                </c:pt>
                <c:pt idx="27">
                  <c:v>9.2999999999999999E-2</c:v>
                </c:pt>
                <c:pt idx="28">
                  <c:v>0.123</c:v>
                </c:pt>
                <c:pt idx="29">
                  <c:v>0.10100000000000001</c:v>
                </c:pt>
                <c:pt idx="30">
                  <c:v>6.6000000000000003E-2</c:v>
                </c:pt>
                <c:pt idx="31">
                  <c:v>8.6999999999999994E-2</c:v>
                </c:pt>
                <c:pt idx="32">
                  <c:v>8.6999999999999994E-2</c:v>
                </c:pt>
                <c:pt idx="33">
                  <c:v>0.109</c:v>
                </c:pt>
                <c:pt idx="34">
                  <c:v>3.5999999999999997E-2</c:v>
                </c:pt>
                <c:pt idx="35">
                  <c:v>9.9000000000000005E-2</c:v>
                </c:pt>
                <c:pt idx="36">
                  <c:v>0.14099999999999999</c:v>
                </c:pt>
                <c:pt idx="37">
                  <c:v>0.129</c:v>
                </c:pt>
                <c:pt idx="38">
                  <c:v>8.1000000000000003E-2</c:v>
                </c:pt>
                <c:pt idx="39">
                  <c:v>6.2E-2</c:v>
                </c:pt>
                <c:pt idx="40">
                  <c:v>8.6999999999999994E-2</c:v>
                </c:pt>
                <c:pt idx="41">
                  <c:v>9.1999999999999998E-2</c:v>
                </c:pt>
                <c:pt idx="42">
                  <c:v>7.6999999999999999E-2</c:v>
                </c:pt>
                <c:pt idx="43">
                  <c:v>9.1999999999999998E-2</c:v>
                </c:pt>
                <c:pt idx="44">
                  <c:v>0.13500000000000001</c:v>
                </c:pt>
                <c:pt idx="45">
                  <c:v>0.111</c:v>
                </c:pt>
                <c:pt idx="46">
                  <c:v>9.6000000000000002E-2</c:v>
                </c:pt>
                <c:pt idx="47">
                  <c:v>4.5999999999999999E-2</c:v>
                </c:pt>
                <c:pt idx="48">
                  <c:v>0.122</c:v>
                </c:pt>
                <c:pt idx="49">
                  <c:v>5.6000000000000001E-2</c:v>
                </c:pt>
                <c:pt idx="50">
                  <c:v>0.112</c:v>
                </c:pt>
                <c:pt idx="51">
                  <c:v>0.109</c:v>
                </c:pt>
                <c:pt idx="52">
                  <c:v>4.9000000000000002E-2</c:v>
                </c:pt>
                <c:pt idx="53">
                  <c:v>0.16200000000000001</c:v>
                </c:pt>
                <c:pt idx="54">
                  <c:v>9.2999999999999999E-2</c:v>
                </c:pt>
                <c:pt idx="55">
                  <c:v>0.13100000000000001</c:v>
                </c:pt>
                <c:pt idx="56">
                  <c:v>0.104</c:v>
                </c:pt>
                <c:pt idx="57">
                  <c:v>9.5000000000000001E-2</c:v>
                </c:pt>
                <c:pt idx="58">
                  <c:v>0.05</c:v>
                </c:pt>
                <c:pt idx="59">
                  <c:v>0.11799999999999999</c:v>
                </c:pt>
                <c:pt idx="60">
                  <c:v>9.7000000000000003E-2</c:v>
                </c:pt>
                <c:pt idx="61">
                  <c:v>0.11700000000000001</c:v>
                </c:pt>
                <c:pt idx="62">
                  <c:v>0.14000000000000001</c:v>
                </c:pt>
                <c:pt idx="63">
                  <c:v>0.16200000000000001</c:v>
                </c:pt>
                <c:pt idx="64">
                  <c:v>0.11700000000000001</c:v>
                </c:pt>
                <c:pt idx="65">
                  <c:v>3.9E-2</c:v>
                </c:pt>
                <c:pt idx="66">
                  <c:v>0.12</c:v>
                </c:pt>
                <c:pt idx="67">
                  <c:v>9.0999999999999998E-2</c:v>
                </c:pt>
                <c:pt idx="68">
                  <c:v>8.5999999999999993E-2</c:v>
                </c:pt>
                <c:pt idx="69">
                  <c:v>2.4E-2</c:v>
                </c:pt>
                <c:pt idx="70">
                  <c:v>0.104</c:v>
                </c:pt>
                <c:pt idx="71">
                  <c:v>0.13500000000000001</c:v>
                </c:pt>
                <c:pt idx="72">
                  <c:v>0.108</c:v>
                </c:pt>
                <c:pt idx="73">
                  <c:v>0.10100000000000001</c:v>
                </c:pt>
                <c:pt idx="74">
                  <c:v>7.3999999999999996E-2</c:v>
                </c:pt>
                <c:pt idx="75">
                  <c:v>8.2000000000000003E-2</c:v>
                </c:pt>
                <c:pt idx="76">
                  <c:v>9.8000000000000004E-2</c:v>
                </c:pt>
                <c:pt idx="77">
                  <c:v>0.11899999999999999</c:v>
                </c:pt>
                <c:pt idx="78">
                  <c:v>7.0999999999999994E-2</c:v>
                </c:pt>
                <c:pt idx="79">
                  <c:v>6.6000000000000003E-2</c:v>
                </c:pt>
                <c:pt idx="80">
                  <c:v>0.11600000000000001</c:v>
                </c:pt>
                <c:pt idx="81">
                  <c:v>0.13400000000000001</c:v>
                </c:pt>
                <c:pt idx="82">
                  <c:v>8.2000000000000003E-2</c:v>
                </c:pt>
                <c:pt idx="83">
                  <c:v>0.109</c:v>
                </c:pt>
                <c:pt idx="84">
                  <c:v>0.08</c:v>
                </c:pt>
                <c:pt idx="85">
                  <c:v>0.13200000000000001</c:v>
                </c:pt>
                <c:pt idx="86">
                  <c:v>5.5E-2</c:v>
                </c:pt>
                <c:pt idx="87">
                  <c:v>7.1999999999999995E-2</c:v>
                </c:pt>
                <c:pt idx="88">
                  <c:v>0.112</c:v>
                </c:pt>
                <c:pt idx="89">
                  <c:v>7.6999999999999999E-2</c:v>
                </c:pt>
                <c:pt idx="90">
                  <c:v>9.2999999999999999E-2</c:v>
                </c:pt>
                <c:pt idx="91">
                  <c:v>0.154</c:v>
                </c:pt>
                <c:pt idx="92">
                  <c:v>7.2999999999999995E-2</c:v>
                </c:pt>
                <c:pt idx="93">
                  <c:v>0.13800000000000001</c:v>
                </c:pt>
                <c:pt idx="94">
                  <c:v>0.11</c:v>
                </c:pt>
                <c:pt idx="95">
                  <c:v>0.10299999999999999</c:v>
                </c:pt>
                <c:pt idx="96">
                  <c:v>8.4000000000000005E-2</c:v>
                </c:pt>
                <c:pt idx="97">
                  <c:v>6.0999999999999999E-2</c:v>
                </c:pt>
                <c:pt idx="98">
                  <c:v>0.108</c:v>
                </c:pt>
                <c:pt idx="99">
                  <c:v>0.128</c:v>
                </c:pt>
              </c:numCache>
            </c:numRef>
          </c:yVal>
        </c:ser>
        <c:axId val="77513088"/>
        <c:axId val="77515008"/>
      </c:scatterChart>
      <c:scatterChart>
        <c:scatterStyle val="smoothMarker"/>
        <c:ser>
          <c:idx val="1"/>
          <c:order val="1"/>
          <c:tx>
            <c:v>perfect prediction</c:v>
          </c:tx>
          <c:marker>
            <c:symbol val="none"/>
          </c:marker>
          <c:xVal>
            <c:numRef>
              <c:f>'trade_update_mpl=115'!$B$2:$B$101</c:f>
              <c:numCache>
                <c:formatCode>General</c:formatCode>
                <c:ptCount val="100"/>
                <c:pt idx="0">
                  <c:v>4.3999999999999997E-2</c:v>
                </c:pt>
                <c:pt idx="1">
                  <c:v>0.111</c:v>
                </c:pt>
                <c:pt idx="2">
                  <c:v>0.14099999999999999</c:v>
                </c:pt>
                <c:pt idx="3">
                  <c:v>0.125</c:v>
                </c:pt>
                <c:pt idx="4">
                  <c:v>0.13200000000000001</c:v>
                </c:pt>
                <c:pt idx="5">
                  <c:v>8.3000000000000004E-2</c:v>
                </c:pt>
                <c:pt idx="6">
                  <c:v>0</c:v>
                </c:pt>
                <c:pt idx="7">
                  <c:v>7.1999999999999995E-2</c:v>
                </c:pt>
                <c:pt idx="8">
                  <c:v>6.8000000000000005E-2</c:v>
                </c:pt>
                <c:pt idx="9">
                  <c:v>7.1999999999999995E-2</c:v>
                </c:pt>
                <c:pt idx="10">
                  <c:v>6.6000000000000003E-2</c:v>
                </c:pt>
                <c:pt idx="11">
                  <c:v>0.107</c:v>
                </c:pt>
                <c:pt idx="12">
                  <c:v>6.3E-2</c:v>
                </c:pt>
                <c:pt idx="13">
                  <c:v>5.3999999999999999E-2</c:v>
                </c:pt>
                <c:pt idx="14">
                  <c:v>0.13200000000000001</c:v>
                </c:pt>
                <c:pt idx="15">
                  <c:v>0.109</c:v>
                </c:pt>
                <c:pt idx="16">
                  <c:v>0.10199999999999999</c:v>
                </c:pt>
                <c:pt idx="17">
                  <c:v>0.106</c:v>
                </c:pt>
                <c:pt idx="18">
                  <c:v>0.106</c:v>
                </c:pt>
                <c:pt idx="19">
                  <c:v>0.14799999999999999</c:v>
                </c:pt>
                <c:pt idx="20">
                  <c:v>6.3E-2</c:v>
                </c:pt>
                <c:pt idx="21">
                  <c:v>0.05</c:v>
                </c:pt>
                <c:pt idx="22">
                  <c:v>7.0000000000000007E-2</c:v>
                </c:pt>
                <c:pt idx="23">
                  <c:v>0.184</c:v>
                </c:pt>
                <c:pt idx="24">
                  <c:v>5.0999999999999997E-2</c:v>
                </c:pt>
                <c:pt idx="25">
                  <c:v>0.09</c:v>
                </c:pt>
                <c:pt idx="26">
                  <c:v>6.9000000000000006E-2</c:v>
                </c:pt>
                <c:pt idx="27">
                  <c:v>0</c:v>
                </c:pt>
                <c:pt idx="28">
                  <c:v>0.13300000000000001</c:v>
                </c:pt>
                <c:pt idx="29">
                  <c:v>0.105</c:v>
                </c:pt>
                <c:pt idx="30">
                  <c:v>0.14099999999999999</c:v>
                </c:pt>
                <c:pt idx="31">
                  <c:v>0.10199999999999999</c:v>
                </c:pt>
                <c:pt idx="32">
                  <c:v>0.127</c:v>
                </c:pt>
                <c:pt idx="33">
                  <c:v>0.122</c:v>
                </c:pt>
                <c:pt idx="34">
                  <c:v>5.7000000000000002E-2</c:v>
                </c:pt>
                <c:pt idx="35">
                  <c:v>0.112</c:v>
                </c:pt>
                <c:pt idx="36">
                  <c:v>0.153</c:v>
                </c:pt>
                <c:pt idx="37">
                  <c:v>0.14000000000000001</c:v>
                </c:pt>
                <c:pt idx="38">
                  <c:v>0.09</c:v>
                </c:pt>
                <c:pt idx="39">
                  <c:v>6.3E-2</c:v>
                </c:pt>
                <c:pt idx="40">
                  <c:v>8.2000000000000003E-2</c:v>
                </c:pt>
                <c:pt idx="41">
                  <c:v>0</c:v>
                </c:pt>
                <c:pt idx="42">
                  <c:v>0.06</c:v>
                </c:pt>
                <c:pt idx="43">
                  <c:v>0.16300000000000001</c:v>
                </c:pt>
                <c:pt idx="44">
                  <c:v>0.106</c:v>
                </c:pt>
                <c:pt idx="45">
                  <c:v>0.129</c:v>
                </c:pt>
                <c:pt idx="46">
                  <c:v>8.5000000000000006E-2</c:v>
                </c:pt>
                <c:pt idx="47">
                  <c:v>6.0999999999999999E-2</c:v>
                </c:pt>
                <c:pt idx="48">
                  <c:v>0.115</c:v>
                </c:pt>
                <c:pt idx="49">
                  <c:v>0.109</c:v>
                </c:pt>
                <c:pt idx="50">
                  <c:v>0.13300000000000001</c:v>
                </c:pt>
                <c:pt idx="51">
                  <c:v>0.12</c:v>
                </c:pt>
                <c:pt idx="52">
                  <c:v>3.5999999999999997E-2</c:v>
                </c:pt>
                <c:pt idx="53">
                  <c:v>0.16600000000000001</c:v>
                </c:pt>
                <c:pt idx="54">
                  <c:v>7.9000000000000001E-2</c:v>
                </c:pt>
                <c:pt idx="55">
                  <c:v>9.7000000000000003E-2</c:v>
                </c:pt>
                <c:pt idx="56">
                  <c:v>0.108</c:v>
                </c:pt>
                <c:pt idx="57">
                  <c:v>9.9000000000000005E-2</c:v>
                </c:pt>
                <c:pt idx="58">
                  <c:v>0</c:v>
                </c:pt>
                <c:pt idx="59">
                  <c:v>0.14199999999999999</c:v>
                </c:pt>
                <c:pt idx="60">
                  <c:v>0.104</c:v>
                </c:pt>
                <c:pt idx="61">
                  <c:v>0.12</c:v>
                </c:pt>
                <c:pt idx="62">
                  <c:v>0.14699999999999999</c:v>
                </c:pt>
                <c:pt idx="63">
                  <c:v>0.249</c:v>
                </c:pt>
                <c:pt idx="64">
                  <c:v>0.11799999999999999</c:v>
                </c:pt>
                <c:pt idx="65">
                  <c:v>7.0000000000000007E-2</c:v>
                </c:pt>
                <c:pt idx="66">
                  <c:v>0.151</c:v>
                </c:pt>
                <c:pt idx="67">
                  <c:v>8.2000000000000003E-2</c:v>
                </c:pt>
                <c:pt idx="68">
                  <c:v>0.1</c:v>
                </c:pt>
                <c:pt idx="69">
                  <c:v>4.5999999999999999E-2</c:v>
                </c:pt>
                <c:pt idx="70">
                  <c:v>9.9000000000000005E-2</c:v>
                </c:pt>
                <c:pt idx="71">
                  <c:v>0.13400000000000001</c:v>
                </c:pt>
                <c:pt idx="72">
                  <c:v>9.2999999999999999E-2</c:v>
                </c:pt>
                <c:pt idx="73">
                  <c:v>0.128</c:v>
                </c:pt>
                <c:pt idx="74">
                  <c:v>8.5999999999999993E-2</c:v>
                </c:pt>
                <c:pt idx="75">
                  <c:v>8.5000000000000006E-2</c:v>
                </c:pt>
                <c:pt idx="76">
                  <c:v>0.104</c:v>
                </c:pt>
                <c:pt idx="77">
                  <c:v>0.107</c:v>
                </c:pt>
                <c:pt idx="78">
                  <c:v>7.0999999999999994E-2</c:v>
                </c:pt>
                <c:pt idx="79">
                  <c:v>4.4999999999999998E-2</c:v>
                </c:pt>
                <c:pt idx="80">
                  <c:v>0.13</c:v>
                </c:pt>
                <c:pt idx="81">
                  <c:v>0.154</c:v>
                </c:pt>
                <c:pt idx="82">
                  <c:v>0.10299999999999999</c:v>
                </c:pt>
                <c:pt idx="83">
                  <c:v>0.115</c:v>
                </c:pt>
                <c:pt idx="84">
                  <c:v>6.9000000000000006E-2</c:v>
                </c:pt>
                <c:pt idx="85">
                  <c:v>0.11899999999999999</c:v>
                </c:pt>
                <c:pt idx="86">
                  <c:v>4.9000000000000002E-2</c:v>
                </c:pt>
                <c:pt idx="87">
                  <c:v>6.3E-2</c:v>
                </c:pt>
                <c:pt idx="88">
                  <c:v>9.8000000000000004E-2</c:v>
                </c:pt>
                <c:pt idx="89">
                  <c:v>9.1999999999999998E-2</c:v>
                </c:pt>
                <c:pt idx="90">
                  <c:v>8.4000000000000005E-2</c:v>
                </c:pt>
                <c:pt idx="91">
                  <c:v>0.224</c:v>
                </c:pt>
                <c:pt idx="92">
                  <c:v>0.09</c:v>
                </c:pt>
                <c:pt idx="93">
                  <c:v>0.14899999999999999</c:v>
                </c:pt>
                <c:pt idx="94">
                  <c:v>0.114</c:v>
                </c:pt>
                <c:pt idx="95">
                  <c:v>9.1999999999999998E-2</c:v>
                </c:pt>
                <c:pt idx="96">
                  <c:v>7.6999999999999999E-2</c:v>
                </c:pt>
                <c:pt idx="97">
                  <c:v>6.8000000000000005E-2</c:v>
                </c:pt>
                <c:pt idx="98">
                  <c:v>0.123</c:v>
                </c:pt>
                <c:pt idx="99">
                  <c:v>0.16800000000000001</c:v>
                </c:pt>
              </c:numCache>
            </c:numRef>
          </c:xVal>
          <c:yVal>
            <c:numRef>
              <c:f>'trade_update_mpl=115'!$B$2:$B$101</c:f>
              <c:numCache>
                <c:formatCode>General</c:formatCode>
                <c:ptCount val="100"/>
                <c:pt idx="0">
                  <c:v>4.3999999999999997E-2</c:v>
                </c:pt>
                <c:pt idx="1">
                  <c:v>0.111</c:v>
                </c:pt>
                <c:pt idx="2">
                  <c:v>0.14099999999999999</c:v>
                </c:pt>
                <c:pt idx="3">
                  <c:v>0.125</c:v>
                </c:pt>
                <c:pt idx="4">
                  <c:v>0.13200000000000001</c:v>
                </c:pt>
                <c:pt idx="5">
                  <c:v>8.3000000000000004E-2</c:v>
                </c:pt>
                <c:pt idx="6">
                  <c:v>0</c:v>
                </c:pt>
                <c:pt idx="7">
                  <c:v>7.1999999999999995E-2</c:v>
                </c:pt>
                <c:pt idx="8">
                  <c:v>6.8000000000000005E-2</c:v>
                </c:pt>
                <c:pt idx="9">
                  <c:v>7.1999999999999995E-2</c:v>
                </c:pt>
                <c:pt idx="10">
                  <c:v>6.6000000000000003E-2</c:v>
                </c:pt>
                <c:pt idx="11">
                  <c:v>0.107</c:v>
                </c:pt>
                <c:pt idx="12">
                  <c:v>6.3E-2</c:v>
                </c:pt>
                <c:pt idx="13">
                  <c:v>5.3999999999999999E-2</c:v>
                </c:pt>
                <c:pt idx="14">
                  <c:v>0.13200000000000001</c:v>
                </c:pt>
                <c:pt idx="15">
                  <c:v>0.109</c:v>
                </c:pt>
                <c:pt idx="16">
                  <c:v>0.10199999999999999</c:v>
                </c:pt>
                <c:pt idx="17">
                  <c:v>0.106</c:v>
                </c:pt>
                <c:pt idx="18">
                  <c:v>0.106</c:v>
                </c:pt>
                <c:pt idx="19">
                  <c:v>0.14799999999999999</c:v>
                </c:pt>
                <c:pt idx="20">
                  <c:v>6.3E-2</c:v>
                </c:pt>
                <c:pt idx="21">
                  <c:v>0.05</c:v>
                </c:pt>
                <c:pt idx="22">
                  <c:v>7.0000000000000007E-2</c:v>
                </c:pt>
                <c:pt idx="23">
                  <c:v>0.184</c:v>
                </c:pt>
                <c:pt idx="24">
                  <c:v>5.0999999999999997E-2</c:v>
                </c:pt>
                <c:pt idx="25">
                  <c:v>0.09</c:v>
                </c:pt>
                <c:pt idx="26">
                  <c:v>6.9000000000000006E-2</c:v>
                </c:pt>
                <c:pt idx="27">
                  <c:v>0</c:v>
                </c:pt>
                <c:pt idx="28">
                  <c:v>0.13300000000000001</c:v>
                </c:pt>
                <c:pt idx="29">
                  <c:v>0.105</c:v>
                </c:pt>
                <c:pt idx="30">
                  <c:v>0.14099999999999999</c:v>
                </c:pt>
                <c:pt idx="31">
                  <c:v>0.10199999999999999</c:v>
                </c:pt>
                <c:pt idx="32">
                  <c:v>0.127</c:v>
                </c:pt>
                <c:pt idx="33">
                  <c:v>0.122</c:v>
                </c:pt>
                <c:pt idx="34">
                  <c:v>5.7000000000000002E-2</c:v>
                </c:pt>
                <c:pt idx="35">
                  <c:v>0.112</c:v>
                </c:pt>
                <c:pt idx="36">
                  <c:v>0.153</c:v>
                </c:pt>
                <c:pt idx="37">
                  <c:v>0.14000000000000001</c:v>
                </c:pt>
                <c:pt idx="38">
                  <c:v>0.09</c:v>
                </c:pt>
                <c:pt idx="39">
                  <c:v>6.3E-2</c:v>
                </c:pt>
                <c:pt idx="40">
                  <c:v>8.2000000000000003E-2</c:v>
                </c:pt>
                <c:pt idx="41">
                  <c:v>0</c:v>
                </c:pt>
                <c:pt idx="42">
                  <c:v>0.06</c:v>
                </c:pt>
                <c:pt idx="43">
                  <c:v>0.16300000000000001</c:v>
                </c:pt>
                <c:pt idx="44">
                  <c:v>0.106</c:v>
                </c:pt>
                <c:pt idx="45">
                  <c:v>0.129</c:v>
                </c:pt>
                <c:pt idx="46">
                  <c:v>8.5000000000000006E-2</c:v>
                </c:pt>
                <c:pt idx="47">
                  <c:v>6.0999999999999999E-2</c:v>
                </c:pt>
                <c:pt idx="48">
                  <c:v>0.115</c:v>
                </c:pt>
                <c:pt idx="49">
                  <c:v>0.109</c:v>
                </c:pt>
                <c:pt idx="50">
                  <c:v>0.13300000000000001</c:v>
                </c:pt>
                <c:pt idx="51">
                  <c:v>0.12</c:v>
                </c:pt>
                <c:pt idx="52">
                  <c:v>3.5999999999999997E-2</c:v>
                </c:pt>
                <c:pt idx="53">
                  <c:v>0.16600000000000001</c:v>
                </c:pt>
                <c:pt idx="54">
                  <c:v>7.9000000000000001E-2</c:v>
                </c:pt>
                <c:pt idx="55">
                  <c:v>9.7000000000000003E-2</c:v>
                </c:pt>
                <c:pt idx="56">
                  <c:v>0.108</c:v>
                </c:pt>
                <c:pt idx="57">
                  <c:v>9.9000000000000005E-2</c:v>
                </c:pt>
                <c:pt idx="58">
                  <c:v>0</c:v>
                </c:pt>
                <c:pt idx="59">
                  <c:v>0.14199999999999999</c:v>
                </c:pt>
                <c:pt idx="60">
                  <c:v>0.104</c:v>
                </c:pt>
                <c:pt idx="61">
                  <c:v>0.12</c:v>
                </c:pt>
                <c:pt idx="62">
                  <c:v>0.14699999999999999</c:v>
                </c:pt>
                <c:pt idx="63">
                  <c:v>0.249</c:v>
                </c:pt>
                <c:pt idx="64">
                  <c:v>0.11799999999999999</c:v>
                </c:pt>
                <c:pt idx="65">
                  <c:v>7.0000000000000007E-2</c:v>
                </c:pt>
                <c:pt idx="66">
                  <c:v>0.151</c:v>
                </c:pt>
                <c:pt idx="67">
                  <c:v>8.2000000000000003E-2</c:v>
                </c:pt>
                <c:pt idx="68">
                  <c:v>0.1</c:v>
                </c:pt>
                <c:pt idx="69">
                  <c:v>4.5999999999999999E-2</c:v>
                </c:pt>
                <c:pt idx="70">
                  <c:v>9.9000000000000005E-2</c:v>
                </c:pt>
                <c:pt idx="71">
                  <c:v>0.13400000000000001</c:v>
                </c:pt>
                <c:pt idx="72">
                  <c:v>9.2999999999999999E-2</c:v>
                </c:pt>
                <c:pt idx="73">
                  <c:v>0.128</c:v>
                </c:pt>
                <c:pt idx="74">
                  <c:v>8.5999999999999993E-2</c:v>
                </c:pt>
                <c:pt idx="75">
                  <c:v>8.5000000000000006E-2</c:v>
                </c:pt>
                <c:pt idx="76">
                  <c:v>0.104</c:v>
                </c:pt>
                <c:pt idx="77">
                  <c:v>0.107</c:v>
                </c:pt>
                <c:pt idx="78">
                  <c:v>7.0999999999999994E-2</c:v>
                </c:pt>
                <c:pt idx="79">
                  <c:v>4.4999999999999998E-2</c:v>
                </c:pt>
                <c:pt idx="80">
                  <c:v>0.13</c:v>
                </c:pt>
                <c:pt idx="81">
                  <c:v>0.154</c:v>
                </c:pt>
                <c:pt idx="82">
                  <c:v>0.10299999999999999</c:v>
                </c:pt>
                <c:pt idx="83">
                  <c:v>0.115</c:v>
                </c:pt>
                <c:pt idx="84">
                  <c:v>6.9000000000000006E-2</c:v>
                </c:pt>
                <c:pt idx="85">
                  <c:v>0.11899999999999999</c:v>
                </c:pt>
                <c:pt idx="86">
                  <c:v>4.9000000000000002E-2</c:v>
                </c:pt>
                <c:pt idx="87">
                  <c:v>6.3E-2</c:v>
                </c:pt>
                <c:pt idx="88">
                  <c:v>9.8000000000000004E-2</c:v>
                </c:pt>
                <c:pt idx="89">
                  <c:v>9.1999999999999998E-2</c:v>
                </c:pt>
                <c:pt idx="90">
                  <c:v>8.4000000000000005E-2</c:v>
                </c:pt>
                <c:pt idx="91">
                  <c:v>0.224</c:v>
                </c:pt>
                <c:pt idx="92">
                  <c:v>0.09</c:v>
                </c:pt>
                <c:pt idx="93">
                  <c:v>0.14899999999999999</c:v>
                </c:pt>
                <c:pt idx="94">
                  <c:v>0.114</c:v>
                </c:pt>
                <c:pt idx="95">
                  <c:v>9.1999999999999998E-2</c:v>
                </c:pt>
                <c:pt idx="96">
                  <c:v>7.6999999999999999E-2</c:v>
                </c:pt>
                <c:pt idx="97">
                  <c:v>6.8000000000000005E-2</c:v>
                </c:pt>
                <c:pt idx="98">
                  <c:v>0.123</c:v>
                </c:pt>
                <c:pt idx="99">
                  <c:v>0.16800000000000001</c:v>
                </c:pt>
              </c:numCache>
            </c:numRef>
          </c:yVal>
          <c:smooth val="1"/>
        </c:ser>
        <c:axId val="77513088"/>
        <c:axId val="77515008"/>
      </c:scatterChart>
      <c:valAx>
        <c:axId val="77513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trade-update</a:t>
                </a:r>
                <a:r>
                  <a:rPr lang="en-US" baseline="0"/>
                  <a:t>(tps</a:t>
                </a:r>
                <a:r>
                  <a:rPr lang="en-US"/>
                  <a:t>)</a:t>
                </a:r>
              </a:p>
            </c:rich>
          </c:tx>
        </c:title>
        <c:numFmt formatCode="General" sourceLinked="1"/>
        <c:tickLblPos val="nextTo"/>
        <c:crossAx val="77515008"/>
        <c:crosses val="autoZero"/>
        <c:crossBetween val="midCat"/>
      </c:valAx>
      <c:valAx>
        <c:axId val="775150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trade-update (tps)</a:t>
                </a:r>
              </a:p>
            </c:rich>
          </c:tx>
        </c:title>
        <c:numFmt formatCode="General" sourceLinked="1"/>
        <c:tickLblPos val="nextTo"/>
        <c:crossAx val="77513088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87500000000004"/>
          <c:y val="0.65721529600466622"/>
          <c:w val="0.28680555555555581"/>
          <c:h val="8.3717191601050012E-2"/>
        </c:manualLayout>
      </c:layout>
      <c:overlay val="1"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prediction</c:v>
          </c:tx>
          <c:spPr>
            <a:ln w="28575">
              <a:noFill/>
            </a:ln>
          </c:spPr>
          <c:xVal>
            <c:numRef>
              <c:f>'Q1_mpl=115 (2nd)'!$C$2:$C$101</c:f>
              <c:numCache>
                <c:formatCode>General</c:formatCode>
                <c:ptCount val="100"/>
                <c:pt idx="0">
                  <c:v>93.850999999999999</c:v>
                </c:pt>
                <c:pt idx="1">
                  <c:v>44.542000000000002</c:v>
                </c:pt>
                <c:pt idx="2">
                  <c:v>63.447000000000003</c:v>
                </c:pt>
                <c:pt idx="3">
                  <c:v>54.959000000000003</c:v>
                </c:pt>
                <c:pt idx="4">
                  <c:v>64.116</c:v>
                </c:pt>
                <c:pt idx="5">
                  <c:v>85.918999999999997</c:v>
                </c:pt>
                <c:pt idx="6">
                  <c:v>80.706000000000003</c:v>
                </c:pt>
                <c:pt idx="7">
                  <c:v>71.909000000000006</c:v>
                </c:pt>
                <c:pt idx="8">
                  <c:v>83.772000000000006</c:v>
                </c:pt>
                <c:pt idx="9">
                  <c:v>86.944999999999993</c:v>
                </c:pt>
                <c:pt idx="10">
                  <c:v>95.091999999999999</c:v>
                </c:pt>
                <c:pt idx="11">
                  <c:v>62.905999999999999</c:v>
                </c:pt>
                <c:pt idx="12">
                  <c:v>96.027000000000001</c:v>
                </c:pt>
                <c:pt idx="13">
                  <c:v>108.31</c:v>
                </c:pt>
                <c:pt idx="14">
                  <c:v>66.424999999999997</c:v>
                </c:pt>
                <c:pt idx="15">
                  <c:v>93.78</c:v>
                </c:pt>
                <c:pt idx="16">
                  <c:v>75.855000000000004</c:v>
                </c:pt>
                <c:pt idx="17">
                  <c:v>69.337999999999994</c:v>
                </c:pt>
                <c:pt idx="18">
                  <c:v>34.932000000000002</c:v>
                </c:pt>
                <c:pt idx="19">
                  <c:v>51.688000000000002</c:v>
                </c:pt>
                <c:pt idx="20">
                  <c:v>91.673000000000002</c:v>
                </c:pt>
                <c:pt idx="21">
                  <c:v>91.141000000000005</c:v>
                </c:pt>
                <c:pt idx="22">
                  <c:v>87.198999999999998</c:v>
                </c:pt>
                <c:pt idx="23">
                  <c:v>48.588000000000001</c:v>
                </c:pt>
                <c:pt idx="24">
                  <c:v>106.193</c:v>
                </c:pt>
                <c:pt idx="25">
                  <c:v>102.46299999999999</c:v>
                </c:pt>
                <c:pt idx="26">
                  <c:v>84.801000000000002</c:v>
                </c:pt>
                <c:pt idx="27">
                  <c:v>54.536000000000001</c:v>
                </c:pt>
                <c:pt idx="28">
                  <c:v>70.096999999999994</c:v>
                </c:pt>
                <c:pt idx="29">
                  <c:v>61.051000000000002</c:v>
                </c:pt>
                <c:pt idx="30">
                  <c:v>81.305000000000007</c:v>
                </c:pt>
                <c:pt idx="31">
                  <c:v>93.125</c:v>
                </c:pt>
                <c:pt idx="32">
                  <c:v>77.248999999999995</c:v>
                </c:pt>
                <c:pt idx="33">
                  <c:v>53.16</c:v>
                </c:pt>
                <c:pt idx="34">
                  <c:v>113.185</c:v>
                </c:pt>
                <c:pt idx="35">
                  <c:v>94.55</c:v>
                </c:pt>
                <c:pt idx="36">
                  <c:v>57.866</c:v>
                </c:pt>
                <c:pt idx="37">
                  <c:v>66.503</c:v>
                </c:pt>
                <c:pt idx="38">
                  <c:v>66.528000000000006</c:v>
                </c:pt>
                <c:pt idx="39">
                  <c:v>92.831999999999994</c:v>
                </c:pt>
                <c:pt idx="40">
                  <c:v>61.11</c:v>
                </c:pt>
                <c:pt idx="41">
                  <c:v>52.14</c:v>
                </c:pt>
                <c:pt idx="42">
                  <c:v>80.655000000000001</c:v>
                </c:pt>
                <c:pt idx="43">
                  <c:v>66.356999999999999</c:v>
                </c:pt>
                <c:pt idx="44">
                  <c:v>67.150000000000006</c:v>
                </c:pt>
                <c:pt idx="45">
                  <c:v>67.004000000000005</c:v>
                </c:pt>
                <c:pt idx="46">
                  <c:v>77.064999999999998</c:v>
                </c:pt>
                <c:pt idx="47">
                  <c:v>95.061999999999998</c:v>
                </c:pt>
                <c:pt idx="48">
                  <c:v>75.028000000000006</c:v>
                </c:pt>
                <c:pt idx="49">
                  <c:v>117.932</c:v>
                </c:pt>
                <c:pt idx="50">
                  <c:v>57.046999999999997</c:v>
                </c:pt>
                <c:pt idx="51">
                  <c:v>84.262</c:v>
                </c:pt>
                <c:pt idx="52">
                  <c:v>89.849000000000004</c:v>
                </c:pt>
                <c:pt idx="53">
                  <c:v>47.430999999999997</c:v>
                </c:pt>
                <c:pt idx="54">
                  <c:v>74.600999999999999</c:v>
                </c:pt>
                <c:pt idx="55">
                  <c:v>49.061999999999998</c:v>
                </c:pt>
                <c:pt idx="56">
                  <c:v>87.180999999999997</c:v>
                </c:pt>
                <c:pt idx="57">
                  <c:v>95.924000000000007</c:v>
                </c:pt>
                <c:pt idx="58">
                  <c:v>87.977999999999994</c:v>
                </c:pt>
                <c:pt idx="59">
                  <c:v>55.396999999999998</c:v>
                </c:pt>
                <c:pt idx="60">
                  <c:v>63.420999999999999</c:v>
                </c:pt>
                <c:pt idx="61">
                  <c:v>78.956999999999994</c:v>
                </c:pt>
                <c:pt idx="62">
                  <c:v>47.362000000000002</c:v>
                </c:pt>
                <c:pt idx="63">
                  <c:v>18.364999999999998</c:v>
                </c:pt>
                <c:pt idx="64">
                  <c:v>33.552</c:v>
                </c:pt>
                <c:pt idx="65">
                  <c:v>117.91200000000001</c:v>
                </c:pt>
                <c:pt idx="66">
                  <c:v>57.023000000000003</c:v>
                </c:pt>
                <c:pt idx="67">
                  <c:v>68.069000000000003</c:v>
                </c:pt>
                <c:pt idx="68">
                  <c:v>103.461</c:v>
                </c:pt>
                <c:pt idx="69">
                  <c:v>112.919</c:v>
                </c:pt>
                <c:pt idx="70">
                  <c:v>71.930000000000007</c:v>
                </c:pt>
                <c:pt idx="71">
                  <c:v>65.721000000000004</c:v>
                </c:pt>
                <c:pt idx="72">
                  <c:v>69.012</c:v>
                </c:pt>
                <c:pt idx="73">
                  <c:v>57.895000000000003</c:v>
                </c:pt>
                <c:pt idx="74">
                  <c:v>105.22499999999999</c:v>
                </c:pt>
                <c:pt idx="75">
                  <c:v>69.168999999999997</c:v>
                </c:pt>
                <c:pt idx="76">
                  <c:v>58.787999999999997</c:v>
                </c:pt>
                <c:pt idx="77">
                  <c:v>65.849999999999994</c:v>
                </c:pt>
                <c:pt idx="78">
                  <c:v>73.796000000000006</c:v>
                </c:pt>
                <c:pt idx="79">
                  <c:v>88.423000000000002</c:v>
                </c:pt>
                <c:pt idx="80">
                  <c:v>43.762</c:v>
                </c:pt>
                <c:pt idx="81">
                  <c:v>52.6</c:v>
                </c:pt>
                <c:pt idx="82">
                  <c:v>87.391000000000005</c:v>
                </c:pt>
                <c:pt idx="83">
                  <c:v>74.319000000000003</c:v>
                </c:pt>
                <c:pt idx="84">
                  <c:v>66.337000000000003</c:v>
                </c:pt>
                <c:pt idx="85">
                  <c:v>48.814999999999998</c:v>
                </c:pt>
                <c:pt idx="86">
                  <c:v>98.281999999999996</c:v>
                </c:pt>
                <c:pt idx="87">
                  <c:v>76.474000000000004</c:v>
                </c:pt>
                <c:pt idx="88">
                  <c:v>67.811000000000007</c:v>
                </c:pt>
                <c:pt idx="89">
                  <c:v>73.852000000000004</c:v>
                </c:pt>
                <c:pt idx="90">
                  <c:v>69.415000000000006</c:v>
                </c:pt>
                <c:pt idx="91">
                  <c:v>45.079000000000001</c:v>
                </c:pt>
                <c:pt idx="92">
                  <c:v>100.627</c:v>
                </c:pt>
                <c:pt idx="93">
                  <c:v>50.651000000000003</c:v>
                </c:pt>
                <c:pt idx="94">
                  <c:v>66.968999999999994</c:v>
                </c:pt>
                <c:pt idx="95">
                  <c:v>55.615000000000002</c:v>
                </c:pt>
                <c:pt idx="96">
                  <c:v>79.992000000000004</c:v>
                </c:pt>
                <c:pt idx="97">
                  <c:v>97.69</c:v>
                </c:pt>
                <c:pt idx="98">
                  <c:v>59.031999999999996</c:v>
                </c:pt>
                <c:pt idx="99">
                  <c:v>31.292999999999999</c:v>
                </c:pt>
              </c:numCache>
            </c:numRef>
          </c:xVal>
          <c:yVal>
            <c:numRef>
              <c:f>'Q1_mpl=115 (2nd)'!$B$2:$B$101</c:f>
              <c:numCache>
                <c:formatCode>General</c:formatCode>
                <c:ptCount val="100"/>
                <c:pt idx="0">
                  <c:v>95.191000000000003</c:v>
                </c:pt>
                <c:pt idx="1">
                  <c:v>47.25</c:v>
                </c:pt>
                <c:pt idx="2">
                  <c:v>63.776000000000003</c:v>
                </c:pt>
                <c:pt idx="3">
                  <c:v>50.637999999999998</c:v>
                </c:pt>
                <c:pt idx="4">
                  <c:v>67.106999999999999</c:v>
                </c:pt>
                <c:pt idx="5">
                  <c:v>90.575000000000003</c:v>
                </c:pt>
                <c:pt idx="6">
                  <c:v>84.147999999999996</c:v>
                </c:pt>
                <c:pt idx="7">
                  <c:v>73.950999999999993</c:v>
                </c:pt>
                <c:pt idx="8">
                  <c:v>89.039000000000001</c:v>
                </c:pt>
                <c:pt idx="9">
                  <c:v>88.409000000000006</c:v>
                </c:pt>
                <c:pt idx="10">
                  <c:v>95.4</c:v>
                </c:pt>
                <c:pt idx="11">
                  <c:v>67.369</c:v>
                </c:pt>
                <c:pt idx="12">
                  <c:v>92.997</c:v>
                </c:pt>
                <c:pt idx="13">
                  <c:v>103.429</c:v>
                </c:pt>
                <c:pt idx="14">
                  <c:v>71.319000000000003</c:v>
                </c:pt>
                <c:pt idx="15">
                  <c:v>95.653000000000006</c:v>
                </c:pt>
                <c:pt idx="16">
                  <c:v>73.488</c:v>
                </c:pt>
                <c:pt idx="17">
                  <c:v>67.195999999999998</c:v>
                </c:pt>
                <c:pt idx="18">
                  <c:v>47.701999999999998</c:v>
                </c:pt>
                <c:pt idx="19">
                  <c:v>0</c:v>
                </c:pt>
                <c:pt idx="20">
                  <c:v>104.61199999999999</c:v>
                </c:pt>
                <c:pt idx="21">
                  <c:v>95.295000000000002</c:v>
                </c:pt>
                <c:pt idx="22">
                  <c:v>89.558999999999997</c:v>
                </c:pt>
                <c:pt idx="23">
                  <c:v>0</c:v>
                </c:pt>
                <c:pt idx="24">
                  <c:v>103.461</c:v>
                </c:pt>
                <c:pt idx="25">
                  <c:v>100.377</c:v>
                </c:pt>
                <c:pt idx="26">
                  <c:v>83.28</c:v>
                </c:pt>
                <c:pt idx="27">
                  <c:v>53.546999999999997</c:v>
                </c:pt>
                <c:pt idx="28">
                  <c:v>65.123999999999995</c:v>
                </c:pt>
                <c:pt idx="29">
                  <c:v>62.71</c:v>
                </c:pt>
                <c:pt idx="30">
                  <c:v>79.072999999999993</c:v>
                </c:pt>
                <c:pt idx="31">
                  <c:v>101.577</c:v>
                </c:pt>
                <c:pt idx="32">
                  <c:v>80.203999999999994</c:v>
                </c:pt>
                <c:pt idx="33">
                  <c:v>51.622999999999998</c:v>
                </c:pt>
                <c:pt idx="34">
                  <c:v>113.44</c:v>
                </c:pt>
                <c:pt idx="35">
                  <c:v>96.245999999999995</c:v>
                </c:pt>
                <c:pt idx="36">
                  <c:v>58.389000000000003</c:v>
                </c:pt>
                <c:pt idx="37">
                  <c:v>67.346000000000004</c:v>
                </c:pt>
                <c:pt idx="38">
                  <c:v>67.932000000000002</c:v>
                </c:pt>
                <c:pt idx="39">
                  <c:v>92.046000000000006</c:v>
                </c:pt>
                <c:pt idx="40">
                  <c:v>73.924999999999997</c:v>
                </c:pt>
                <c:pt idx="41">
                  <c:v>53.863</c:v>
                </c:pt>
                <c:pt idx="42">
                  <c:v>84.043999999999997</c:v>
                </c:pt>
                <c:pt idx="43">
                  <c:v>63.210999999999999</c:v>
                </c:pt>
                <c:pt idx="44">
                  <c:v>66.370999999999995</c:v>
                </c:pt>
                <c:pt idx="45">
                  <c:v>68.849000000000004</c:v>
                </c:pt>
                <c:pt idx="46">
                  <c:v>77.045000000000002</c:v>
                </c:pt>
                <c:pt idx="47">
                  <c:v>98.22</c:v>
                </c:pt>
                <c:pt idx="48">
                  <c:v>78.134</c:v>
                </c:pt>
                <c:pt idx="49">
                  <c:v>116.113</c:v>
                </c:pt>
                <c:pt idx="50">
                  <c:v>49.351999999999997</c:v>
                </c:pt>
                <c:pt idx="51">
                  <c:v>84.427999999999997</c:v>
                </c:pt>
                <c:pt idx="52">
                  <c:v>105.858</c:v>
                </c:pt>
                <c:pt idx="53">
                  <c:v>50.185000000000002</c:v>
                </c:pt>
                <c:pt idx="54">
                  <c:v>73.396000000000001</c:v>
                </c:pt>
                <c:pt idx="55">
                  <c:v>51.237000000000002</c:v>
                </c:pt>
                <c:pt idx="56">
                  <c:v>85.033000000000001</c:v>
                </c:pt>
                <c:pt idx="57">
                  <c:v>96.378</c:v>
                </c:pt>
                <c:pt idx="58">
                  <c:v>92.787999999999997</c:v>
                </c:pt>
                <c:pt idx="59">
                  <c:v>51.72</c:v>
                </c:pt>
                <c:pt idx="60">
                  <c:v>62.302</c:v>
                </c:pt>
                <c:pt idx="61">
                  <c:v>86.155000000000001</c:v>
                </c:pt>
                <c:pt idx="62">
                  <c:v>50.408000000000001</c:v>
                </c:pt>
                <c:pt idx="63">
                  <c:v>21.881</c:v>
                </c:pt>
                <c:pt idx="64">
                  <c:v>40.167999999999999</c:v>
                </c:pt>
                <c:pt idx="65">
                  <c:v>123.77500000000001</c:v>
                </c:pt>
                <c:pt idx="66">
                  <c:v>51.536999999999999</c:v>
                </c:pt>
                <c:pt idx="67">
                  <c:v>0</c:v>
                </c:pt>
                <c:pt idx="68">
                  <c:v>107.235</c:v>
                </c:pt>
                <c:pt idx="69">
                  <c:v>112.14100000000001</c:v>
                </c:pt>
                <c:pt idx="70">
                  <c:v>70.831000000000003</c:v>
                </c:pt>
                <c:pt idx="71">
                  <c:v>64.126999999999995</c:v>
                </c:pt>
                <c:pt idx="72">
                  <c:v>70.001000000000005</c:v>
                </c:pt>
                <c:pt idx="73">
                  <c:v>50.835999999999999</c:v>
                </c:pt>
                <c:pt idx="74">
                  <c:v>101.872</c:v>
                </c:pt>
                <c:pt idx="75">
                  <c:v>69.316000000000003</c:v>
                </c:pt>
                <c:pt idx="76">
                  <c:v>0</c:v>
                </c:pt>
                <c:pt idx="77">
                  <c:v>68.290000000000006</c:v>
                </c:pt>
                <c:pt idx="78">
                  <c:v>74.19</c:v>
                </c:pt>
                <c:pt idx="79">
                  <c:v>86.691000000000003</c:v>
                </c:pt>
                <c:pt idx="80">
                  <c:v>44.030999999999999</c:v>
                </c:pt>
                <c:pt idx="81">
                  <c:v>53.694000000000003</c:v>
                </c:pt>
                <c:pt idx="82">
                  <c:v>91.326999999999998</c:v>
                </c:pt>
                <c:pt idx="83">
                  <c:v>79.573999999999998</c:v>
                </c:pt>
                <c:pt idx="84">
                  <c:v>75.337999999999994</c:v>
                </c:pt>
                <c:pt idx="85">
                  <c:v>49.651000000000003</c:v>
                </c:pt>
                <c:pt idx="86">
                  <c:v>94.721999999999994</c:v>
                </c:pt>
                <c:pt idx="87">
                  <c:v>76.131</c:v>
                </c:pt>
                <c:pt idx="88">
                  <c:v>67.094999999999999</c:v>
                </c:pt>
                <c:pt idx="89">
                  <c:v>73.015000000000001</c:v>
                </c:pt>
                <c:pt idx="90">
                  <c:v>71.62</c:v>
                </c:pt>
                <c:pt idx="91">
                  <c:v>34.06</c:v>
                </c:pt>
                <c:pt idx="92">
                  <c:v>98.07</c:v>
                </c:pt>
                <c:pt idx="93">
                  <c:v>48.048999999999999</c:v>
                </c:pt>
                <c:pt idx="94">
                  <c:v>69.62</c:v>
                </c:pt>
                <c:pt idx="95">
                  <c:v>56.607999999999997</c:v>
                </c:pt>
                <c:pt idx="96">
                  <c:v>88.730999999999995</c:v>
                </c:pt>
                <c:pt idx="97">
                  <c:v>100.411</c:v>
                </c:pt>
                <c:pt idx="98">
                  <c:v>61.177</c:v>
                </c:pt>
                <c:pt idx="99">
                  <c:v>28.129000000000001</c:v>
                </c:pt>
              </c:numCache>
            </c:numRef>
          </c:yVal>
        </c:ser>
        <c:axId val="77738752"/>
        <c:axId val="77748096"/>
      </c:scatterChart>
      <c:scatterChart>
        <c:scatterStyle val="smoothMarker"/>
        <c:ser>
          <c:idx val="1"/>
          <c:order val="1"/>
          <c:tx>
            <c:v>perfrect accuracy</c:v>
          </c:tx>
          <c:marker>
            <c:symbol val="none"/>
          </c:marker>
          <c:xVal>
            <c:numRef>
              <c:f>'Q1_mpl=115 (2nd)'!$B$2:$B$101</c:f>
              <c:numCache>
                <c:formatCode>General</c:formatCode>
                <c:ptCount val="100"/>
                <c:pt idx="0">
                  <c:v>95.191000000000003</c:v>
                </c:pt>
                <c:pt idx="1">
                  <c:v>47.25</c:v>
                </c:pt>
                <c:pt idx="2">
                  <c:v>63.776000000000003</c:v>
                </c:pt>
                <c:pt idx="3">
                  <c:v>50.637999999999998</c:v>
                </c:pt>
                <c:pt idx="4">
                  <c:v>67.106999999999999</c:v>
                </c:pt>
                <c:pt idx="5">
                  <c:v>90.575000000000003</c:v>
                </c:pt>
                <c:pt idx="6">
                  <c:v>84.147999999999996</c:v>
                </c:pt>
                <c:pt idx="7">
                  <c:v>73.950999999999993</c:v>
                </c:pt>
                <c:pt idx="8">
                  <c:v>89.039000000000001</c:v>
                </c:pt>
                <c:pt idx="9">
                  <c:v>88.409000000000006</c:v>
                </c:pt>
                <c:pt idx="10">
                  <c:v>95.4</c:v>
                </c:pt>
                <c:pt idx="11">
                  <c:v>67.369</c:v>
                </c:pt>
                <c:pt idx="12">
                  <c:v>92.997</c:v>
                </c:pt>
                <c:pt idx="13">
                  <c:v>103.429</c:v>
                </c:pt>
                <c:pt idx="14">
                  <c:v>71.319000000000003</c:v>
                </c:pt>
                <c:pt idx="15">
                  <c:v>95.653000000000006</c:v>
                </c:pt>
                <c:pt idx="16">
                  <c:v>73.488</c:v>
                </c:pt>
                <c:pt idx="17">
                  <c:v>67.195999999999998</c:v>
                </c:pt>
                <c:pt idx="18">
                  <c:v>47.701999999999998</c:v>
                </c:pt>
                <c:pt idx="19">
                  <c:v>0</c:v>
                </c:pt>
                <c:pt idx="20">
                  <c:v>104.61199999999999</c:v>
                </c:pt>
                <c:pt idx="21">
                  <c:v>95.295000000000002</c:v>
                </c:pt>
                <c:pt idx="22">
                  <c:v>89.558999999999997</c:v>
                </c:pt>
                <c:pt idx="23">
                  <c:v>0</c:v>
                </c:pt>
                <c:pt idx="24">
                  <c:v>103.461</c:v>
                </c:pt>
                <c:pt idx="25">
                  <c:v>100.377</c:v>
                </c:pt>
                <c:pt idx="26">
                  <c:v>83.28</c:v>
                </c:pt>
                <c:pt idx="27">
                  <c:v>53.546999999999997</c:v>
                </c:pt>
                <c:pt idx="28">
                  <c:v>65.123999999999995</c:v>
                </c:pt>
                <c:pt idx="29">
                  <c:v>62.71</c:v>
                </c:pt>
                <c:pt idx="30">
                  <c:v>79.072999999999993</c:v>
                </c:pt>
                <c:pt idx="31">
                  <c:v>101.577</c:v>
                </c:pt>
                <c:pt idx="32">
                  <c:v>80.203999999999994</c:v>
                </c:pt>
                <c:pt idx="33">
                  <c:v>51.622999999999998</c:v>
                </c:pt>
                <c:pt idx="34">
                  <c:v>113.44</c:v>
                </c:pt>
                <c:pt idx="35">
                  <c:v>96.245999999999995</c:v>
                </c:pt>
                <c:pt idx="36">
                  <c:v>58.389000000000003</c:v>
                </c:pt>
                <c:pt idx="37">
                  <c:v>67.346000000000004</c:v>
                </c:pt>
                <c:pt idx="38">
                  <c:v>67.932000000000002</c:v>
                </c:pt>
                <c:pt idx="39">
                  <c:v>92.046000000000006</c:v>
                </c:pt>
                <c:pt idx="40">
                  <c:v>73.924999999999997</c:v>
                </c:pt>
                <c:pt idx="41">
                  <c:v>53.863</c:v>
                </c:pt>
                <c:pt idx="42">
                  <c:v>84.043999999999997</c:v>
                </c:pt>
                <c:pt idx="43">
                  <c:v>63.210999999999999</c:v>
                </c:pt>
                <c:pt idx="44">
                  <c:v>66.370999999999995</c:v>
                </c:pt>
                <c:pt idx="45">
                  <c:v>68.849000000000004</c:v>
                </c:pt>
                <c:pt idx="46">
                  <c:v>77.045000000000002</c:v>
                </c:pt>
                <c:pt idx="47">
                  <c:v>98.22</c:v>
                </c:pt>
                <c:pt idx="48">
                  <c:v>78.134</c:v>
                </c:pt>
                <c:pt idx="49">
                  <c:v>116.113</c:v>
                </c:pt>
                <c:pt idx="50">
                  <c:v>49.351999999999997</c:v>
                </c:pt>
                <c:pt idx="51">
                  <c:v>84.427999999999997</c:v>
                </c:pt>
                <c:pt idx="52">
                  <c:v>105.858</c:v>
                </c:pt>
                <c:pt idx="53">
                  <c:v>50.185000000000002</c:v>
                </c:pt>
                <c:pt idx="54">
                  <c:v>73.396000000000001</c:v>
                </c:pt>
                <c:pt idx="55">
                  <c:v>51.237000000000002</c:v>
                </c:pt>
                <c:pt idx="56">
                  <c:v>85.033000000000001</c:v>
                </c:pt>
                <c:pt idx="57">
                  <c:v>96.378</c:v>
                </c:pt>
                <c:pt idx="58">
                  <c:v>92.787999999999997</c:v>
                </c:pt>
                <c:pt idx="59">
                  <c:v>51.72</c:v>
                </c:pt>
                <c:pt idx="60">
                  <c:v>62.302</c:v>
                </c:pt>
                <c:pt idx="61">
                  <c:v>86.155000000000001</c:v>
                </c:pt>
                <c:pt idx="62">
                  <c:v>50.408000000000001</c:v>
                </c:pt>
                <c:pt idx="63">
                  <c:v>21.881</c:v>
                </c:pt>
                <c:pt idx="64">
                  <c:v>40.167999999999999</c:v>
                </c:pt>
                <c:pt idx="65">
                  <c:v>123.77500000000001</c:v>
                </c:pt>
                <c:pt idx="66">
                  <c:v>51.536999999999999</c:v>
                </c:pt>
                <c:pt idx="67">
                  <c:v>0</c:v>
                </c:pt>
                <c:pt idx="68">
                  <c:v>107.235</c:v>
                </c:pt>
                <c:pt idx="69">
                  <c:v>112.14100000000001</c:v>
                </c:pt>
                <c:pt idx="70">
                  <c:v>70.831000000000003</c:v>
                </c:pt>
                <c:pt idx="71">
                  <c:v>64.126999999999995</c:v>
                </c:pt>
                <c:pt idx="72">
                  <c:v>70.001000000000005</c:v>
                </c:pt>
                <c:pt idx="73">
                  <c:v>50.835999999999999</c:v>
                </c:pt>
                <c:pt idx="74">
                  <c:v>101.872</c:v>
                </c:pt>
                <c:pt idx="75">
                  <c:v>69.316000000000003</c:v>
                </c:pt>
                <c:pt idx="76">
                  <c:v>0</c:v>
                </c:pt>
                <c:pt idx="77">
                  <c:v>68.290000000000006</c:v>
                </c:pt>
                <c:pt idx="78">
                  <c:v>74.19</c:v>
                </c:pt>
                <c:pt idx="79">
                  <c:v>86.691000000000003</c:v>
                </c:pt>
                <c:pt idx="80">
                  <c:v>44.030999999999999</c:v>
                </c:pt>
                <c:pt idx="81">
                  <c:v>53.694000000000003</c:v>
                </c:pt>
                <c:pt idx="82">
                  <c:v>91.326999999999998</c:v>
                </c:pt>
                <c:pt idx="83">
                  <c:v>79.573999999999998</c:v>
                </c:pt>
                <c:pt idx="84">
                  <c:v>75.337999999999994</c:v>
                </c:pt>
                <c:pt idx="85">
                  <c:v>49.651000000000003</c:v>
                </c:pt>
                <c:pt idx="86">
                  <c:v>94.721999999999994</c:v>
                </c:pt>
                <c:pt idx="87">
                  <c:v>76.131</c:v>
                </c:pt>
                <c:pt idx="88">
                  <c:v>67.094999999999999</c:v>
                </c:pt>
                <c:pt idx="89">
                  <c:v>73.015000000000001</c:v>
                </c:pt>
                <c:pt idx="90">
                  <c:v>71.62</c:v>
                </c:pt>
                <c:pt idx="91">
                  <c:v>34.06</c:v>
                </c:pt>
                <c:pt idx="92">
                  <c:v>98.07</c:v>
                </c:pt>
                <c:pt idx="93">
                  <c:v>48.048999999999999</c:v>
                </c:pt>
                <c:pt idx="94">
                  <c:v>69.62</c:v>
                </c:pt>
                <c:pt idx="95">
                  <c:v>56.607999999999997</c:v>
                </c:pt>
                <c:pt idx="96">
                  <c:v>88.730999999999995</c:v>
                </c:pt>
                <c:pt idx="97">
                  <c:v>100.411</c:v>
                </c:pt>
                <c:pt idx="98">
                  <c:v>61.177</c:v>
                </c:pt>
                <c:pt idx="99">
                  <c:v>28.129000000000001</c:v>
                </c:pt>
              </c:numCache>
            </c:numRef>
          </c:xVal>
          <c:yVal>
            <c:numRef>
              <c:f>'Q1_mpl=115 (2nd)'!$B$2:$B$101</c:f>
              <c:numCache>
                <c:formatCode>General</c:formatCode>
                <c:ptCount val="100"/>
                <c:pt idx="0">
                  <c:v>95.191000000000003</c:v>
                </c:pt>
                <c:pt idx="1">
                  <c:v>47.25</c:v>
                </c:pt>
                <c:pt idx="2">
                  <c:v>63.776000000000003</c:v>
                </c:pt>
                <c:pt idx="3">
                  <c:v>50.637999999999998</c:v>
                </c:pt>
                <c:pt idx="4">
                  <c:v>67.106999999999999</c:v>
                </c:pt>
                <c:pt idx="5">
                  <c:v>90.575000000000003</c:v>
                </c:pt>
                <c:pt idx="6">
                  <c:v>84.147999999999996</c:v>
                </c:pt>
                <c:pt idx="7">
                  <c:v>73.950999999999993</c:v>
                </c:pt>
                <c:pt idx="8">
                  <c:v>89.039000000000001</c:v>
                </c:pt>
                <c:pt idx="9">
                  <c:v>88.409000000000006</c:v>
                </c:pt>
                <c:pt idx="10">
                  <c:v>95.4</c:v>
                </c:pt>
                <c:pt idx="11">
                  <c:v>67.369</c:v>
                </c:pt>
                <c:pt idx="12">
                  <c:v>92.997</c:v>
                </c:pt>
                <c:pt idx="13">
                  <c:v>103.429</c:v>
                </c:pt>
                <c:pt idx="14">
                  <c:v>71.319000000000003</c:v>
                </c:pt>
                <c:pt idx="15">
                  <c:v>95.653000000000006</c:v>
                </c:pt>
                <c:pt idx="16">
                  <c:v>73.488</c:v>
                </c:pt>
                <c:pt idx="17">
                  <c:v>67.195999999999998</c:v>
                </c:pt>
                <c:pt idx="18">
                  <c:v>47.701999999999998</c:v>
                </c:pt>
                <c:pt idx="19">
                  <c:v>0</c:v>
                </c:pt>
                <c:pt idx="20">
                  <c:v>104.61199999999999</c:v>
                </c:pt>
                <c:pt idx="21">
                  <c:v>95.295000000000002</c:v>
                </c:pt>
                <c:pt idx="22">
                  <c:v>89.558999999999997</c:v>
                </c:pt>
                <c:pt idx="23">
                  <c:v>0</c:v>
                </c:pt>
                <c:pt idx="24">
                  <c:v>103.461</c:v>
                </c:pt>
                <c:pt idx="25">
                  <c:v>100.377</c:v>
                </c:pt>
                <c:pt idx="26">
                  <c:v>83.28</c:v>
                </c:pt>
                <c:pt idx="27">
                  <c:v>53.546999999999997</c:v>
                </c:pt>
                <c:pt idx="28">
                  <c:v>65.123999999999995</c:v>
                </c:pt>
                <c:pt idx="29">
                  <c:v>62.71</c:v>
                </c:pt>
                <c:pt idx="30">
                  <c:v>79.072999999999993</c:v>
                </c:pt>
                <c:pt idx="31">
                  <c:v>101.577</c:v>
                </c:pt>
                <c:pt idx="32">
                  <c:v>80.203999999999994</c:v>
                </c:pt>
                <c:pt idx="33">
                  <c:v>51.622999999999998</c:v>
                </c:pt>
                <c:pt idx="34">
                  <c:v>113.44</c:v>
                </c:pt>
                <c:pt idx="35">
                  <c:v>96.245999999999995</c:v>
                </c:pt>
                <c:pt idx="36">
                  <c:v>58.389000000000003</c:v>
                </c:pt>
                <c:pt idx="37">
                  <c:v>67.346000000000004</c:v>
                </c:pt>
                <c:pt idx="38">
                  <c:v>67.932000000000002</c:v>
                </c:pt>
                <c:pt idx="39">
                  <c:v>92.046000000000006</c:v>
                </c:pt>
                <c:pt idx="40">
                  <c:v>73.924999999999997</c:v>
                </c:pt>
                <c:pt idx="41">
                  <c:v>53.863</c:v>
                </c:pt>
                <c:pt idx="42">
                  <c:v>84.043999999999997</c:v>
                </c:pt>
                <c:pt idx="43">
                  <c:v>63.210999999999999</c:v>
                </c:pt>
                <c:pt idx="44">
                  <c:v>66.370999999999995</c:v>
                </c:pt>
                <c:pt idx="45">
                  <c:v>68.849000000000004</c:v>
                </c:pt>
                <c:pt idx="46">
                  <c:v>77.045000000000002</c:v>
                </c:pt>
                <c:pt idx="47">
                  <c:v>98.22</c:v>
                </c:pt>
                <c:pt idx="48">
                  <c:v>78.134</c:v>
                </c:pt>
                <c:pt idx="49">
                  <c:v>116.113</c:v>
                </c:pt>
                <c:pt idx="50">
                  <c:v>49.351999999999997</c:v>
                </c:pt>
                <c:pt idx="51">
                  <c:v>84.427999999999997</c:v>
                </c:pt>
                <c:pt idx="52">
                  <c:v>105.858</c:v>
                </c:pt>
                <c:pt idx="53">
                  <c:v>50.185000000000002</c:v>
                </c:pt>
                <c:pt idx="54">
                  <c:v>73.396000000000001</c:v>
                </c:pt>
                <c:pt idx="55">
                  <c:v>51.237000000000002</c:v>
                </c:pt>
                <c:pt idx="56">
                  <c:v>85.033000000000001</c:v>
                </c:pt>
                <c:pt idx="57">
                  <c:v>96.378</c:v>
                </c:pt>
                <c:pt idx="58">
                  <c:v>92.787999999999997</c:v>
                </c:pt>
                <c:pt idx="59">
                  <c:v>51.72</c:v>
                </c:pt>
                <c:pt idx="60">
                  <c:v>62.302</c:v>
                </c:pt>
                <c:pt idx="61">
                  <c:v>86.155000000000001</c:v>
                </c:pt>
                <c:pt idx="62">
                  <c:v>50.408000000000001</c:v>
                </c:pt>
                <c:pt idx="63">
                  <c:v>21.881</c:v>
                </c:pt>
                <c:pt idx="64">
                  <c:v>40.167999999999999</c:v>
                </c:pt>
                <c:pt idx="65">
                  <c:v>123.77500000000001</c:v>
                </c:pt>
                <c:pt idx="66">
                  <c:v>51.536999999999999</c:v>
                </c:pt>
                <c:pt idx="67">
                  <c:v>0</c:v>
                </c:pt>
                <c:pt idx="68">
                  <c:v>107.235</c:v>
                </c:pt>
                <c:pt idx="69">
                  <c:v>112.14100000000001</c:v>
                </c:pt>
                <c:pt idx="70">
                  <c:v>70.831000000000003</c:v>
                </c:pt>
                <c:pt idx="71">
                  <c:v>64.126999999999995</c:v>
                </c:pt>
                <c:pt idx="72">
                  <c:v>70.001000000000005</c:v>
                </c:pt>
                <c:pt idx="73">
                  <c:v>50.835999999999999</c:v>
                </c:pt>
                <c:pt idx="74">
                  <c:v>101.872</c:v>
                </c:pt>
                <c:pt idx="75">
                  <c:v>69.316000000000003</c:v>
                </c:pt>
                <c:pt idx="76">
                  <c:v>0</c:v>
                </c:pt>
                <c:pt idx="77">
                  <c:v>68.290000000000006</c:v>
                </c:pt>
                <c:pt idx="78">
                  <c:v>74.19</c:v>
                </c:pt>
                <c:pt idx="79">
                  <c:v>86.691000000000003</c:v>
                </c:pt>
                <c:pt idx="80">
                  <c:v>44.030999999999999</c:v>
                </c:pt>
                <c:pt idx="81">
                  <c:v>53.694000000000003</c:v>
                </c:pt>
                <c:pt idx="82">
                  <c:v>91.326999999999998</c:v>
                </c:pt>
                <c:pt idx="83">
                  <c:v>79.573999999999998</c:v>
                </c:pt>
                <c:pt idx="84">
                  <c:v>75.337999999999994</c:v>
                </c:pt>
                <c:pt idx="85">
                  <c:v>49.651000000000003</c:v>
                </c:pt>
                <c:pt idx="86">
                  <c:v>94.721999999999994</c:v>
                </c:pt>
                <c:pt idx="87">
                  <c:v>76.131</c:v>
                </c:pt>
                <c:pt idx="88">
                  <c:v>67.094999999999999</c:v>
                </c:pt>
                <c:pt idx="89">
                  <c:v>73.015000000000001</c:v>
                </c:pt>
                <c:pt idx="90">
                  <c:v>71.62</c:v>
                </c:pt>
                <c:pt idx="91">
                  <c:v>34.06</c:v>
                </c:pt>
                <c:pt idx="92">
                  <c:v>98.07</c:v>
                </c:pt>
                <c:pt idx="93">
                  <c:v>48.048999999999999</c:v>
                </c:pt>
                <c:pt idx="94">
                  <c:v>69.62</c:v>
                </c:pt>
                <c:pt idx="95">
                  <c:v>56.607999999999997</c:v>
                </c:pt>
                <c:pt idx="96">
                  <c:v>88.730999999999995</c:v>
                </c:pt>
                <c:pt idx="97">
                  <c:v>100.411</c:v>
                </c:pt>
                <c:pt idx="98">
                  <c:v>61.177</c:v>
                </c:pt>
                <c:pt idx="99">
                  <c:v>28.129000000000001</c:v>
                </c:pt>
              </c:numCache>
            </c:numRef>
          </c:yVal>
          <c:smooth val="1"/>
        </c:ser>
        <c:axId val="77738752"/>
        <c:axId val="77748096"/>
      </c:scatterChart>
      <c:valAx>
        <c:axId val="77738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77748096"/>
        <c:crosses val="autoZero"/>
        <c:crossBetween val="midCat"/>
      </c:valAx>
      <c:valAx>
        <c:axId val="7774809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</c:title>
        <c:numFmt formatCode="General" sourceLinked="1"/>
        <c:tickLblPos val="nextTo"/>
        <c:crossAx val="77738752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7468044619422618"/>
          <c:y val="0.63869677748614806"/>
          <c:w val="0.27944444444444455"/>
          <c:h val="8.3717191601049901E-2"/>
        </c:manualLayout>
      </c:layout>
      <c:overlay val="1"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'payment_mpl=115 (2nd)'!$C$2:$C$101</c:f>
              <c:numCache>
                <c:formatCode>General</c:formatCode>
                <c:ptCount val="100"/>
                <c:pt idx="0">
                  <c:v>118.126</c:v>
                </c:pt>
                <c:pt idx="1">
                  <c:v>168.571</c:v>
                </c:pt>
                <c:pt idx="2">
                  <c:v>296.37900000000002</c:v>
                </c:pt>
                <c:pt idx="3">
                  <c:v>557.73099999999999</c:v>
                </c:pt>
                <c:pt idx="4">
                  <c:v>532.06600000000003</c:v>
                </c:pt>
                <c:pt idx="5">
                  <c:v>256.88799999999998</c:v>
                </c:pt>
                <c:pt idx="6">
                  <c:v>284.13099999999997</c:v>
                </c:pt>
                <c:pt idx="7">
                  <c:v>340.46899999999999</c:v>
                </c:pt>
                <c:pt idx="8">
                  <c:v>246.46299999999999</c:v>
                </c:pt>
                <c:pt idx="9">
                  <c:v>253.73400000000001</c:v>
                </c:pt>
                <c:pt idx="10">
                  <c:v>283.16899999999998</c:v>
                </c:pt>
                <c:pt idx="11">
                  <c:v>160.75399999999999</c:v>
                </c:pt>
                <c:pt idx="12">
                  <c:v>547.09400000000005</c:v>
                </c:pt>
                <c:pt idx="13">
                  <c:v>151.66800000000001</c:v>
                </c:pt>
                <c:pt idx="14">
                  <c:v>199.06100000000001</c:v>
                </c:pt>
                <c:pt idx="15">
                  <c:v>289.94900000000001</c:v>
                </c:pt>
                <c:pt idx="16">
                  <c:v>537.82799999999997</c:v>
                </c:pt>
                <c:pt idx="17">
                  <c:v>625.87</c:v>
                </c:pt>
                <c:pt idx="18">
                  <c:v>341.15899999999999</c:v>
                </c:pt>
                <c:pt idx="19">
                  <c:v>410.505</c:v>
                </c:pt>
                <c:pt idx="20">
                  <c:v>308.76600000000002</c:v>
                </c:pt>
                <c:pt idx="21">
                  <c:v>415.12200000000001</c:v>
                </c:pt>
                <c:pt idx="22">
                  <c:v>283.46300000000002</c:v>
                </c:pt>
                <c:pt idx="23">
                  <c:v>323.858</c:v>
                </c:pt>
                <c:pt idx="24">
                  <c:v>362.42700000000002</c:v>
                </c:pt>
                <c:pt idx="25">
                  <c:v>339.13299999999998</c:v>
                </c:pt>
                <c:pt idx="26">
                  <c:v>102.443</c:v>
                </c:pt>
                <c:pt idx="27">
                  <c:v>490.20400000000001</c:v>
                </c:pt>
                <c:pt idx="28">
                  <c:v>568.15599999999995</c:v>
                </c:pt>
                <c:pt idx="29">
                  <c:v>498.00700000000001</c:v>
                </c:pt>
                <c:pt idx="30">
                  <c:v>478.35199999999998</c:v>
                </c:pt>
                <c:pt idx="31">
                  <c:v>501.70400000000001</c:v>
                </c:pt>
                <c:pt idx="32">
                  <c:v>106.822</c:v>
                </c:pt>
                <c:pt idx="33">
                  <c:v>465.149</c:v>
                </c:pt>
                <c:pt idx="34">
                  <c:v>554.00699999999995</c:v>
                </c:pt>
                <c:pt idx="35">
                  <c:v>333.15899999999999</c:v>
                </c:pt>
                <c:pt idx="36">
                  <c:v>519.55999999999995</c:v>
                </c:pt>
                <c:pt idx="37">
                  <c:v>90.75</c:v>
                </c:pt>
                <c:pt idx="38">
                  <c:v>64.897000000000006</c:v>
                </c:pt>
                <c:pt idx="39">
                  <c:v>222.73099999999999</c:v>
                </c:pt>
                <c:pt idx="40">
                  <c:v>341.74</c:v>
                </c:pt>
                <c:pt idx="41">
                  <c:v>411.14499999999998</c:v>
                </c:pt>
                <c:pt idx="42">
                  <c:v>647.55899999999997</c:v>
                </c:pt>
                <c:pt idx="43">
                  <c:v>508.846</c:v>
                </c:pt>
                <c:pt idx="44">
                  <c:v>273.91399999999999</c:v>
                </c:pt>
                <c:pt idx="45">
                  <c:v>591.73699999999997</c:v>
                </c:pt>
                <c:pt idx="46">
                  <c:v>616.86900000000003</c:v>
                </c:pt>
                <c:pt idx="47">
                  <c:v>217.25399999999999</c:v>
                </c:pt>
                <c:pt idx="48">
                  <c:v>221.386</c:v>
                </c:pt>
                <c:pt idx="49">
                  <c:v>547.81700000000001</c:v>
                </c:pt>
                <c:pt idx="50">
                  <c:v>114.414</c:v>
                </c:pt>
                <c:pt idx="51">
                  <c:v>14.025</c:v>
                </c:pt>
                <c:pt idx="52">
                  <c:v>554.76599999999996</c:v>
                </c:pt>
                <c:pt idx="53">
                  <c:v>170.78100000000001</c:v>
                </c:pt>
                <c:pt idx="54">
                  <c:v>188.023</c:v>
                </c:pt>
                <c:pt idx="55">
                  <c:v>116.986</c:v>
                </c:pt>
                <c:pt idx="56">
                  <c:v>86.518000000000001</c:v>
                </c:pt>
                <c:pt idx="57">
                  <c:v>456.91</c:v>
                </c:pt>
                <c:pt idx="58">
                  <c:v>173.31399999999999</c:v>
                </c:pt>
                <c:pt idx="59">
                  <c:v>547.88199999999995</c:v>
                </c:pt>
                <c:pt idx="60">
                  <c:v>96.947999999999993</c:v>
                </c:pt>
                <c:pt idx="61">
                  <c:v>368.27</c:v>
                </c:pt>
                <c:pt idx="62">
                  <c:v>240.958</c:v>
                </c:pt>
                <c:pt idx="63">
                  <c:v>233.31100000000001</c:v>
                </c:pt>
                <c:pt idx="64">
                  <c:v>328.363</c:v>
                </c:pt>
                <c:pt idx="65">
                  <c:v>479.37299999999999</c:v>
                </c:pt>
                <c:pt idx="66">
                  <c:v>698.39499999999998</c:v>
                </c:pt>
                <c:pt idx="67">
                  <c:v>639.69899999999996</c:v>
                </c:pt>
                <c:pt idx="68">
                  <c:v>338.13</c:v>
                </c:pt>
                <c:pt idx="69">
                  <c:v>487.38799999999998</c:v>
                </c:pt>
                <c:pt idx="70">
                  <c:v>564.38599999999997</c:v>
                </c:pt>
                <c:pt idx="71">
                  <c:v>315.93299999999999</c:v>
                </c:pt>
                <c:pt idx="72">
                  <c:v>404.75900000000001</c:v>
                </c:pt>
                <c:pt idx="73">
                  <c:v>529.09299999999996</c:v>
                </c:pt>
                <c:pt idx="74">
                  <c:v>367.69400000000002</c:v>
                </c:pt>
                <c:pt idx="75">
                  <c:v>503.28199999999998</c:v>
                </c:pt>
                <c:pt idx="76">
                  <c:v>440.48700000000002</c:v>
                </c:pt>
                <c:pt idx="77">
                  <c:v>657.90499999999997</c:v>
                </c:pt>
                <c:pt idx="78">
                  <c:v>236.29599999999999</c:v>
                </c:pt>
                <c:pt idx="79">
                  <c:v>181.09299999999999</c:v>
                </c:pt>
                <c:pt idx="80">
                  <c:v>372.15699999999998</c:v>
                </c:pt>
                <c:pt idx="81">
                  <c:v>214.66499999999999</c:v>
                </c:pt>
                <c:pt idx="82">
                  <c:v>590.87699999999995</c:v>
                </c:pt>
                <c:pt idx="83">
                  <c:v>261.584</c:v>
                </c:pt>
                <c:pt idx="84">
                  <c:v>352.49900000000002</c:v>
                </c:pt>
                <c:pt idx="85">
                  <c:v>465.62599999999998</c:v>
                </c:pt>
                <c:pt idx="86">
                  <c:v>64.296000000000006</c:v>
                </c:pt>
                <c:pt idx="87">
                  <c:v>498.91300000000001</c:v>
                </c:pt>
                <c:pt idx="88">
                  <c:v>341.68599999999998</c:v>
                </c:pt>
                <c:pt idx="89">
                  <c:v>385.84800000000001</c:v>
                </c:pt>
                <c:pt idx="90">
                  <c:v>590.39599999999996</c:v>
                </c:pt>
                <c:pt idx="91">
                  <c:v>670.45699999999999</c:v>
                </c:pt>
                <c:pt idx="92">
                  <c:v>110.947</c:v>
                </c:pt>
                <c:pt idx="93">
                  <c:v>122.679</c:v>
                </c:pt>
                <c:pt idx="94">
                  <c:v>596.24599999999998</c:v>
                </c:pt>
                <c:pt idx="95">
                  <c:v>187.32900000000001</c:v>
                </c:pt>
                <c:pt idx="96">
                  <c:v>492.14499999999998</c:v>
                </c:pt>
                <c:pt idx="97">
                  <c:v>376.49799999999999</c:v>
                </c:pt>
                <c:pt idx="98">
                  <c:v>148.99799999999999</c:v>
                </c:pt>
                <c:pt idx="99">
                  <c:v>269.39</c:v>
                </c:pt>
              </c:numCache>
            </c:numRef>
          </c:xVal>
          <c:yVal>
            <c:numRef>
              <c:f>'payment_mpl=115 (2nd)'!$B$2:$B$101</c:f>
              <c:numCache>
                <c:formatCode>General</c:formatCode>
                <c:ptCount val="100"/>
                <c:pt idx="0">
                  <c:v>82.081999999999994</c:v>
                </c:pt>
                <c:pt idx="1">
                  <c:v>83.710999999999999</c:v>
                </c:pt>
                <c:pt idx="2">
                  <c:v>288.548</c:v>
                </c:pt>
                <c:pt idx="3">
                  <c:v>599.67200000000003</c:v>
                </c:pt>
                <c:pt idx="4">
                  <c:v>565.76099999999997</c:v>
                </c:pt>
                <c:pt idx="5">
                  <c:v>253.85900000000001</c:v>
                </c:pt>
                <c:pt idx="6">
                  <c:v>284.13</c:v>
                </c:pt>
                <c:pt idx="7">
                  <c:v>357.38099999999997</c:v>
                </c:pt>
                <c:pt idx="8">
                  <c:v>249.34399999999999</c:v>
                </c:pt>
                <c:pt idx="9">
                  <c:v>246.624</c:v>
                </c:pt>
                <c:pt idx="10">
                  <c:v>285.92200000000003</c:v>
                </c:pt>
                <c:pt idx="11">
                  <c:v>153.65</c:v>
                </c:pt>
                <c:pt idx="12">
                  <c:v>475.178</c:v>
                </c:pt>
                <c:pt idx="13">
                  <c:v>162.155</c:v>
                </c:pt>
                <c:pt idx="14">
                  <c:v>188.131</c:v>
                </c:pt>
                <c:pt idx="15">
                  <c:v>274.64299999999997</c:v>
                </c:pt>
                <c:pt idx="16">
                  <c:v>514.74199999999996</c:v>
                </c:pt>
                <c:pt idx="17">
                  <c:v>631.04499999999996</c:v>
                </c:pt>
                <c:pt idx="18">
                  <c:v>255.13200000000001</c:v>
                </c:pt>
                <c:pt idx="19">
                  <c:v>445.59899999999999</c:v>
                </c:pt>
                <c:pt idx="20">
                  <c:v>303.24799999999999</c:v>
                </c:pt>
                <c:pt idx="21">
                  <c:v>386.57299999999998</c:v>
                </c:pt>
                <c:pt idx="22">
                  <c:v>274.99200000000002</c:v>
                </c:pt>
                <c:pt idx="23">
                  <c:v>306.404</c:v>
                </c:pt>
                <c:pt idx="24">
                  <c:v>357.166</c:v>
                </c:pt>
                <c:pt idx="25">
                  <c:v>312.68900000000002</c:v>
                </c:pt>
                <c:pt idx="26">
                  <c:v>100.252</c:v>
                </c:pt>
                <c:pt idx="27">
                  <c:v>416.90699999999998</c:v>
                </c:pt>
                <c:pt idx="28">
                  <c:v>562.88300000000004</c:v>
                </c:pt>
                <c:pt idx="29">
                  <c:v>530.24699999999996</c:v>
                </c:pt>
                <c:pt idx="30">
                  <c:v>484.87200000000001</c:v>
                </c:pt>
                <c:pt idx="31">
                  <c:v>466.4</c:v>
                </c:pt>
                <c:pt idx="32">
                  <c:v>96.07</c:v>
                </c:pt>
                <c:pt idx="33">
                  <c:v>496.01</c:v>
                </c:pt>
                <c:pt idx="34">
                  <c:v>500.44799999999998</c:v>
                </c:pt>
                <c:pt idx="35">
                  <c:v>321.01100000000002</c:v>
                </c:pt>
                <c:pt idx="36">
                  <c:v>517.81200000000001</c:v>
                </c:pt>
                <c:pt idx="37">
                  <c:v>54.616999999999997</c:v>
                </c:pt>
                <c:pt idx="38">
                  <c:v>0</c:v>
                </c:pt>
                <c:pt idx="39">
                  <c:v>227.66499999999999</c:v>
                </c:pt>
                <c:pt idx="40">
                  <c:v>281.83800000000002</c:v>
                </c:pt>
                <c:pt idx="41">
                  <c:v>447.61</c:v>
                </c:pt>
                <c:pt idx="42">
                  <c:v>651.88699999999994</c:v>
                </c:pt>
                <c:pt idx="43">
                  <c:v>473.43200000000002</c:v>
                </c:pt>
                <c:pt idx="44">
                  <c:v>236.49600000000001</c:v>
                </c:pt>
                <c:pt idx="45">
                  <c:v>558.61300000000006</c:v>
                </c:pt>
                <c:pt idx="46">
                  <c:v>656.35900000000004</c:v>
                </c:pt>
                <c:pt idx="47">
                  <c:v>229.76400000000001</c:v>
                </c:pt>
                <c:pt idx="48">
                  <c:v>202.39400000000001</c:v>
                </c:pt>
                <c:pt idx="49">
                  <c:v>459.11</c:v>
                </c:pt>
                <c:pt idx="50">
                  <c:v>101.146</c:v>
                </c:pt>
                <c:pt idx="51">
                  <c:v>0</c:v>
                </c:pt>
                <c:pt idx="52">
                  <c:v>485.423</c:v>
                </c:pt>
                <c:pt idx="53">
                  <c:v>81.33</c:v>
                </c:pt>
                <c:pt idx="54">
                  <c:v>165.209</c:v>
                </c:pt>
                <c:pt idx="55">
                  <c:v>0</c:v>
                </c:pt>
                <c:pt idx="56">
                  <c:v>54.287999999999997</c:v>
                </c:pt>
                <c:pt idx="57">
                  <c:v>422.10500000000002</c:v>
                </c:pt>
                <c:pt idx="58">
                  <c:v>168.27</c:v>
                </c:pt>
                <c:pt idx="59">
                  <c:v>565.61800000000005</c:v>
                </c:pt>
                <c:pt idx="60">
                  <c:v>97.09</c:v>
                </c:pt>
                <c:pt idx="61">
                  <c:v>355.87599999999998</c:v>
                </c:pt>
                <c:pt idx="62">
                  <c:v>205.946</c:v>
                </c:pt>
                <c:pt idx="63">
                  <c:v>125.205</c:v>
                </c:pt>
                <c:pt idx="64">
                  <c:v>317.16500000000002</c:v>
                </c:pt>
                <c:pt idx="65">
                  <c:v>416.68799999999999</c:v>
                </c:pt>
                <c:pt idx="66">
                  <c:v>756.23400000000004</c:v>
                </c:pt>
                <c:pt idx="67">
                  <c:v>621.17600000000004</c:v>
                </c:pt>
                <c:pt idx="68">
                  <c:v>322.08600000000001</c:v>
                </c:pt>
                <c:pt idx="69">
                  <c:v>427.24099999999999</c:v>
                </c:pt>
                <c:pt idx="70">
                  <c:v>573.65200000000004</c:v>
                </c:pt>
                <c:pt idx="71">
                  <c:v>285.24099999999999</c:v>
                </c:pt>
                <c:pt idx="72">
                  <c:v>397.35399999999998</c:v>
                </c:pt>
                <c:pt idx="73">
                  <c:v>501.54399999999998</c:v>
                </c:pt>
                <c:pt idx="74">
                  <c:v>357.26</c:v>
                </c:pt>
                <c:pt idx="75">
                  <c:v>502.11099999999999</c:v>
                </c:pt>
                <c:pt idx="76">
                  <c:v>426.34199999999998</c:v>
                </c:pt>
                <c:pt idx="77">
                  <c:v>653.48099999999999</c:v>
                </c:pt>
                <c:pt idx="78">
                  <c:v>229.393</c:v>
                </c:pt>
                <c:pt idx="79">
                  <c:v>193.553</c:v>
                </c:pt>
                <c:pt idx="80">
                  <c:v>402.40199999999999</c:v>
                </c:pt>
                <c:pt idx="81">
                  <c:v>163.268</c:v>
                </c:pt>
                <c:pt idx="82">
                  <c:v>548.38099999999997</c:v>
                </c:pt>
                <c:pt idx="83">
                  <c:v>253.49199999999999</c:v>
                </c:pt>
                <c:pt idx="84">
                  <c:v>307.90499999999997</c:v>
                </c:pt>
                <c:pt idx="85">
                  <c:v>517.33000000000004</c:v>
                </c:pt>
                <c:pt idx="86">
                  <c:v>109.22799999999999</c:v>
                </c:pt>
                <c:pt idx="87">
                  <c:v>534.56799999999998</c:v>
                </c:pt>
                <c:pt idx="88">
                  <c:v>335.91699999999997</c:v>
                </c:pt>
                <c:pt idx="89">
                  <c:v>394.33</c:v>
                </c:pt>
                <c:pt idx="90">
                  <c:v>587.61199999999997</c:v>
                </c:pt>
                <c:pt idx="91">
                  <c:v>673.63599999999997</c:v>
                </c:pt>
                <c:pt idx="92">
                  <c:v>124.898</c:v>
                </c:pt>
                <c:pt idx="93">
                  <c:v>65.742999999999995</c:v>
                </c:pt>
                <c:pt idx="94">
                  <c:v>624.721</c:v>
                </c:pt>
                <c:pt idx="95">
                  <c:v>172.05</c:v>
                </c:pt>
                <c:pt idx="96">
                  <c:v>462.16300000000001</c:v>
                </c:pt>
                <c:pt idx="97">
                  <c:v>370.79199999999997</c:v>
                </c:pt>
                <c:pt idx="98">
                  <c:v>114.425</c:v>
                </c:pt>
                <c:pt idx="99">
                  <c:v>250.31200000000001</c:v>
                </c:pt>
              </c:numCache>
            </c:numRef>
          </c:yVal>
        </c:ser>
        <c:axId val="77831552"/>
        <c:axId val="77940224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'payment_mpl=115 (2nd)'!$B$2:$B$101</c:f>
              <c:numCache>
                <c:formatCode>General</c:formatCode>
                <c:ptCount val="100"/>
                <c:pt idx="0">
                  <c:v>82.081999999999994</c:v>
                </c:pt>
                <c:pt idx="1">
                  <c:v>83.710999999999999</c:v>
                </c:pt>
                <c:pt idx="2">
                  <c:v>288.548</c:v>
                </c:pt>
                <c:pt idx="3">
                  <c:v>599.67200000000003</c:v>
                </c:pt>
                <c:pt idx="4">
                  <c:v>565.76099999999997</c:v>
                </c:pt>
                <c:pt idx="5">
                  <c:v>253.85900000000001</c:v>
                </c:pt>
                <c:pt idx="6">
                  <c:v>284.13</c:v>
                </c:pt>
                <c:pt idx="7">
                  <c:v>357.38099999999997</c:v>
                </c:pt>
                <c:pt idx="8">
                  <c:v>249.34399999999999</c:v>
                </c:pt>
                <c:pt idx="9">
                  <c:v>246.624</c:v>
                </c:pt>
                <c:pt idx="10">
                  <c:v>285.92200000000003</c:v>
                </c:pt>
                <c:pt idx="11">
                  <c:v>153.65</c:v>
                </c:pt>
                <c:pt idx="12">
                  <c:v>475.178</c:v>
                </c:pt>
                <c:pt idx="13">
                  <c:v>162.155</c:v>
                </c:pt>
                <c:pt idx="14">
                  <c:v>188.131</c:v>
                </c:pt>
                <c:pt idx="15">
                  <c:v>274.64299999999997</c:v>
                </c:pt>
                <c:pt idx="16">
                  <c:v>514.74199999999996</c:v>
                </c:pt>
                <c:pt idx="17">
                  <c:v>631.04499999999996</c:v>
                </c:pt>
                <c:pt idx="18">
                  <c:v>255.13200000000001</c:v>
                </c:pt>
                <c:pt idx="19">
                  <c:v>445.59899999999999</c:v>
                </c:pt>
                <c:pt idx="20">
                  <c:v>303.24799999999999</c:v>
                </c:pt>
                <c:pt idx="21">
                  <c:v>386.57299999999998</c:v>
                </c:pt>
                <c:pt idx="22">
                  <c:v>274.99200000000002</c:v>
                </c:pt>
                <c:pt idx="23">
                  <c:v>306.404</c:v>
                </c:pt>
                <c:pt idx="24">
                  <c:v>357.166</c:v>
                </c:pt>
                <c:pt idx="25">
                  <c:v>312.68900000000002</c:v>
                </c:pt>
                <c:pt idx="26">
                  <c:v>100.252</c:v>
                </c:pt>
                <c:pt idx="27">
                  <c:v>416.90699999999998</c:v>
                </c:pt>
                <c:pt idx="28">
                  <c:v>562.88300000000004</c:v>
                </c:pt>
                <c:pt idx="29">
                  <c:v>530.24699999999996</c:v>
                </c:pt>
                <c:pt idx="30">
                  <c:v>484.87200000000001</c:v>
                </c:pt>
                <c:pt idx="31">
                  <c:v>466.4</c:v>
                </c:pt>
                <c:pt idx="32">
                  <c:v>96.07</c:v>
                </c:pt>
                <c:pt idx="33">
                  <c:v>496.01</c:v>
                </c:pt>
                <c:pt idx="34">
                  <c:v>500.44799999999998</c:v>
                </c:pt>
                <c:pt idx="35">
                  <c:v>321.01100000000002</c:v>
                </c:pt>
                <c:pt idx="36">
                  <c:v>517.81200000000001</c:v>
                </c:pt>
                <c:pt idx="37">
                  <c:v>54.616999999999997</c:v>
                </c:pt>
                <c:pt idx="38">
                  <c:v>0</c:v>
                </c:pt>
                <c:pt idx="39">
                  <c:v>227.66499999999999</c:v>
                </c:pt>
                <c:pt idx="40">
                  <c:v>281.83800000000002</c:v>
                </c:pt>
                <c:pt idx="41">
                  <c:v>447.61</c:v>
                </c:pt>
                <c:pt idx="42">
                  <c:v>651.88699999999994</c:v>
                </c:pt>
                <c:pt idx="43">
                  <c:v>473.43200000000002</c:v>
                </c:pt>
                <c:pt idx="44">
                  <c:v>236.49600000000001</c:v>
                </c:pt>
                <c:pt idx="45">
                  <c:v>558.61300000000006</c:v>
                </c:pt>
                <c:pt idx="46">
                  <c:v>656.35900000000004</c:v>
                </c:pt>
                <c:pt idx="47">
                  <c:v>229.76400000000001</c:v>
                </c:pt>
                <c:pt idx="48">
                  <c:v>202.39400000000001</c:v>
                </c:pt>
                <c:pt idx="49">
                  <c:v>459.11</c:v>
                </c:pt>
                <c:pt idx="50">
                  <c:v>101.146</c:v>
                </c:pt>
                <c:pt idx="51">
                  <c:v>0</c:v>
                </c:pt>
                <c:pt idx="52">
                  <c:v>485.423</c:v>
                </c:pt>
                <c:pt idx="53">
                  <c:v>81.33</c:v>
                </c:pt>
                <c:pt idx="54">
                  <c:v>165.209</c:v>
                </c:pt>
                <c:pt idx="55">
                  <c:v>0</c:v>
                </c:pt>
                <c:pt idx="56">
                  <c:v>54.287999999999997</c:v>
                </c:pt>
                <c:pt idx="57">
                  <c:v>422.10500000000002</c:v>
                </c:pt>
                <c:pt idx="58">
                  <c:v>168.27</c:v>
                </c:pt>
                <c:pt idx="59">
                  <c:v>565.61800000000005</c:v>
                </c:pt>
                <c:pt idx="60">
                  <c:v>97.09</c:v>
                </c:pt>
                <c:pt idx="61">
                  <c:v>355.87599999999998</c:v>
                </c:pt>
                <c:pt idx="62">
                  <c:v>205.946</c:v>
                </c:pt>
                <c:pt idx="63">
                  <c:v>125.205</c:v>
                </c:pt>
                <c:pt idx="64">
                  <c:v>317.16500000000002</c:v>
                </c:pt>
                <c:pt idx="65">
                  <c:v>416.68799999999999</c:v>
                </c:pt>
                <c:pt idx="66">
                  <c:v>756.23400000000004</c:v>
                </c:pt>
                <c:pt idx="67">
                  <c:v>621.17600000000004</c:v>
                </c:pt>
                <c:pt idx="68">
                  <c:v>322.08600000000001</c:v>
                </c:pt>
                <c:pt idx="69">
                  <c:v>427.24099999999999</c:v>
                </c:pt>
                <c:pt idx="70">
                  <c:v>573.65200000000004</c:v>
                </c:pt>
                <c:pt idx="71">
                  <c:v>285.24099999999999</c:v>
                </c:pt>
                <c:pt idx="72">
                  <c:v>397.35399999999998</c:v>
                </c:pt>
                <c:pt idx="73">
                  <c:v>501.54399999999998</c:v>
                </c:pt>
                <c:pt idx="74">
                  <c:v>357.26</c:v>
                </c:pt>
                <c:pt idx="75">
                  <c:v>502.11099999999999</c:v>
                </c:pt>
                <c:pt idx="76">
                  <c:v>426.34199999999998</c:v>
                </c:pt>
                <c:pt idx="77">
                  <c:v>653.48099999999999</c:v>
                </c:pt>
                <c:pt idx="78">
                  <c:v>229.393</c:v>
                </c:pt>
                <c:pt idx="79">
                  <c:v>193.553</c:v>
                </c:pt>
                <c:pt idx="80">
                  <c:v>402.40199999999999</c:v>
                </c:pt>
                <c:pt idx="81">
                  <c:v>163.268</c:v>
                </c:pt>
                <c:pt idx="82">
                  <c:v>548.38099999999997</c:v>
                </c:pt>
                <c:pt idx="83">
                  <c:v>253.49199999999999</c:v>
                </c:pt>
                <c:pt idx="84">
                  <c:v>307.90499999999997</c:v>
                </c:pt>
                <c:pt idx="85">
                  <c:v>517.33000000000004</c:v>
                </c:pt>
                <c:pt idx="86">
                  <c:v>109.22799999999999</c:v>
                </c:pt>
                <c:pt idx="87">
                  <c:v>534.56799999999998</c:v>
                </c:pt>
                <c:pt idx="88">
                  <c:v>335.91699999999997</c:v>
                </c:pt>
                <c:pt idx="89">
                  <c:v>394.33</c:v>
                </c:pt>
                <c:pt idx="90">
                  <c:v>587.61199999999997</c:v>
                </c:pt>
                <c:pt idx="91">
                  <c:v>673.63599999999997</c:v>
                </c:pt>
                <c:pt idx="92">
                  <c:v>124.898</c:v>
                </c:pt>
                <c:pt idx="93">
                  <c:v>65.742999999999995</c:v>
                </c:pt>
                <c:pt idx="94">
                  <c:v>624.721</c:v>
                </c:pt>
                <c:pt idx="95">
                  <c:v>172.05</c:v>
                </c:pt>
                <c:pt idx="96">
                  <c:v>462.16300000000001</c:v>
                </c:pt>
                <c:pt idx="97">
                  <c:v>370.79199999999997</c:v>
                </c:pt>
                <c:pt idx="98">
                  <c:v>114.425</c:v>
                </c:pt>
                <c:pt idx="99">
                  <c:v>250.31200000000001</c:v>
                </c:pt>
              </c:numCache>
            </c:numRef>
          </c:xVal>
          <c:yVal>
            <c:numRef>
              <c:f>'payment_mpl=115 (2nd)'!$B$2:$B$101</c:f>
              <c:numCache>
                <c:formatCode>General</c:formatCode>
                <c:ptCount val="100"/>
                <c:pt idx="0">
                  <c:v>82.081999999999994</c:v>
                </c:pt>
                <c:pt idx="1">
                  <c:v>83.710999999999999</c:v>
                </c:pt>
                <c:pt idx="2">
                  <c:v>288.548</c:v>
                </c:pt>
                <c:pt idx="3">
                  <c:v>599.67200000000003</c:v>
                </c:pt>
                <c:pt idx="4">
                  <c:v>565.76099999999997</c:v>
                </c:pt>
                <c:pt idx="5">
                  <c:v>253.85900000000001</c:v>
                </c:pt>
                <c:pt idx="6">
                  <c:v>284.13</c:v>
                </c:pt>
                <c:pt idx="7">
                  <c:v>357.38099999999997</c:v>
                </c:pt>
                <c:pt idx="8">
                  <c:v>249.34399999999999</c:v>
                </c:pt>
                <c:pt idx="9">
                  <c:v>246.624</c:v>
                </c:pt>
                <c:pt idx="10">
                  <c:v>285.92200000000003</c:v>
                </c:pt>
                <c:pt idx="11">
                  <c:v>153.65</c:v>
                </c:pt>
                <c:pt idx="12">
                  <c:v>475.178</c:v>
                </c:pt>
                <c:pt idx="13">
                  <c:v>162.155</c:v>
                </c:pt>
                <c:pt idx="14">
                  <c:v>188.131</c:v>
                </c:pt>
                <c:pt idx="15">
                  <c:v>274.64299999999997</c:v>
                </c:pt>
                <c:pt idx="16">
                  <c:v>514.74199999999996</c:v>
                </c:pt>
                <c:pt idx="17">
                  <c:v>631.04499999999996</c:v>
                </c:pt>
                <c:pt idx="18">
                  <c:v>255.13200000000001</c:v>
                </c:pt>
                <c:pt idx="19">
                  <c:v>445.59899999999999</c:v>
                </c:pt>
                <c:pt idx="20">
                  <c:v>303.24799999999999</c:v>
                </c:pt>
                <c:pt idx="21">
                  <c:v>386.57299999999998</c:v>
                </c:pt>
                <c:pt idx="22">
                  <c:v>274.99200000000002</c:v>
                </c:pt>
                <c:pt idx="23">
                  <c:v>306.404</c:v>
                </c:pt>
                <c:pt idx="24">
                  <c:v>357.166</c:v>
                </c:pt>
                <c:pt idx="25">
                  <c:v>312.68900000000002</c:v>
                </c:pt>
                <c:pt idx="26">
                  <c:v>100.252</c:v>
                </c:pt>
                <c:pt idx="27">
                  <c:v>416.90699999999998</c:v>
                </c:pt>
                <c:pt idx="28">
                  <c:v>562.88300000000004</c:v>
                </c:pt>
                <c:pt idx="29">
                  <c:v>530.24699999999996</c:v>
                </c:pt>
                <c:pt idx="30">
                  <c:v>484.87200000000001</c:v>
                </c:pt>
                <c:pt idx="31">
                  <c:v>466.4</c:v>
                </c:pt>
                <c:pt idx="32">
                  <c:v>96.07</c:v>
                </c:pt>
                <c:pt idx="33">
                  <c:v>496.01</c:v>
                </c:pt>
                <c:pt idx="34">
                  <c:v>500.44799999999998</c:v>
                </c:pt>
                <c:pt idx="35">
                  <c:v>321.01100000000002</c:v>
                </c:pt>
                <c:pt idx="36">
                  <c:v>517.81200000000001</c:v>
                </c:pt>
                <c:pt idx="37">
                  <c:v>54.616999999999997</c:v>
                </c:pt>
                <c:pt idx="38">
                  <c:v>0</c:v>
                </c:pt>
                <c:pt idx="39">
                  <c:v>227.66499999999999</c:v>
                </c:pt>
                <c:pt idx="40">
                  <c:v>281.83800000000002</c:v>
                </c:pt>
                <c:pt idx="41">
                  <c:v>447.61</c:v>
                </c:pt>
                <c:pt idx="42">
                  <c:v>651.88699999999994</c:v>
                </c:pt>
                <c:pt idx="43">
                  <c:v>473.43200000000002</c:v>
                </c:pt>
                <c:pt idx="44">
                  <c:v>236.49600000000001</c:v>
                </c:pt>
                <c:pt idx="45">
                  <c:v>558.61300000000006</c:v>
                </c:pt>
                <c:pt idx="46">
                  <c:v>656.35900000000004</c:v>
                </c:pt>
                <c:pt idx="47">
                  <c:v>229.76400000000001</c:v>
                </c:pt>
                <c:pt idx="48">
                  <c:v>202.39400000000001</c:v>
                </c:pt>
                <c:pt idx="49">
                  <c:v>459.11</c:v>
                </c:pt>
                <c:pt idx="50">
                  <c:v>101.146</c:v>
                </c:pt>
                <c:pt idx="51">
                  <c:v>0</c:v>
                </c:pt>
                <c:pt idx="52">
                  <c:v>485.423</c:v>
                </c:pt>
                <c:pt idx="53">
                  <c:v>81.33</c:v>
                </c:pt>
                <c:pt idx="54">
                  <c:v>165.209</c:v>
                </c:pt>
                <c:pt idx="55">
                  <c:v>0</c:v>
                </c:pt>
                <c:pt idx="56">
                  <c:v>54.287999999999997</c:v>
                </c:pt>
                <c:pt idx="57">
                  <c:v>422.10500000000002</c:v>
                </c:pt>
                <c:pt idx="58">
                  <c:v>168.27</c:v>
                </c:pt>
                <c:pt idx="59">
                  <c:v>565.61800000000005</c:v>
                </c:pt>
                <c:pt idx="60">
                  <c:v>97.09</c:v>
                </c:pt>
                <c:pt idx="61">
                  <c:v>355.87599999999998</c:v>
                </c:pt>
                <c:pt idx="62">
                  <c:v>205.946</c:v>
                </c:pt>
                <c:pt idx="63">
                  <c:v>125.205</c:v>
                </c:pt>
                <c:pt idx="64">
                  <c:v>317.16500000000002</c:v>
                </c:pt>
                <c:pt idx="65">
                  <c:v>416.68799999999999</c:v>
                </c:pt>
                <c:pt idx="66">
                  <c:v>756.23400000000004</c:v>
                </c:pt>
                <c:pt idx="67">
                  <c:v>621.17600000000004</c:v>
                </c:pt>
                <c:pt idx="68">
                  <c:v>322.08600000000001</c:v>
                </c:pt>
                <c:pt idx="69">
                  <c:v>427.24099999999999</c:v>
                </c:pt>
                <c:pt idx="70">
                  <c:v>573.65200000000004</c:v>
                </c:pt>
                <c:pt idx="71">
                  <c:v>285.24099999999999</c:v>
                </c:pt>
                <c:pt idx="72">
                  <c:v>397.35399999999998</c:v>
                </c:pt>
                <c:pt idx="73">
                  <c:v>501.54399999999998</c:v>
                </c:pt>
                <c:pt idx="74">
                  <c:v>357.26</c:v>
                </c:pt>
                <c:pt idx="75">
                  <c:v>502.11099999999999</c:v>
                </c:pt>
                <c:pt idx="76">
                  <c:v>426.34199999999998</c:v>
                </c:pt>
                <c:pt idx="77">
                  <c:v>653.48099999999999</c:v>
                </c:pt>
                <c:pt idx="78">
                  <c:v>229.393</c:v>
                </c:pt>
                <c:pt idx="79">
                  <c:v>193.553</c:v>
                </c:pt>
                <c:pt idx="80">
                  <c:v>402.40199999999999</c:v>
                </c:pt>
                <c:pt idx="81">
                  <c:v>163.268</c:v>
                </c:pt>
                <c:pt idx="82">
                  <c:v>548.38099999999997</c:v>
                </c:pt>
                <c:pt idx="83">
                  <c:v>253.49199999999999</c:v>
                </c:pt>
                <c:pt idx="84">
                  <c:v>307.90499999999997</c:v>
                </c:pt>
                <c:pt idx="85">
                  <c:v>517.33000000000004</c:v>
                </c:pt>
                <c:pt idx="86">
                  <c:v>109.22799999999999</c:v>
                </c:pt>
                <c:pt idx="87">
                  <c:v>534.56799999999998</c:v>
                </c:pt>
                <c:pt idx="88">
                  <c:v>335.91699999999997</c:v>
                </c:pt>
                <c:pt idx="89">
                  <c:v>394.33</c:v>
                </c:pt>
                <c:pt idx="90">
                  <c:v>587.61199999999997</c:v>
                </c:pt>
                <c:pt idx="91">
                  <c:v>673.63599999999997</c:v>
                </c:pt>
                <c:pt idx="92">
                  <c:v>124.898</c:v>
                </c:pt>
                <c:pt idx="93">
                  <c:v>65.742999999999995</c:v>
                </c:pt>
                <c:pt idx="94">
                  <c:v>624.721</c:v>
                </c:pt>
                <c:pt idx="95">
                  <c:v>172.05</c:v>
                </c:pt>
                <c:pt idx="96">
                  <c:v>462.16300000000001</c:v>
                </c:pt>
                <c:pt idx="97">
                  <c:v>370.79199999999997</c:v>
                </c:pt>
                <c:pt idx="98">
                  <c:v>114.425</c:v>
                </c:pt>
                <c:pt idx="99">
                  <c:v>250.31200000000001</c:v>
                </c:pt>
              </c:numCache>
            </c:numRef>
          </c:yVal>
          <c:smooth val="1"/>
        </c:ser>
        <c:axId val="77831552"/>
        <c:axId val="77940224"/>
      </c:scatterChart>
      <c:valAx>
        <c:axId val="77831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77940224"/>
        <c:crosses val="autoZero"/>
        <c:crossBetween val="midCat"/>
      </c:valAx>
      <c:valAx>
        <c:axId val="7794022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 (tps)</a:t>
                </a:r>
              </a:p>
            </c:rich>
          </c:tx>
        </c:title>
        <c:numFmt formatCode="General" sourceLinked="1"/>
        <c:tickLblPos val="nextTo"/>
        <c:crossAx val="77831552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7468044619422662"/>
          <c:y val="0.6386967774861485"/>
          <c:w val="0.26976399825021885"/>
          <c:h val="8.3717191601049901E-2"/>
        </c:manualLayout>
      </c:layout>
      <c:overlay val="1"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'trade-order=115 (2nd)'!$C$2:$C$101</c:f>
              <c:numCache>
                <c:formatCode>General</c:formatCode>
                <c:ptCount val="100"/>
                <c:pt idx="0">
                  <c:v>1.9019999999999999</c:v>
                </c:pt>
                <c:pt idx="1">
                  <c:v>0.89100000000000001</c:v>
                </c:pt>
                <c:pt idx="2">
                  <c:v>-0.23100000000000001</c:v>
                </c:pt>
                <c:pt idx="3">
                  <c:v>1.5529999999999999</c:v>
                </c:pt>
                <c:pt idx="4">
                  <c:v>0.52300000000000002</c:v>
                </c:pt>
                <c:pt idx="5">
                  <c:v>2.411</c:v>
                </c:pt>
                <c:pt idx="6">
                  <c:v>2.621</c:v>
                </c:pt>
                <c:pt idx="7">
                  <c:v>1.728</c:v>
                </c:pt>
                <c:pt idx="8">
                  <c:v>1.82</c:v>
                </c:pt>
                <c:pt idx="9">
                  <c:v>0.78700000000000003</c:v>
                </c:pt>
                <c:pt idx="10">
                  <c:v>6.0000000000000001E-3</c:v>
                </c:pt>
                <c:pt idx="11">
                  <c:v>1.8979999999999999</c:v>
                </c:pt>
                <c:pt idx="12">
                  <c:v>0.78300000000000003</c:v>
                </c:pt>
                <c:pt idx="13">
                  <c:v>0.93899999999999995</c:v>
                </c:pt>
                <c:pt idx="14">
                  <c:v>0.81</c:v>
                </c:pt>
                <c:pt idx="15">
                  <c:v>0.20100000000000001</c:v>
                </c:pt>
                <c:pt idx="16">
                  <c:v>2.4359999999999999</c:v>
                </c:pt>
                <c:pt idx="17">
                  <c:v>0.63600000000000001</c:v>
                </c:pt>
                <c:pt idx="18">
                  <c:v>3.5539999999999998</c:v>
                </c:pt>
                <c:pt idx="19">
                  <c:v>0.38600000000000001</c:v>
                </c:pt>
                <c:pt idx="20">
                  <c:v>3.427</c:v>
                </c:pt>
                <c:pt idx="21">
                  <c:v>3.2690000000000001</c:v>
                </c:pt>
                <c:pt idx="22">
                  <c:v>2.468</c:v>
                </c:pt>
                <c:pt idx="23">
                  <c:v>1.111</c:v>
                </c:pt>
                <c:pt idx="24">
                  <c:v>1.845</c:v>
                </c:pt>
                <c:pt idx="25">
                  <c:v>1.702</c:v>
                </c:pt>
                <c:pt idx="26">
                  <c:v>2.1269999999999998</c:v>
                </c:pt>
                <c:pt idx="27">
                  <c:v>2.8690000000000002</c:v>
                </c:pt>
                <c:pt idx="28">
                  <c:v>0.68600000000000005</c:v>
                </c:pt>
                <c:pt idx="29">
                  <c:v>2.21</c:v>
                </c:pt>
                <c:pt idx="30">
                  <c:v>2.92</c:v>
                </c:pt>
                <c:pt idx="31">
                  <c:v>0.83299999999999996</c:v>
                </c:pt>
                <c:pt idx="32">
                  <c:v>2.8340000000000001</c:v>
                </c:pt>
                <c:pt idx="33">
                  <c:v>1.3720000000000001</c:v>
                </c:pt>
                <c:pt idx="34">
                  <c:v>1.3280000000000001</c:v>
                </c:pt>
                <c:pt idx="35">
                  <c:v>0.105</c:v>
                </c:pt>
                <c:pt idx="36">
                  <c:v>0.83699999999999997</c:v>
                </c:pt>
                <c:pt idx="37">
                  <c:v>-5.5E-2</c:v>
                </c:pt>
                <c:pt idx="38">
                  <c:v>1.7230000000000001</c:v>
                </c:pt>
                <c:pt idx="39">
                  <c:v>2.7330000000000001</c:v>
                </c:pt>
                <c:pt idx="40">
                  <c:v>3.5219999999999998</c:v>
                </c:pt>
                <c:pt idx="41">
                  <c:v>2.036</c:v>
                </c:pt>
                <c:pt idx="42">
                  <c:v>1.3220000000000001</c:v>
                </c:pt>
                <c:pt idx="43">
                  <c:v>2.7589999999999999</c:v>
                </c:pt>
                <c:pt idx="44">
                  <c:v>0.81699999999999995</c:v>
                </c:pt>
                <c:pt idx="45">
                  <c:v>1.105</c:v>
                </c:pt>
                <c:pt idx="46">
                  <c:v>-2.1000000000000001E-2</c:v>
                </c:pt>
                <c:pt idx="47">
                  <c:v>3.0840000000000001</c:v>
                </c:pt>
                <c:pt idx="48">
                  <c:v>0.90500000000000003</c:v>
                </c:pt>
                <c:pt idx="49">
                  <c:v>1.5840000000000001</c:v>
                </c:pt>
                <c:pt idx="50">
                  <c:v>0.505</c:v>
                </c:pt>
                <c:pt idx="51">
                  <c:v>1.528</c:v>
                </c:pt>
                <c:pt idx="52">
                  <c:v>3.6150000000000002</c:v>
                </c:pt>
                <c:pt idx="53">
                  <c:v>-0.71299999999999997</c:v>
                </c:pt>
                <c:pt idx="54">
                  <c:v>2.0920000000000001</c:v>
                </c:pt>
                <c:pt idx="55">
                  <c:v>0.38700000000000001</c:v>
                </c:pt>
                <c:pt idx="56">
                  <c:v>1.1579999999999999</c:v>
                </c:pt>
                <c:pt idx="57">
                  <c:v>-0.34499999999999997</c:v>
                </c:pt>
                <c:pt idx="58">
                  <c:v>2.3090000000000002</c:v>
                </c:pt>
                <c:pt idx="59">
                  <c:v>1.5349999999999999</c:v>
                </c:pt>
                <c:pt idx="60">
                  <c:v>2.2810000000000001</c:v>
                </c:pt>
                <c:pt idx="61">
                  <c:v>0.10299999999999999</c:v>
                </c:pt>
                <c:pt idx="62">
                  <c:v>2.3820000000000001</c:v>
                </c:pt>
                <c:pt idx="63">
                  <c:v>3.161</c:v>
                </c:pt>
                <c:pt idx="64">
                  <c:v>2.516</c:v>
                </c:pt>
                <c:pt idx="65">
                  <c:v>2.44</c:v>
                </c:pt>
                <c:pt idx="66">
                  <c:v>0.64900000000000002</c:v>
                </c:pt>
                <c:pt idx="67">
                  <c:v>2.254</c:v>
                </c:pt>
                <c:pt idx="68">
                  <c:v>1.4630000000000001</c:v>
                </c:pt>
                <c:pt idx="69">
                  <c:v>1.837</c:v>
                </c:pt>
                <c:pt idx="70">
                  <c:v>1.9730000000000001</c:v>
                </c:pt>
                <c:pt idx="71">
                  <c:v>-0.13600000000000001</c:v>
                </c:pt>
                <c:pt idx="72">
                  <c:v>0.49399999999999999</c:v>
                </c:pt>
                <c:pt idx="73">
                  <c:v>1.4350000000000001</c:v>
                </c:pt>
                <c:pt idx="74">
                  <c:v>-0.45400000000000001</c:v>
                </c:pt>
                <c:pt idx="75">
                  <c:v>3.0590000000000002</c:v>
                </c:pt>
                <c:pt idx="76">
                  <c:v>2.073</c:v>
                </c:pt>
                <c:pt idx="77">
                  <c:v>0.48099999999999998</c:v>
                </c:pt>
                <c:pt idx="78">
                  <c:v>1.4990000000000001</c:v>
                </c:pt>
                <c:pt idx="79">
                  <c:v>1.883</c:v>
                </c:pt>
                <c:pt idx="80">
                  <c:v>3.5739999999999998</c:v>
                </c:pt>
                <c:pt idx="81">
                  <c:v>0.35699999999999998</c:v>
                </c:pt>
                <c:pt idx="82">
                  <c:v>1.629</c:v>
                </c:pt>
                <c:pt idx="83">
                  <c:v>0.49299999999999999</c:v>
                </c:pt>
                <c:pt idx="84">
                  <c:v>2.5840000000000001</c:v>
                </c:pt>
                <c:pt idx="85">
                  <c:v>8.0000000000000002E-3</c:v>
                </c:pt>
                <c:pt idx="86">
                  <c:v>1.216</c:v>
                </c:pt>
                <c:pt idx="87">
                  <c:v>1.405</c:v>
                </c:pt>
                <c:pt idx="88">
                  <c:v>-0.113</c:v>
                </c:pt>
                <c:pt idx="89">
                  <c:v>1.6060000000000001</c:v>
                </c:pt>
                <c:pt idx="90">
                  <c:v>2.504</c:v>
                </c:pt>
                <c:pt idx="91">
                  <c:v>0.57599999999999996</c:v>
                </c:pt>
                <c:pt idx="92">
                  <c:v>1.7589999999999999</c:v>
                </c:pt>
                <c:pt idx="93">
                  <c:v>0.53</c:v>
                </c:pt>
                <c:pt idx="94">
                  <c:v>2.5009999999999999</c:v>
                </c:pt>
                <c:pt idx="95">
                  <c:v>2.2679999999999998</c:v>
                </c:pt>
                <c:pt idx="96">
                  <c:v>2.6469999999999998</c:v>
                </c:pt>
                <c:pt idx="97">
                  <c:v>1.8049999999999999</c:v>
                </c:pt>
                <c:pt idx="98">
                  <c:v>0.40200000000000002</c:v>
                </c:pt>
                <c:pt idx="99">
                  <c:v>2.2759999999999998</c:v>
                </c:pt>
              </c:numCache>
            </c:numRef>
          </c:xVal>
          <c:yVal>
            <c:numRef>
              <c:f>'trade-order=115 (2nd)'!$B$2:$B$101</c:f>
              <c:numCache>
                <c:formatCode>General</c:formatCode>
                <c:ptCount val="100"/>
                <c:pt idx="0">
                  <c:v>1.0649999999999999</c:v>
                </c:pt>
                <c:pt idx="1">
                  <c:v>0.66</c:v>
                </c:pt>
                <c:pt idx="2">
                  <c:v>0.624</c:v>
                </c:pt>
                <c:pt idx="3">
                  <c:v>1.49</c:v>
                </c:pt>
                <c:pt idx="4">
                  <c:v>0.218</c:v>
                </c:pt>
                <c:pt idx="5">
                  <c:v>1.774</c:v>
                </c:pt>
                <c:pt idx="6">
                  <c:v>171.172</c:v>
                </c:pt>
                <c:pt idx="7">
                  <c:v>43.81</c:v>
                </c:pt>
                <c:pt idx="8">
                  <c:v>1.595</c:v>
                </c:pt>
                <c:pt idx="9">
                  <c:v>0.36799999999999999</c:v>
                </c:pt>
                <c:pt idx="10">
                  <c:v>0.13</c:v>
                </c:pt>
                <c:pt idx="11">
                  <c:v>0.97299999999999998</c:v>
                </c:pt>
                <c:pt idx="12">
                  <c:v>0.57699999999999996</c:v>
                </c:pt>
                <c:pt idx="13">
                  <c:v>0.245</c:v>
                </c:pt>
                <c:pt idx="14">
                  <c:v>0.38600000000000001</c:v>
                </c:pt>
                <c:pt idx="15">
                  <c:v>0.254</c:v>
                </c:pt>
                <c:pt idx="16">
                  <c:v>1.3640000000000001</c:v>
                </c:pt>
                <c:pt idx="17">
                  <c:v>0.59399999999999997</c:v>
                </c:pt>
                <c:pt idx="18">
                  <c:v>475.70600000000002</c:v>
                </c:pt>
                <c:pt idx="19">
                  <c:v>0.44700000000000001</c:v>
                </c:pt>
                <c:pt idx="20">
                  <c:v>2.673</c:v>
                </c:pt>
                <c:pt idx="21">
                  <c:v>1.6950000000000001</c:v>
                </c:pt>
                <c:pt idx="22">
                  <c:v>0.90100000000000002</c:v>
                </c:pt>
                <c:pt idx="23">
                  <c:v>1.7609999999999999</c:v>
                </c:pt>
                <c:pt idx="24">
                  <c:v>0.64200000000000002</c:v>
                </c:pt>
                <c:pt idx="25">
                  <c:v>0.98599999999999999</c:v>
                </c:pt>
                <c:pt idx="26">
                  <c:v>1.272</c:v>
                </c:pt>
                <c:pt idx="27">
                  <c:v>246.04599999999999</c:v>
                </c:pt>
                <c:pt idx="28">
                  <c:v>0.85499999999999998</c:v>
                </c:pt>
                <c:pt idx="29">
                  <c:v>1.6890000000000001</c:v>
                </c:pt>
                <c:pt idx="30">
                  <c:v>4.2560000000000002</c:v>
                </c:pt>
                <c:pt idx="31">
                  <c:v>0.60499999999999998</c:v>
                </c:pt>
                <c:pt idx="32">
                  <c:v>1.452</c:v>
                </c:pt>
                <c:pt idx="33">
                  <c:v>0.69599999999999995</c:v>
                </c:pt>
                <c:pt idx="34">
                  <c:v>0.73499999999999999</c:v>
                </c:pt>
                <c:pt idx="35">
                  <c:v>0.72</c:v>
                </c:pt>
                <c:pt idx="36">
                  <c:v>1.2989999999999999</c:v>
                </c:pt>
                <c:pt idx="37">
                  <c:v>0.46100000000000002</c:v>
                </c:pt>
                <c:pt idx="38">
                  <c:v>50.018999999999998</c:v>
                </c:pt>
                <c:pt idx="39">
                  <c:v>1.58</c:v>
                </c:pt>
                <c:pt idx="40">
                  <c:v>305.03399999999999</c:v>
                </c:pt>
                <c:pt idx="41">
                  <c:v>48.465000000000003</c:v>
                </c:pt>
                <c:pt idx="42">
                  <c:v>0.54500000000000004</c:v>
                </c:pt>
                <c:pt idx="43">
                  <c:v>3.5430000000000001</c:v>
                </c:pt>
                <c:pt idx="44">
                  <c:v>1.4830000000000001</c:v>
                </c:pt>
                <c:pt idx="45">
                  <c:v>0.38100000000000001</c:v>
                </c:pt>
                <c:pt idx="46">
                  <c:v>0.14699999999999999</c:v>
                </c:pt>
                <c:pt idx="47">
                  <c:v>1.827</c:v>
                </c:pt>
                <c:pt idx="48">
                  <c:v>0.78300000000000003</c:v>
                </c:pt>
                <c:pt idx="49">
                  <c:v>0.63900000000000001</c:v>
                </c:pt>
                <c:pt idx="50">
                  <c:v>0</c:v>
                </c:pt>
                <c:pt idx="51">
                  <c:v>1.337</c:v>
                </c:pt>
                <c:pt idx="52">
                  <c:v>302.76900000000001</c:v>
                </c:pt>
                <c:pt idx="53">
                  <c:v>0.375</c:v>
                </c:pt>
                <c:pt idx="54">
                  <c:v>1.3089999999999999</c:v>
                </c:pt>
                <c:pt idx="55">
                  <c:v>0</c:v>
                </c:pt>
                <c:pt idx="56">
                  <c:v>1.105</c:v>
                </c:pt>
                <c:pt idx="57">
                  <c:v>0.16900000000000001</c:v>
                </c:pt>
                <c:pt idx="58">
                  <c:v>152.251</c:v>
                </c:pt>
                <c:pt idx="59">
                  <c:v>1.321</c:v>
                </c:pt>
                <c:pt idx="60">
                  <c:v>2.081</c:v>
                </c:pt>
                <c:pt idx="61">
                  <c:v>0.34300000000000003</c:v>
                </c:pt>
                <c:pt idx="62">
                  <c:v>1.9419999999999999</c:v>
                </c:pt>
                <c:pt idx="63">
                  <c:v>6.0129999999999999</c:v>
                </c:pt>
                <c:pt idx="64">
                  <c:v>180.31899999999999</c:v>
                </c:pt>
                <c:pt idx="65">
                  <c:v>0.755</c:v>
                </c:pt>
                <c:pt idx="66">
                  <c:v>0.51400000000000001</c:v>
                </c:pt>
                <c:pt idx="67">
                  <c:v>2.1800000000000002</c:v>
                </c:pt>
                <c:pt idx="68">
                  <c:v>1.387</c:v>
                </c:pt>
                <c:pt idx="69">
                  <c:v>0.63500000000000001</c:v>
                </c:pt>
                <c:pt idx="70">
                  <c:v>1.1399999999999999</c:v>
                </c:pt>
                <c:pt idx="71">
                  <c:v>0.51600000000000001</c:v>
                </c:pt>
                <c:pt idx="72">
                  <c:v>0.42799999999999999</c:v>
                </c:pt>
                <c:pt idx="73">
                  <c:v>1.0089999999999999</c:v>
                </c:pt>
                <c:pt idx="74">
                  <c:v>0.111</c:v>
                </c:pt>
                <c:pt idx="75">
                  <c:v>3.74</c:v>
                </c:pt>
                <c:pt idx="76">
                  <c:v>1.0629999999999999</c:v>
                </c:pt>
                <c:pt idx="77">
                  <c:v>0.53200000000000003</c:v>
                </c:pt>
                <c:pt idx="78">
                  <c:v>42.042000000000002</c:v>
                </c:pt>
                <c:pt idx="79">
                  <c:v>1.228</c:v>
                </c:pt>
                <c:pt idx="80">
                  <c:v>4.5590000000000002</c:v>
                </c:pt>
                <c:pt idx="81">
                  <c:v>0.26600000000000001</c:v>
                </c:pt>
                <c:pt idx="82">
                  <c:v>0.77700000000000002</c:v>
                </c:pt>
                <c:pt idx="83">
                  <c:v>0.42299999999999999</c:v>
                </c:pt>
                <c:pt idx="84">
                  <c:v>180.29499999999999</c:v>
                </c:pt>
                <c:pt idx="85">
                  <c:v>0</c:v>
                </c:pt>
                <c:pt idx="86">
                  <c:v>0.316</c:v>
                </c:pt>
                <c:pt idx="87">
                  <c:v>0.68899999999999995</c:v>
                </c:pt>
                <c:pt idx="88">
                  <c:v>0.152</c:v>
                </c:pt>
                <c:pt idx="89">
                  <c:v>0.375</c:v>
                </c:pt>
                <c:pt idx="90">
                  <c:v>1.304</c:v>
                </c:pt>
                <c:pt idx="91">
                  <c:v>1.9259999999999999</c:v>
                </c:pt>
                <c:pt idx="92">
                  <c:v>1.1970000000000001</c:v>
                </c:pt>
                <c:pt idx="93">
                  <c:v>0.70499999999999996</c:v>
                </c:pt>
                <c:pt idx="94">
                  <c:v>1.7669999999999999</c:v>
                </c:pt>
                <c:pt idx="95">
                  <c:v>1.996</c:v>
                </c:pt>
                <c:pt idx="96">
                  <c:v>1.6850000000000001</c:v>
                </c:pt>
                <c:pt idx="97">
                  <c:v>0.58499999999999996</c:v>
                </c:pt>
                <c:pt idx="98">
                  <c:v>0</c:v>
                </c:pt>
                <c:pt idx="99">
                  <c:v>17.388000000000002</c:v>
                </c:pt>
              </c:numCache>
            </c:numRef>
          </c:yVal>
        </c:ser>
        <c:axId val="77962240"/>
        <c:axId val="78091392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'trade-order=115 (2nd)'!$B$2:$B$101</c:f>
              <c:numCache>
                <c:formatCode>General</c:formatCode>
                <c:ptCount val="100"/>
                <c:pt idx="0">
                  <c:v>1.0649999999999999</c:v>
                </c:pt>
                <c:pt idx="1">
                  <c:v>0.66</c:v>
                </c:pt>
                <c:pt idx="2">
                  <c:v>0.624</c:v>
                </c:pt>
                <c:pt idx="3">
                  <c:v>1.49</c:v>
                </c:pt>
                <c:pt idx="4">
                  <c:v>0.218</c:v>
                </c:pt>
                <c:pt idx="5">
                  <c:v>1.774</c:v>
                </c:pt>
                <c:pt idx="6">
                  <c:v>171.172</c:v>
                </c:pt>
                <c:pt idx="7">
                  <c:v>43.81</c:v>
                </c:pt>
                <c:pt idx="8">
                  <c:v>1.595</c:v>
                </c:pt>
                <c:pt idx="9">
                  <c:v>0.36799999999999999</c:v>
                </c:pt>
                <c:pt idx="10">
                  <c:v>0.13</c:v>
                </c:pt>
                <c:pt idx="11">
                  <c:v>0.97299999999999998</c:v>
                </c:pt>
                <c:pt idx="12">
                  <c:v>0.57699999999999996</c:v>
                </c:pt>
                <c:pt idx="13">
                  <c:v>0.245</c:v>
                </c:pt>
                <c:pt idx="14">
                  <c:v>0.38600000000000001</c:v>
                </c:pt>
                <c:pt idx="15">
                  <c:v>0.254</c:v>
                </c:pt>
                <c:pt idx="16">
                  <c:v>1.3640000000000001</c:v>
                </c:pt>
                <c:pt idx="17">
                  <c:v>0.59399999999999997</c:v>
                </c:pt>
                <c:pt idx="18">
                  <c:v>475.70600000000002</c:v>
                </c:pt>
                <c:pt idx="19">
                  <c:v>0.44700000000000001</c:v>
                </c:pt>
                <c:pt idx="20">
                  <c:v>2.673</c:v>
                </c:pt>
                <c:pt idx="21">
                  <c:v>1.6950000000000001</c:v>
                </c:pt>
                <c:pt idx="22">
                  <c:v>0.90100000000000002</c:v>
                </c:pt>
                <c:pt idx="23">
                  <c:v>1.7609999999999999</c:v>
                </c:pt>
                <c:pt idx="24">
                  <c:v>0.64200000000000002</c:v>
                </c:pt>
                <c:pt idx="25">
                  <c:v>0.98599999999999999</c:v>
                </c:pt>
                <c:pt idx="26">
                  <c:v>1.272</c:v>
                </c:pt>
                <c:pt idx="27">
                  <c:v>246.04599999999999</c:v>
                </c:pt>
                <c:pt idx="28">
                  <c:v>0.85499999999999998</c:v>
                </c:pt>
                <c:pt idx="29">
                  <c:v>1.6890000000000001</c:v>
                </c:pt>
                <c:pt idx="30">
                  <c:v>4.2560000000000002</c:v>
                </c:pt>
                <c:pt idx="31">
                  <c:v>0.60499999999999998</c:v>
                </c:pt>
                <c:pt idx="32">
                  <c:v>1.452</c:v>
                </c:pt>
                <c:pt idx="33">
                  <c:v>0.69599999999999995</c:v>
                </c:pt>
                <c:pt idx="34">
                  <c:v>0.73499999999999999</c:v>
                </c:pt>
                <c:pt idx="35">
                  <c:v>0.72</c:v>
                </c:pt>
                <c:pt idx="36">
                  <c:v>1.2989999999999999</c:v>
                </c:pt>
                <c:pt idx="37">
                  <c:v>0.46100000000000002</c:v>
                </c:pt>
                <c:pt idx="38">
                  <c:v>50.018999999999998</c:v>
                </c:pt>
                <c:pt idx="39">
                  <c:v>1.58</c:v>
                </c:pt>
                <c:pt idx="40">
                  <c:v>305.03399999999999</c:v>
                </c:pt>
                <c:pt idx="41">
                  <c:v>48.465000000000003</c:v>
                </c:pt>
                <c:pt idx="42">
                  <c:v>0.54500000000000004</c:v>
                </c:pt>
                <c:pt idx="43">
                  <c:v>3.5430000000000001</c:v>
                </c:pt>
                <c:pt idx="44">
                  <c:v>1.4830000000000001</c:v>
                </c:pt>
                <c:pt idx="45">
                  <c:v>0.38100000000000001</c:v>
                </c:pt>
                <c:pt idx="46">
                  <c:v>0.14699999999999999</c:v>
                </c:pt>
                <c:pt idx="47">
                  <c:v>1.827</c:v>
                </c:pt>
                <c:pt idx="48">
                  <c:v>0.78300000000000003</c:v>
                </c:pt>
                <c:pt idx="49">
                  <c:v>0.63900000000000001</c:v>
                </c:pt>
                <c:pt idx="50">
                  <c:v>0</c:v>
                </c:pt>
                <c:pt idx="51">
                  <c:v>1.337</c:v>
                </c:pt>
                <c:pt idx="52">
                  <c:v>302.76900000000001</c:v>
                </c:pt>
                <c:pt idx="53">
                  <c:v>0.375</c:v>
                </c:pt>
                <c:pt idx="54">
                  <c:v>1.3089999999999999</c:v>
                </c:pt>
                <c:pt idx="55">
                  <c:v>0</c:v>
                </c:pt>
                <c:pt idx="56">
                  <c:v>1.105</c:v>
                </c:pt>
                <c:pt idx="57">
                  <c:v>0.16900000000000001</c:v>
                </c:pt>
                <c:pt idx="58">
                  <c:v>152.251</c:v>
                </c:pt>
                <c:pt idx="59">
                  <c:v>1.321</c:v>
                </c:pt>
                <c:pt idx="60">
                  <c:v>2.081</c:v>
                </c:pt>
                <c:pt idx="61">
                  <c:v>0.34300000000000003</c:v>
                </c:pt>
                <c:pt idx="62">
                  <c:v>1.9419999999999999</c:v>
                </c:pt>
                <c:pt idx="63">
                  <c:v>6.0129999999999999</c:v>
                </c:pt>
                <c:pt idx="64">
                  <c:v>180.31899999999999</c:v>
                </c:pt>
                <c:pt idx="65">
                  <c:v>0.755</c:v>
                </c:pt>
                <c:pt idx="66">
                  <c:v>0.51400000000000001</c:v>
                </c:pt>
                <c:pt idx="67">
                  <c:v>2.1800000000000002</c:v>
                </c:pt>
                <c:pt idx="68">
                  <c:v>1.387</c:v>
                </c:pt>
                <c:pt idx="69">
                  <c:v>0.63500000000000001</c:v>
                </c:pt>
                <c:pt idx="70">
                  <c:v>1.1399999999999999</c:v>
                </c:pt>
                <c:pt idx="71">
                  <c:v>0.51600000000000001</c:v>
                </c:pt>
                <c:pt idx="72">
                  <c:v>0.42799999999999999</c:v>
                </c:pt>
                <c:pt idx="73">
                  <c:v>1.0089999999999999</c:v>
                </c:pt>
                <c:pt idx="74">
                  <c:v>0.111</c:v>
                </c:pt>
                <c:pt idx="75">
                  <c:v>3.74</c:v>
                </c:pt>
                <c:pt idx="76">
                  <c:v>1.0629999999999999</c:v>
                </c:pt>
                <c:pt idx="77">
                  <c:v>0.53200000000000003</c:v>
                </c:pt>
                <c:pt idx="78">
                  <c:v>42.042000000000002</c:v>
                </c:pt>
                <c:pt idx="79">
                  <c:v>1.228</c:v>
                </c:pt>
                <c:pt idx="80">
                  <c:v>4.5590000000000002</c:v>
                </c:pt>
                <c:pt idx="81">
                  <c:v>0.26600000000000001</c:v>
                </c:pt>
                <c:pt idx="82">
                  <c:v>0.77700000000000002</c:v>
                </c:pt>
                <c:pt idx="83">
                  <c:v>0.42299999999999999</c:v>
                </c:pt>
                <c:pt idx="84">
                  <c:v>180.29499999999999</c:v>
                </c:pt>
                <c:pt idx="85">
                  <c:v>0</c:v>
                </c:pt>
                <c:pt idx="86">
                  <c:v>0.316</c:v>
                </c:pt>
                <c:pt idx="87">
                  <c:v>0.68899999999999995</c:v>
                </c:pt>
                <c:pt idx="88">
                  <c:v>0.152</c:v>
                </c:pt>
                <c:pt idx="89">
                  <c:v>0.375</c:v>
                </c:pt>
                <c:pt idx="90">
                  <c:v>1.304</c:v>
                </c:pt>
                <c:pt idx="91">
                  <c:v>1.9259999999999999</c:v>
                </c:pt>
                <c:pt idx="92">
                  <c:v>1.1970000000000001</c:v>
                </c:pt>
                <c:pt idx="93">
                  <c:v>0.70499999999999996</c:v>
                </c:pt>
                <c:pt idx="94">
                  <c:v>1.7669999999999999</c:v>
                </c:pt>
                <c:pt idx="95">
                  <c:v>1.996</c:v>
                </c:pt>
                <c:pt idx="96">
                  <c:v>1.6850000000000001</c:v>
                </c:pt>
                <c:pt idx="97">
                  <c:v>0.58499999999999996</c:v>
                </c:pt>
                <c:pt idx="98">
                  <c:v>0</c:v>
                </c:pt>
                <c:pt idx="99">
                  <c:v>17.388000000000002</c:v>
                </c:pt>
              </c:numCache>
            </c:numRef>
          </c:xVal>
          <c:yVal>
            <c:numRef>
              <c:f>'trade-order=115 (2nd)'!$B$2:$B$101</c:f>
              <c:numCache>
                <c:formatCode>General</c:formatCode>
                <c:ptCount val="100"/>
                <c:pt idx="0">
                  <c:v>1.0649999999999999</c:v>
                </c:pt>
                <c:pt idx="1">
                  <c:v>0.66</c:v>
                </c:pt>
                <c:pt idx="2">
                  <c:v>0.624</c:v>
                </c:pt>
                <c:pt idx="3">
                  <c:v>1.49</c:v>
                </c:pt>
                <c:pt idx="4">
                  <c:v>0.218</c:v>
                </c:pt>
                <c:pt idx="5">
                  <c:v>1.774</c:v>
                </c:pt>
                <c:pt idx="6">
                  <c:v>171.172</c:v>
                </c:pt>
                <c:pt idx="7">
                  <c:v>43.81</c:v>
                </c:pt>
                <c:pt idx="8">
                  <c:v>1.595</c:v>
                </c:pt>
                <c:pt idx="9">
                  <c:v>0.36799999999999999</c:v>
                </c:pt>
                <c:pt idx="10">
                  <c:v>0.13</c:v>
                </c:pt>
                <c:pt idx="11">
                  <c:v>0.97299999999999998</c:v>
                </c:pt>
                <c:pt idx="12">
                  <c:v>0.57699999999999996</c:v>
                </c:pt>
                <c:pt idx="13">
                  <c:v>0.245</c:v>
                </c:pt>
                <c:pt idx="14">
                  <c:v>0.38600000000000001</c:v>
                </c:pt>
                <c:pt idx="15">
                  <c:v>0.254</c:v>
                </c:pt>
                <c:pt idx="16">
                  <c:v>1.3640000000000001</c:v>
                </c:pt>
                <c:pt idx="17">
                  <c:v>0.59399999999999997</c:v>
                </c:pt>
                <c:pt idx="18">
                  <c:v>475.70600000000002</c:v>
                </c:pt>
                <c:pt idx="19">
                  <c:v>0.44700000000000001</c:v>
                </c:pt>
                <c:pt idx="20">
                  <c:v>2.673</c:v>
                </c:pt>
                <c:pt idx="21">
                  <c:v>1.6950000000000001</c:v>
                </c:pt>
                <c:pt idx="22">
                  <c:v>0.90100000000000002</c:v>
                </c:pt>
                <c:pt idx="23">
                  <c:v>1.7609999999999999</c:v>
                </c:pt>
                <c:pt idx="24">
                  <c:v>0.64200000000000002</c:v>
                </c:pt>
                <c:pt idx="25">
                  <c:v>0.98599999999999999</c:v>
                </c:pt>
                <c:pt idx="26">
                  <c:v>1.272</c:v>
                </c:pt>
                <c:pt idx="27">
                  <c:v>246.04599999999999</c:v>
                </c:pt>
                <c:pt idx="28">
                  <c:v>0.85499999999999998</c:v>
                </c:pt>
                <c:pt idx="29">
                  <c:v>1.6890000000000001</c:v>
                </c:pt>
                <c:pt idx="30">
                  <c:v>4.2560000000000002</c:v>
                </c:pt>
                <c:pt idx="31">
                  <c:v>0.60499999999999998</c:v>
                </c:pt>
                <c:pt idx="32">
                  <c:v>1.452</c:v>
                </c:pt>
                <c:pt idx="33">
                  <c:v>0.69599999999999995</c:v>
                </c:pt>
                <c:pt idx="34">
                  <c:v>0.73499999999999999</c:v>
                </c:pt>
                <c:pt idx="35">
                  <c:v>0.72</c:v>
                </c:pt>
                <c:pt idx="36">
                  <c:v>1.2989999999999999</c:v>
                </c:pt>
                <c:pt idx="37">
                  <c:v>0.46100000000000002</c:v>
                </c:pt>
                <c:pt idx="38">
                  <c:v>50.018999999999998</c:v>
                </c:pt>
                <c:pt idx="39">
                  <c:v>1.58</c:v>
                </c:pt>
                <c:pt idx="40">
                  <c:v>305.03399999999999</c:v>
                </c:pt>
                <c:pt idx="41">
                  <c:v>48.465000000000003</c:v>
                </c:pt>
                <c:pt idx="42">
                  <c:v>0.54500000000000004</c:v>
                </c:pt>
                <c:pt idx="43">
                  <c:v>3.5430000000000001</c:v>
                </c:pt>
                <c:pt idx="44">
                  <c:v>1.4830000000000001</c:v>
                </c:pt>
                <c:pt idx="45">
                  <c:v>0.38100000000000001</c:v>
                </c:pt>
                <c:pt idx="46">
                  <c:v>0.14699999999999999</c:v>
                </c:pt>
                <c:pt idx="47">
                  <c:v>1.827</c:v>
                </c:pt>
                <c:pt idx="48">
                  <c:v>0.78300000000000003</c:v>
                </c:pt>
                <c:pt idx="49">
                  <c:v>0.63900000000000001</c:v>
                </c:pt>
                <c:pt idx="50">
                  <c:v>0</c:v>
                </c:pt>
                <c:pt idx="51">
                  <c:v>1.337</c:v>
                </c:pt>
                <c:pt idx="52">
                  <c:v>302.76900000000001</c:v>
                </c:pt>
                <c:pt idx="53">
                  <c:v>0.375</c:v>
                </c:pt>
                <c:pt idx="54">
                  <c:v>1.3089999999999999</c:v>
                </c:pt>
                <c:pt idx="55">
                  <c:v>0</c:v>
                </c:pt>
                <c:pt idx="56">
                  <c:v>1.105</c:v>
                </c:pt>
                <c:pt idx="57">
                  <c:v>0.16900000000000001</c:v>
                </c:pt>
                <c:pt idx="58">
                  <c:v>152.251</c:v>
                </c:pt>
                <c:pt idx="59">
                  <c:v>1.321</c:v>
                </c:pt>
                <c:pt idx="60">
                  <c:v>2.081</c:v>
                </c:pt>
                <c:pt idx="61">
                  <c:v>0.34300000000000003</c:v>
                </c:pt>
                <c:pt idx="62">
                  <c:v>1.9419999999999999</c:v>
                </c:pt>
                <c:pt idx="63">
                  <c:v>6.0129999999999999</c:v>
                </c:pt>
                <c:pt idx="64">
                  <c:v>180.31899999999999</c:v>
                </c:pt>
                <c:pt idx="65">
                  <c:v>0.755</c:v>
                </c:pt>
                <c:pt idx="66">
                  <c:v>0.51400000000000001</c:v>
                </c:pt>
                <c:pt idx="67">
                  <c:v>2.1800000000000002</c:v>
                </c:pt>
                <c:pt idx="68">
                  <c:v>1.387</c:v>
                </c:pt>
                <c:pt idx="69">
                  <c:v>0.63500000000000001</c:v>
                </c:pt>
                <c:pt idx="70">
                  <c:v>1.1399999999999999</c:v>
                </c:pt>
                <c:pt idx="71">
                  <c:v>0.51600000000000001</c:v>
                </c:pt>
                <c:pt idx="72">
                  <c:v>0.42799999999999999</c:v>
                </c:pt>
                <c:pt idx="73">
                  <c:v>1.0089999999999999</c:v>
                </c:pt>
                <c:pt idx="74">
                  <c:v>0.111</c:v>
                </c:pt>
                <c:pt idx="75">
                  <c:v>3.74</c:v>
                </c:pt>
                <c:pt idx="76">
                  <c:v>1.0629999999999999</c:v>
                </c:pt>
                <c:pt idx="77">
                  <c:v>0.53200000000000003</c:v>
                </c:pt>
                <c:pt idx="78">
                  <c:v>42.042000000000002</c:v>
                </c:pt>
                <c:pt idx="79">
                  <c:v>1.228</c:v>
                </c:pt>
                <c:pt idx="80">
                  <c:v>4.5590000000000002</c:v>
                </c:pt>
                <c:pt idx="81">
                  <c:v>0.26600000000000001</c:v>
                </c:pt>
                <c:pt idx="82">
                  <c:v>0.77700000000000002</c:v>
                </c:pt>
                <c:pt idx="83">
                  <c:v>0.42299999999999999</c:v>
                </c:pt>
                <c:pt idx="84">
                  <c:v>180.29499999999999</c:v>
                </c:pt>
                <c:pt idx="85">
                  <c:v>0</c:v>
                </c:pt>
                <c:pt idx="86">
                  <c:v>0.316</c:v>
                </c:pt>
                <c:pt idx="87">
                  <c:v>0.68899999999999995</c:v>
                </c:pt>
                <c:pt idx="88">
                  <c:v>0.152</c:v>
                </c:pt>
                <c:pt idx="89">
                  <c:v>0.375</c:v>
                </c:pt>
                <c:pt idx="90">
                  <c:v>1.304</c:v>
                </c:pt>
                <c:pt idx="91">
                  <c:v>1.9259999999999999</c:v>
                </c:pt>
                <c:pt idx="92">
                  <c:v>1.1970000000000001</c:v>
                </c:pt>
                <c:pt idx="93">
                  <c:v>0.70499999999999996</c:v>
                </c:pt>
                <c:pt idx="94">
                  <c:v>1.7669999999999999</c:v>
                </c:pt>
                <c:pt idx="95">
                  <c:v>1.996</c:v>
                </c:pt>
                <c:pt idx="96">
                  <c:v>1.6850000000000001</c:v>
                </c:pt>
                <c:pt idx="97">
                  <c:v>0.58499999999999996</c:v>
                </c:pt>
                <c:pt idx="98">
                  <c:v>0</c:v>
                </c:pt>
                <c:pt idx="99">
                  <c:v>17.388000000000002</c:v>
                </c:pt>
              </c:numCache>
            </c:numRef>
          </c:yVal>
          <c:smooth val="1"/>
        </c:ser>
        <c:axId val="77962240"/>
        <c:axId val="78091392"/>
      </c:scatterChart>
      <c:valAx>
        <c:axId val="77962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78091392"/>
        <c:crosses val="autoZero"/>
        <c:crossBetween val="midCat"/>
      </c:valAx>
      <c:valAx>
        <c:axId val="7809139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 (tps)</a:t>
                </a:r>
              </a:p>
            </c:rich>
          </c:tx>
        </c:title>
        <c:numFmt formatCode="General" sourceLinked="1"/>
        <c:tickLblPos val="nextTo"/>
        <c:crossAx val="77962240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7468044619422685"/>
          <c:y val="0.63869677748614884"/>
          <c:w val="0.26976399825021885"/>
          <c:h val="8.3717191601049942E-2"/>
        </c:manualLayout>
      </c:layout>
      <c:overlay val="1"/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'Q1'!$C$1</c:f>
              <c:strCache>
                <c:ptCount val="1"/>
                <c:pt idx="0">
                  <c:v>predicted</c:v>
                </c:pt>
              </c:strCache>
            </c:strRef>
          </c:tx>
          <c:spPr>
            <a:ln w="28575">
              <a:noFill/>
            </a:ln>
          </c:spPr>
          <c:xVal>
            <c:numRef>
              <c:f>'Q1'!$B$2:$B$101</c:f>
              <c:numCache>
                <c:formatCode>General</c:formatCode>
                <c:ptCount val="100"/>
                <c:pt idx="0">
                  <c:v>8.9320000000000004</c:v>
                </c:pt>
                <c:pt idx="1">
                  <c:v>16.172000000000001</c:v>
                </c:pt>
                <c:pt idx="2">
                  <c:v>8.7040000000000006</c:v>
                </c:pt>
                <c:pt idx="3">
                  <c:v>8.4760000000000009</c:v>
                </c:pt>
                <c:pt idx="4">
                  <c:v>9.702</c:v>
                </c:pt>
                <c:pt idx="5">
                  <c:v>10.932</c:v>
                </c:pt>
                <c:pt idx="6">
                  <c:v>0</c:v>
                </c:pt>
                <c:pt idx="7">
                  <c:v>8.452</c:v>
                </c:pt>
                <c:pt idx="8">
                  <c:v>9.4130000000000003</c:v>
                </c:pt>
                <c:pt idx="9">
                  <c:v>12.891999999999999</c:v>
                </c:pt>
                <c:pt idx="10">
                  <c:v>0</c:v>
                </c:pt>
                <c:pt idx="11">
                  <c:v>11.13</c:v>
                </c:pt>
                <c:pt idx="12">
                  <c:v>0</c:v>
                </c:pt>
                <c:pt idx="13">
                  <c:v>10.366</c:v>
                </c:pt>
                <c:pt idx="14">
                  <c:v>0</c:v>
                </c:pt>
                <c:pt idx="15">
                  <c:v>8.2539999999999996</c:v>
                </c:pt>
                <c:pt idx="16">
                  <c:v>8.298</c:v>
                </c:pt>
                <c:pt idx="17">
                  <c:v>0</c:v>
                </c:pt>
                <c:pt idx="18">
                  <c:v>0</c:v>
                </c:pt>
                <c:pt idx="19">
                  <c:v>9.859</c:v>
                </c:pt>
                <c:pt idx="20">
                  <c:v>12.061999999999999</c:v>
                </c:pt>
                <c:pt idx="21">
                  <c:v>0</c:v>
                </c:pt>
                <c:pt idx="22">
                  <c:v>10.101000000000001</c:v>
                </c:pt>
                <c:pt idx="23">
                  <c:v>8.3049999999999997</c:v>
                </c:pt>
                <c:pt idx="24">
                  <c:v>10.15</c:v>
                </c:pt>
                <c:pt idx="25">
                  <c:v>0</c:v>
                </c:pt>
                <c:pt idx="26">
                  <c:v>0</c:v>
                </c:pt>
                <c:pt idx="27">
                  <c:v>8.5220000000000002</c:v>
                </c:pt>
                <c:pt idx="28">
                  <c:v>9.0879999999999992</c:v>
                </c:pt>
                <c:pt idx="29">
                  <c:v>8.3490000000000002</c:v>
                </c:pt>
                <c:pt idx="30">
                  <c:v>10.547000000000001</c:v>
                </c:pt>
                <c:pt idx="31">
                  <c:v>8.4659999999999993</c:v>
                </c:pt>
                <c:pt idx="32">
                  <c:v>8.9890000000000008</c:v>
                </c:pt>
                <c:pt idx="33">
                  <c:v>8.1780000000000008</c:v>
                </c:pt>
                <c:pt idx="34">
                  <c:v>10.111000000000001</c:v>
                </c:pt>
                <c:pt idx="35">
                  <c:v>12.765000000000001</c:v>
                </c:pt>
                <c:pt idx="36">
                  <c:v>0</c:v>
                </c:pt>
                <c:pt idx="37">
                  <c:v>9.8849999999999998</c:v>
                </c:pt>
                <c:pt idx="38">
                  <c:v>9.0310000000000006</c:v>
                </c:pt>
                <c:pt idx="39">
                  <c:v>0</c:v>
                </c:pt>
                <c:pt idx="40">
                  <c:v>8.18</c:v>
                </c:pt>
                <c:pt idx="41">
                  <c:v>0</c:v>
                </c:pt>
                <c:pt idx="42">
                  <c:v>10</c:v>
                </c:pt>
                <c:pt idx="43">
                  <c:v>12.45</c:v>
                </c:pt>
                <c:pt idx="44">
                  <c:v>8.5079999999999991</c:v>
                </c:pt>
                <c:pt idx="45">
                  <c:v>8.4060000000000006</c:v>
                </c:pt>
                <c:pt idx="46">
                  <c:v>0</c:v>
                </c:pt>
                <c:pt idx="47">
                  <c:v>13.86</c:v>
                </c:pt>
                <c:pt idx="48">
                  <c:v>8.94</c:v>
                </c:pt>
                <c:pt idx="49">
                  <c:v>13.461</c:v>
                </c:pt>
                <c:pt idx="50">
                  <c:v>0</c:v>
                </c:pt>
                <c:pt idx="51">
                  <c:v>8.9830000000000005</c:v>
                </c:pt>
                <c:pt idx="52">
                  <c:v>9.1199999999999992</c:v>
                </c:pt>
                <c:pt idx="53">
                  <c:v>0</c:v>
                </c:pt>
                <c:pt idx="54">
                  <c:v>0</c:v>
                </c:pt>
                <c:pt idx="55">
                  <c:v>9.6259999999999994</c:v>
                </c:pt>
                <c:pt idx="56">
                  <c:v>9.5340000000000007</c:v>
                </c:pt>
                <c:pt idx="57">
                  <c:v>0</c:v>
                </c:pt>
                <c:pt idx="58">
                  <c:v>0</c:v>
                </c:pt>
                <c:pt idx="59">
                  <c:v>9.4890000000000008</c:v>
                </c:pt>
                <c:pt idx="60">
                  <c:v>9.0410000000000004</c:v>
                </c:pt>
                <c:pt idx="61">
                  <c:v>0</c:v>
                </c:pt>
                <c:pt idx="62">
                  <c:v>8.4160000000000004</c:v>
                </c:pt>
                <c:pt idx="63">
                  <c:v>8.3490000000000002</c:v>
                </c:pt>
                <c:pt idx="64">
                  <c:v>10.057</c:v>
                </c:pt>
                <c:pt idx="65">
                  <c:v>0</c:v>
                </c:pt>
                <c:pt idx="66">
                  <c:v>8.3309999999999995</c:v>
                </c:pt>
                <c:pt idx="67">
                  <c:v>8.9649999999999999</c:v>
                </c:pt>
                <c:pt idx="68">
                  <c:v>9.3879999999999999</c:v>
                </c:pt>
                <c:pt idx="69">
                  <c:v>0</c:v>
                </c:pt>
                <c:pt idx="70">
                  <c:v>8.4320000000000004</c:v>
                </c:pt>
                <c:pt idx="71">
                  <c:v>10.44</c:v>
                </c:pt>
                <c:pt idx="72">
                  <c:v>8.4440000000000008</c:v>
                </c:pt>
                <c:pt idx="73">
                  <c:v>0</c:v>
                </c:pt>
                <c:pt idx="74">
                  <c:v>8.7739999999999991</c:v>
                </c:pt>
                <c:pt idx="75">
                  <c:v>8.6129999999999995</c:v>
                </c:pt>
                <c:pt idx="76">
                  <c:v>9.8290000000000006</c:v>
                </c:pt>
                <c:pt idx="77">
                  <c:v>9.6969999999999992</c:v>
                </c:pt>
                <c:pt idx="78">
                  <c:v>8.0950000000000006</c:v>
                </c:pt>
                <c:pt idx="79">
                  <c:v>8.4049999999999994</c:v>
                </c:pt>
                <c:pt idx="80">
                  <c:v>0</c:v>
                </c:pt>
                <c:pt idx="81">
                  <c:v>0</c:v>
                </c:pt>
                <c:pt idx="82">
                  <c:v>8.3390000000000004</c:v>
                </c:pt>
                <c:pt idx="83">
                  <c:v>0</c:v>
                </c:pt>
                <c:pt idx="84">
                  <c:v>8.5459999999999994</c:v>
                </c:pt>
                <c:pt idx="85">
                  <c:v>8.7639999999999993</c:v>
                </c:pt>
                <c:pt idx="86">
                  <c:v>8.7910000000000004</c:v>
                </c:pt>
                <c:pt idx="87">
                  <c:v>8.9090000000000007</c:v>
                </c:pt>
                <c:pt idx="88">
                  <c:v>10.974</c:v>
                </c:pt>
                <c:pt idx="89">
                  <c:v>8.7420000000000009</c:v>
                </c:pt>
                <c:pt idx="90">
                  <c:v>0</c:v>
                </c:pt>
                <c:pt idx="91">
                  <c:v>0</c:v>
                </c:pt>
                <c:pt idx="92">
                  <c:v>8.42</c:v>
                </c:pt>
                <c:pt idx="93">
                  <c:v>0</c:v>
                </c:pt>
                <c:pt idx="94">
                  <c:v>11.077</c:v>
                </c:pt>
                <c:pt idx="95">
                  <c:v>8.5030000000000001</c:v>
                </c:pt>
                <c:pt idx="96">
                  <c:v>0</c:v>
                </c:pt>
                <c:pt idx="97">
                  <c:v>9.7279999999999998</c:v>
                </c:pt>
                <c:pt idx="98">
                  <c:v>9.49</c:v>
                </c:pt>
                <c:pt idx="99">
                  <c:v>8.5530000000000008</c:v>
                </c:pt>
              </c:numCache>
            </c:numRef>
          </c:xVal>
          <c:yVal>
            <c:numRef>
              <c:f>'Q1'!$D$2:$D$101</c:f>
              <c:numCache>
                <c:formatCode>General</c:formatCode>
                <c:ptCount val="100"/>
                <c:pt idx="0">
                  <c:v>1.7649999999999999</c:v>
                </c:pt>
                <c:pt idx="1">
                  <c:v>4.9429999999999996</c:v>
                </c:pt>
                <c:pt idx="2">
                  <c:v>2.9649999999999999</c:v>
                </c:pt>
                <c:pt idx="3">
                  <c:v>4.2670000000000003</c:v>
                </c:pt>
                <c:pt idx="4">
                  <c:v>3.6869999999999998</c:v>
                </c:pt>
                <c:pt idx="5">
                  <c:v>8.2710000000000008</c:v>
                </c:pt>
                <c:pt idx="6">
                  <c:v>0</c:v>
                </c:pt>
                <c:pt idx="7">
                  <c:v>1.3420000000000001</c:v>
                </c:pt>
                <c:pt idx="8">
                  <c:v>6.298</c:v>
                </c:pt>
                <c:pt idx="9">
                  <c:v>7.0659999999999998</c:v>
                </c:pt>
                <c:pt idx="10">
                  <c:v>0</c:v>
                </c:pt>
                <c:pt idx="11">
                  <c:v>8.2710000000000008</c:v>
                </c:pt>
                <c:pt idx="12">
                  <c:v>0</c:v>
                </c:pt>
                <c:pt idx="13">
                  <c:v>5.4770000000000003</c:v>
                </c:pt>
                <c:pt idx="14">
                  <c:v>0</c:v>
                </c:pt>
                <c:pt idx="15">
                  <c:v>1.9550000000000001</c:v>
                </c:pt>
                <c:pt idx="16">
                  <c:v>-4.7E-2</c:v>
                </c:pt>
                <c:pt idx="17">
                  <c:v>0</c:v>
                </c:pt>
                <c:pt idx="18">
                  <c:v>0</c:v>
                </c:pt>
                <c:pt idx="19">
                  <c:v>4.9550000000000001</c:v>
                </c:pt>
                <c:pt idx="20">
                  <c:v>10.071</c:v>
                </c:pt>
                <c:pt idx="21">
                  <c:v>0</c:v>
                </c:pt>
                <c:pt idx="22">
                  <c:v>7.2220000000000004</c:v>
                </c:pt>
                <c:pt idx="23">
                  <c:v>1.7310000000000001</c:v>
                </c:pt>
                <c:pt idx="24">
                  <c:v>9.984</c:v>
                </c:pt>
                <c:pt idx="25">
                  <c:v>0</c:v>
                </c:pt>
                <c:pt idx="26">
                  <c:v>0</c:v>
                </c:pt>
                <c:pt idx="27">
                  <c:v>3.056</c:v>
                </c:pt>
                <c:pt idx="28">
                  <c:v>2.9359999999999999</c:v>
                </c:pt>
                <c:pt idx="29">
                  <c:v>1.6970000000000001</c:v>
                </c:pt>
                <c:pt idx="30">
                  <c:v>8.0809999999999995</c:v>
                </c:pt>
                <c:pt idx="31">
                  <c:v>2.5110000000000001</c:v>
                </c:pt>
                <c:pt idx="32">
                  <c:v>4.1849999999999996</c:v>
                </c:pt>
                <c:pt idx="33">
                  <c:v>1.8</c:v>
                </c:pt>
                <c:pt idx="34">
                  <c:v>4.2439999999999998</c:v>
                </c:pt>
                <c:pt idx="35">
                  <c:v>6.9050000000000002</c:v>
                </c:pt>
                <c:pt idx="36">
                  <c:v>0</c:v>
                </c:pt>
                <c:pt idx="37">
                  <c:v>5.4649999999999999</c:v>
                </c:pt>
                <c:pt idx="38">
                  <c:v>3.5830000000000002</c:v>
                </c:pt>
                <c:pt idx="39">
                  <c:v>0</c:v>
                </c:pt>
                <c:pt idx="40">
                  <c:v>2.6389999999999998</c:v>
                </c:pt>
                <c:pt idx="41">
                  <c:v>0</c:v>
                </c:pt>
                <c:pt idx="42">
                  <c:v>8.6189999999999998</c:v>
                </c:pt>
                <c:pt idx="43">
                  <c:v>7.6749999999999998</c:v>
                </c:pt>
                <c:pt idx="44">
                  <c:v>3.0569999999999999</c:v>
                </c:pt>
                <c:pt idx="45">
                  <c:v>0.51</c:v>
                </c:pt>
                <c:pt idx="46">
                  <c:v>0</c:v>
                </c:pt>
                <c:pt idx="47">
                  <c:v>8.2880000000000003</c:v>
                </c:pt>
                <c:pt idx="48">
                  <c:v>4.9960000000000004</c:v>
                </c:pt>
                <c:pt idx="49">
                  <c:v>9.1210000000000004</c:v>
                </c:pt>
                <c:pt idx="50">
                  <c:v>0</c:v>
                </c:pt>
                <c:pt idx="51">
                  <c:v>1.8180000000000001</c:v>
                </c:pt>
                <c:pt idx="52">
                  <c:v>6.2859999999999996</c:v>
                </c:pt>
                <c:pt idx="53">
                  <c:v>0</c:v>
                </c:pt>
                <c:pt idx="54">
                  <c:v>0</c:v>
                </c:pt>
                <c:pt idx="55">
                  <c:v>4.88</c:v>
                </c:pt>
                <c:pt idx="56">
                  <c:v>5.5110000000000001</c:v>
                </c:pt>
                <c:pt idx="57">
                  <c:v>0</c:v>
                </c:pt>
                <c:pt idx="58">
                  <c:v>0</c:v>
                </c:pt>
                <c:pt idx="59">
                  <c:v>3.0569999999999999</c:v>
                </c:pt>
                <c:pt idx="60">
                  <c:v>3.0449999999999999</c:v>
                </c:pt>
                <c:pt idx="61">
                  <c:v>0</c:v>
                </c:pt>
                <c:pt idx="62">
                  <c:v>4.7480000000000002</c:v>
                </c:pt>
                <c:pt idx="63">
                  <c:v>1.714</c:v>
                </c:pt>
                <c:pt idx="64">
                  <c:v>1.7430000000000001</c:v>
                </c:pt>
                <c:pt idx="65">
                  <c:v>0</c:v>
                </c:pt>
                <c:pt idx="66">
                  <c:v>0.47499999999999998</c:v>
                </c:pt>
                <c:pt idx="67">
                  <c:v>4.3819999999999997</c:v>
                </c:pt>
                <c:pt idx="68">
                  <c:v>2.3559999999999999</c:v>
                </c:pt>
                <c:pt idx="69">
                  <c:v>0</c:v>
                </c:pt>
                <c:pt idx="70">
                  <c:v>0.59699999999999998</c:v>
                </c:pt>
                <c:pt idx="71">
                  <c:v>8.31</c:v>
                </c:pt>
                <c:pt idx="72">
                  <c:v>6.1890000000000001</c:v>
                </c:pt>
                <c:pt idx="73">
                  <c:v>0</c:v>
                </c:pt>
                <c:pt idx="74">
                  <c:v>4.9260000000000002</c:v>
                </c:pt>
                <c:pt idx="75">
                  <c:v>6.2229999999999999</c:v>
                </c:pt>
                <c:pt idx="76">
                  <c:v>6.75</c:v>
                </c:pt>
                <c:pt idx="77">
                  <c:v>3.5209999999999999</c:v>
                </c:pt>
                <c:pt idx="78">
                  <c:v>-1.3660000000000001</c:v>
                </c:pt>
                <c:pt idx="79">
                  <c:v>2.895</c:v>
                </c:pt>
                <c:pt idx="80">
                  <c:v>0</c:v>
                </c:pt>
                <c:pt idx="81">
                  <c:v>0</c:v>
                </c:pt>
                <c:pt idx="82">
                  <c:v>1.806</c:v>
                </c:pt>
                <c:pt idx="83">
                  <c:v>0</c:v>
                </c:pt>
                <c:pt idx="84">
                  <c:v>1.6679999999999999</c:v>
                </c:pt>
                <c:pt idx="85">
                  <c:v>-0.219</c:v>
                </c:pt>
                <c:pt idx="86">
                  <c:v>4.9139999999999997</c:v>
                </c:pt>
                <c:pt idx="87">
                  <c:v>2.907</c:v>
                </c:pt>
                <c:pt idx="88">
                  <c:v>8.0060000000000002</c:v>
                </c:pt>
                <c:pt idx="89">
                  <c:v>6.1120000000000001</c:v>
                </c:pt>
                <c:pt idx="90">
                  <c:v>0</c:v>
                </c:pt>
                <c:pt idx="91">
                  <c:v>0</c:v>
                </c:pt>
                <c:pt idx="92">
                  <c:v>4.2670000000000003</c:v>
                </c:pt>
                <c:pt idx="93">
                  <c:v>0</c:v>
                </c:pt>
                <c:pt idx="94">
                  <c:v>5.8630000000000004</c:v>
                </c:pt>
                <c:pt idx="95">
                  <c:v>1.2330000000000001</c:v>
                </c:pt>
                <c:pt idx="96">
                  <c:v>0</c:v>
                </c:pt>
                <c:pt idx="97">
                  <c:v>8.8610000000000007</c:v>
                </c:pt>
                <c:pt idx="98">
                  <c:v>1.6679999999999999</c:v>
                </c:pt>
                <c:pt idx="99">
                  <c:v>2.9529999999999998</c:v>
                </c:pt>
              </c:numCache>
            </c:numRef>
          </c:yVal>
        </c:ser>
        <c:axId val="77160448"/>
        <c:axId val="77161984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'Q1'!$B$2:$B$101</c:f>
              <c:numCache>
                <c:formatCode>General</c:formatCode>
                <c:ptCount val="100"/>
                <c:pt idx="0">
                  <c:v>8.9320000000000004</c:v>
                </c:pt>
                <c:pt idx="1">
                  <c:v>16.172000000000001</c:v>
                </c:pt>
                <c:pt idx="2">
                  <c:v>8.7040000000000006</c:v>
                </c:pt>
                <c:pt idx="3">
                  <c:v>8.4760000000000009</c:v>
                </c:pt>
                <c:pt idx="4">
                  <c:v>9.702</c:v>
                </c:pt>
                <c:pt idx="5">
                  <c:v>10.932</c:v>
                </c:pt>
                <c:pt idx="6">
                  <c:v>0</c:v>
                </c:pt>
                <c:pt idx="7">
                  <c:v>8.452</c:v>
                </c:pt>
                <c:pt idx="8">
                  <c:v>9.4130000000000003</c:v>
                </c:pt>
                <c:pt idx="9">
                  <c:v>12.891999999999999</c:v>
                </c:pt>
                <c:pt idx="10">
                  <c:v>0</c:v>
                </c:pt>
                <c:pt idx="11">
                  <c:v>11.13</c:v>
                </c:pt>
                <c:pt idx="12">
                  <c:v>0</c:v>
                </c:pt>
                <c:pt idx="13">
                  <c:v>10.366</c:v>
                </c:pt>
                <c:pt idx="14">
                  <c:v>0</c:v>
                </c:pt>
                <c:pt idx="15">
                  <c:v>8.2539999999999996</c:v>
                </c:pt>
                <c:pt idx="16">
                  <c:v>8.298</c:v>
                </c:pt>
                <c:pt idx="17">
                  <c:v>0</c:v>
                </c:pt>
                <c:pt idx="18">
                  <c:v>0</c:v>
                </c:pt>
                <c:pt idx="19">
                  <c:v>9.859</c:v>
                </c:pt>
                <c:pt idx="20">
                  <c:v>12.061999999999999</c:v>
                </c:pt>
                <c:pt idx="21">
                  <c:v>0</c:v>
                </c:pt>
                <c:pt idx="22">
                  <c:v>10.101000000000001</c:v>
                </c:pt>
                <c:pt idx="23">
                  <c:v>8.3049999999999997</c:v>
                </c:pt>
                <c:pt idx="24">
                  <c:v>10.15</c:v>
                </c:pt>
                <c:pt idx="25">
                  <c:v>0</c:v>
                </c:pt>
                <c:pt idx="26">
                  <c:v>0</c:v>
                </c:pt>
                <c:pt idx="27">
                  <c:v>8.5220000000000002</c:v>
                </c:pt>
                <c:pt idx="28">
                  <c:v>9.0879999999999992</c:v>
                </c:pt>
                <c:pt idx="29">
                  <c:v>8.3490000000000002</c:v>
                </c:pt>
                <c:pt idx="30">
                  <c:v>10.547000000000001</c:v>
                </c:pt>
                <c:pt idx="31">
                  <c:v>8.4659999999999993</c:v>
                </c:pt>
                <c:pt idx="32">
                  <c:v>8.9890000000000008</c:v>
                </c:pt>
                <c:pt idx="33">
                  <c:v>8.1780000000000008</c:v>
                </c:pt>
                <c:pt idx="34">
                  <c:v>10.111000000000001</c:v>
                </c:pt>
                <c:pt idx="35">
                  <c:v>12.765000000000001</c:v>
                </c:pt>
                <c:pt idx="36">
                  <c:v>0</c:v>
                </c:pt>
                <c:pt idx="37">
                  <c:v>9.8849999999999998</c:v>
                </c:pt>
                <c:pt idx="38">
                  <c:v>9.0310000000000006</c:v>
                </c:pt>
                <c:pt idx="39">
                  <c:v>0</c:v>
                </c:pt>
                <c:pt idx="40">
                  <c:v>8.18</c:v>
                </c:pt>
                <c:pt idx="41">
                  <c:v>0</c:v>
                </c:pt>
                <c:pt idx="42">
                  <c:v>10</c:v>
                </c:pt>
                <c:pt idx="43">
                  <c:v>12.45</c:v>
                </c:pt>
                <c:pt idx="44">
                  <c:v>8.5079999999999991</c:v>
                </c:pt>
                <c:pt idx="45">
                  <c:v>8.4060000000000006</c:v>
                </c:pt>
                <c:pt idx="46">
                  <c:v>0</c:v>
                </c:pt>
                <c:pt idx="47">
                  <c:v>13.86</c:v>
                </c:pt>
                <c:pt idx="48">
                  <c:v>8.94</c:v>
                </c:pt>
                <c:pt idx="49">
                  <c:v>13.461</c:v>
                </c:pt>
                <c:pt idx="50">
                  <c:v>0</c:v>
                </c:pt>
                <c:pt idx="51">
                  <c:v>8.9830000000000005</c:v>
                </c:pt>
                <c:pt idx="52">
                  <c:v>9.1199999999999992</c:v>
                </c:pt>
                <c:pt idx="53">
                  <c:v>0</c:v>
                </c:pt>
                <c:pt idx="54">
                  <c:v>0</c:v>
                </c:pt>
                <c:pt idx="55">
                  <c:v>9.6259999999999994</c:v>
                </c:pt>
                <c:pt idx="56">
                  <c:v>9.5340000000000007</c:v>
                </c:pt>
                <c:pt idx="57">
                  <c:v>0</c:v>
                </c:pt>
                <c:pt idx="58">
                  <c:v>0</c:v>
                </c:pt>
                <c:pt idx="59">
                  <c:v>9.4890000000000008</c:v>
                </c:pt>
                <c:pt idx="60">
                  <c:v>9.0410000000000004</c:v>
                </c:pt>
                <c:pt idx="61">
                  <c:v>0</c:v>
                </c:pt>
                <c:pt idx="62">
                  <c:v>8.4160000000000004</c:v>
                </c:pt>
                <c:pt idx="63">
                  <c:v>8.3490000000000002</c:v>
                </c:pt>
                <c:pt idx="64">
                  <c:v>10.057</c:v>
                </c:pt>
                <c:pt idx="65">
                  <c:v>0</c:v>
                </c:pt>
                <c:pt idx="66">
                  <c:v>8.3309999999999995</c:v>
                </c:pt>
                <c:pt idx="67">
                  <c:v>8.9649999999999999</c:v>
                </c:pt>
                <c:pt idx="68">
                  <c:v>9.3879999999999999</c:v>
                </c:pt>
                <c:pt idx="69">
                  <c:v>0</c:v>
                </c:pt>
                <c:pt idx="70">
                  <c:v>8.4320000000000004</c:v>
                </c:pt>
                <c:pt idx="71">
                  <c:v>10.44</c:v>
                </c:pt>
                <c:pt idx="72">
                  <c:v>8.4440000000000008</c:v>
                </c:pt>
                <c:pt idx="73">
                  <c:v>0</c:v>
                </c:pt>
                <c:pt idx="74">
                  <c:v>8.7739999999999991</c:v>
                </c:pt>
                <c:pt idx="75">
                  <c:v>8.6129999999999995</c:v>
                </c:pt>
                <c:pt idx="76">
                  <c:v>9.8290000000000006</c:v>
                </c:pt>
                <c:pt idx="77">
                  <c:v>9.6969999999999992</c:v>
                </c:pt>
                <c:pt idx="78">
                  <c:v>8.0950000000000006</c:v>
                </c:pt>
                <c:pt idx="79">
                  <c:v>8.4049999999999994</c:v>
                </c:pt>
                <c:pt idx="80">
                  <c:v>0</c:v>
                </c:pt>
                <c:pt idx="81">
                  <c:v>0</c:v>
                </c:pt>
                <c:pt idx="82">
                  <c:v>8.3390000000000004</c:v>
                </c:pt>
                <c:pt idx="83">
                  <c:v>0</c:v>
                </c:pt>
                <c:pt idx="84">
                  <c:v>8.5459999999999994</c:v>
                </c:pt>
                <c:pt idx="85">
                  <c:v>8.7639999999999993</c:v>
                </c:pt>
                <c:pt idx="86">
                  <c:v>8.7910000000000004</c:v>
                </c:pt>
                <c:pt idx="87">
                  <c:v>8.9090000000000007</c:v>
                </c:pt>
                <c:pt idx="88">
                  <c:v>10.974</c:v>
                </c:pt>
                <c:pt idx="89">
                  <c:v>8.7420000000000009</c:v>
                </c:pt>
                <c:pt idx="90">
                  <c:v>0</c:v>
                </c:pt>
                <c:pt idx="91">
                  <c:v>0</c:v>
                </c:pt>
                <c:pt idx="92">
                  <c:v>8.42</c:v>
                </c:pt>
                <c:pt idx="93">
                  <c:v>0</c:v>
                </c:pt>
                <c:pt idx="94">
                  <c:v>11.077</c:v>
                </c:pt>
                <c:pt idx="95">
                  <c:v>8.5030000000000001</c:v>
                </c:pt>
                <c:pt idx="96">
                  <c:v>0</c:v>
                </c:pt>
                <c:pt idx="97">
                  <c:v>9.7279999999999998</c:v>
                </c:pt>
                <c:pt idx="98">
                  <c:v>9.49</c:v>
                </c:pt>
                <c:pt idx="99">
                  <c:v>8.5530000000000008</c:v>
                </c:pt>
              </c:numCache>
            </c:numRef>
          </c:xVal>
          <c:yVal>
            <c:numRef>
              <c:f>'Q1'!$B$2:$B$101</c:f>
              <c:numCache>
                <c:formatCode>General</c:formatCode>
                <c:ptCount val="100"/>
                <c:pt idx="0">
                  <c:v>8.9320000000000004</c:v>
                </c:pt>
                <c:pt idx="1">
                  <c:v>16.172000000000001</c:v>
                </c:pt>
                <c:pt idx="2">
                  <c:v>8.7040000000000006</c:v>
                </c:pt>
                <c:pt idx="3">
                  <c:v>8.4760000000000009</c:v>
                </c:pt>
                <c:pt idx="4">
                  <c:v>9.702</c:v>
                </c:pt>
                <c:pt idx="5">
                  <c:v>10.932</c:v>
                </c:pt>
                <c:pt idx="6">
                  <c:v>0</c:v>
                </c:pt>
                <c:pt idx="7">
                  <c:v>8.452</c:v>
                </c:pt>
                <c:pt idx="8">
                  <c:v>9.4130000000000003</c:v>
                </c:pt>
                <c:pt idx="9">
                  <c:v>12.891999999999999</c:v>
                </c:pt>
                <c:pt idx="10">
                  <c:v>0</c:v>
                </c:pt>
                <c:pt idx="11">
                  <c:v>11.13</c:v>
                </c:pt>
                <c:pt idx="12">
                  <c:v>0</c:v>
                </c:pt>
                <c:pt idx="13">
                  <c:v>10.366</c:v>
                </c:pt>
                <c:pt idx="14">
                  <c:v>0</c:v>
                </c:pt>
                <c:pt idx="15">
                  <c:v>8.2539999999999996</c:v>
                </c:pt>
                <c:pt idx="16">
                  <c:v>8.298</c:v>
                </c:pt>
                <c:pt idx="17">
                  <c:v>0</c:v>
                </c:pt>
                <c:pt idx="18">
                  <c:v>0</c:v>
                </c:pt>
                <c:pt idx="19">
                  <c:v>9.859</c:v>
                </c:pt>
                <c:pt idx="20">
                  <c:v>12.061999999999999</c:v>
                </c:pt>
                <c:pt idx="21">
                  <c:v>0</c:v>
                </c:pt>
                <c:pt idx="22">
                  <c:v>10.101000000000001</c:v>
                </c:pt>
                <c:pt idx="23">
                  <c:v>8.3049999999999997</c:v>
                </c:pt>
                <c:pt idx="24">
                  <c:v>10.15</c:v>
                </c:pt>
                <c:pt idx="25">
                  <c:v>0</c:v>
                </c:pt>
                <c:pt idx="26">
                  <c:v>0</c:v>
                </c:pt>
                <c:pt idx="27">
                  <c:v>8.5220000000000002</c:v>
                </c:pt>
                <c:pt idx="28">
                  <c:v>9.0879999999999992</c:v>
                </c:pt>
                <c:pt idx="29">
                  <c:v>8.3490000000000002</c:v>
                </c:pt>
                <c:pt idx="30">
                  <c:v>10.547000000000001</c:v>
                </c:pt>
                <c:pt idx="31">
                  <c:v>8.4659999999999993</c:v>
                </c:pt>
                <c:pt idx="32">
                  <c:v>8.9890000000000008</c:v>
                </c:pt>
                <c:pt idx="33">
                  <c:v>8.1780000000000008</c:v>
                </c:pt>
                <c:pt idx="34">
                  <c:v>10.111000000000001</c:v>
                </c:pt>
                <c:pt idx="35">
                  <c:v>12.765000000000001</c:v>
                </c:pt>
                <c:pt idx="36">
                  <c:v>0</c:v>
                </c:pt>
                <c:pt idx="37">
                  <c:v>9.8849999999999998</c:v>
                </c:pt>
                <c:pt idx="38">
                  <c:v>9.0310000000000006</c:v>
                </c:pt>
                <c:pt idx="39">
                  <c:v>0</c:v>
                </c:pt>
                <c:pt idx="40">
                  <c:v>8.18</c:v>
                </c:pt>
                <c:pt idx="41">
                  <c:v>0</c:v>
                </c:pt>
                <c:pt idx="42">
                  <c:v>10</c:v>
                </c:pt>
                <c:pt idx="43">
                  <c:v>12.45</c:v>
                </c:pt>
                <c:pt idx="44">
                  <c:v>8.5079999999999991</c:v>
                </c:pt>
                <c:pt idx="45">
                  <c:v>8.4060000000000006</c:v>
                </c:pt>
                <c:pt idx="46">
                  <c:v>0</c:v>
                </c:pt>
                <c:pt idx="47">
                  <c:v>13.86</c:v>
                </c:pt>
                <c:pt idx="48">
                  <c:v>8.94</c:v>
                </c:pt>
                <c:pt idx="49">
                  <c:v>13.461</c:v>
                </c:pt>
                <c:pt idx="50">
                  <c:v>0</c:v>
                </c:pt>
                <c:pt idx="51">
                  <c:v>8.9830000000000005</c:v>
                </c:pt>
                <c:pt idx="52">
                  <c:v>9.1199999999999992</c:v>
                </c:pt>
                <c:pt idx="53">
                  <c:v>0</c:v>
                </c:pt>
                <c:pt idx="54">
                  <c:v>0</c:v>
                </c:pt>
                <c:pt idx="55">
                  <c:v>9.6259999999999994</c:v>
                </c:pt>
                <c:pt idx="56">
                  <c:v>9.5340000000000007</c:v>
                </c:pt>
                <c:pt idx="57">
                  <c:v>0</c:v>
                </c:pt>
                <c:pt idx="58">
                  <c:v>0</c:v>
                </c:pt>
                <c:pt idx="59">
                  <c:v>9.4890000000000008</c:v>
                </c:pt>
                <c:pt idx="60">
                  <c:v>9.0410000000000004</c:v>
                </c:pt>
                <c:pt idx="61">
                  <c:v>0</c:v>
                </c:pt>
                <c:pt idx="62">
                  <c:v>8.4160000000000004</c:v>
                </c:pt>
                <c:pt idx="63">
                  <c:v>8.3490000000000002</c:v>
                </c:pt>
                <c:pt idx="64">
                  <c:v>10.057</c:v>
                </c:pt>
                <c:pt idx="65">
                  <c:v>0</c:v>
                </c:pt>
                <c:pt idx="66">
                  <c:v>8.3309999999999995</c:v>
                </c:pt>
                <c:pt idx="67">
                  <c:v>8.9649999999999999</c:v>
                </c:pt>
                <c:pt idx="68">
                  <c:v>9.3879999999999999</c:v>
                </c:pt>
                <c:pt idx="69">
                  <c:v>0</c:v>
                </c:pt>
                <c:pt idx="70">
                  <c:v>8.4320000000000004</c:v>
                </c:pt>
                <c:pt idx="71">
                  <c:v>10.44</c:v>
                </c:pt>
                <c:pt idx="72">
                  <c:v>8.4440000000000008</c:v>
                </c:pt>
                <c:pt idx="73">
                  <c:v>0</c:v>
                </c:pt>
                <c:pt idx="74">
                  <c:v>8.7739999999999991</c:v>
                </c:pt>
                <c:pt idx="75">
                  <c:v>8.6129999999999995</c:v>
                </c:pt>
                <c:pt idx="76">
                  <c:v>9.8290000000000006</c:v>
                </c:pt>
                <c:pt idx="77">
                  <c:v>9.6969999999999992</c:v>
                </c:pt>
                <c:pt idx="78">
                  <c:v>8.0950000000000006</c:v>
                </c:pt>
                <c:pt idx="79">
                  <c:v>8.4049999999999994</c:v>
                </c:pt>
                <c:pt idx="80">
                  <c:v>0</c:v>
                </c:pt>
                <c:pt idx="81">
                  <c:v>0</c:v>
                </c:pt>
                <c:pt idx="82">
                  <c:v>8.3390000000000004</c:v>
                </c:pt>
                <c:pt idx="83">
                  <c:v>0</c:v>
                </c:pt>
                <c:pt idx="84">
                  <c:v>8.5459999999999994</c:v>
                </c:pt>
                <c:pt idx="85">
                  <c:v>8.7639999999999993</c:v>
                </c:pt>
                <c:pt idx="86">
                  <c:v>8.7910000000000004</c:v>
                </c:pt>
                <c:pt idx="87">
                  <c:v>8.9090000000000007</c:v>
                </c:pt>
                <c:pt idx="88">
                  <c:v>10.974</c:v>
                </c:pt>
                <c:pt idx="89">
                  <c:v>8.7420000000000009</c:v>
                </c:pt>
                <c:pt idx="90">
                  <c:v>0</c:v>
                </c:pt>
                <c:pt idx="91">
                  <c:v>0</c:v>
                </c:pt>
                <c:pt idx="92">
                  <c:v>8.42</c:v>
                </c:pt>
                <c:pt idx="93">
                  <c:v>0</c:v>
                </c:pt>
                <c:pt idx="94">
                  <c:v>11.077</c:v>
                </c:pt>
                <c:pt idx="95">
                  <c:v>8.5030000000000001</c:v>
                </c:pt>
                <c:pt idx="96">
                  <c:v>0</c:v>
                </c:pt>
                <c:pt idx="97">
                  <c:v>9.7279999999999998</c:v>
                </c:pt>
                <c:pt idx="98">
                  <c:v>9.49</c:v>
                </c:pt>
                <c:pt idx="99">
                  <c:v>8.5530000000000008</c:v>
                </c:pt>
              </c:numCache>
            </c:numRef>
          </c:yVal>
          <c:smooth val="1"/>
        </c:ser>
        <c:axId val="77160448"/>
        <c:axId val="77161984"/>
      </c:scatterChart>
      <c:valAx>
        <c:axId val="77160448"/>
        <c:scaling>
          <c:orientation val="minMax"/>
        </c:scaling>
        <c:axPos val="b"/>
        <c:numFmt formatCode="General" sourceLinked="1"/>
        <c:tickLblPos val="nextTo"/>
        <c:crossAx val="77161984"/>
        <c:crosses val="autoZero"/>
        <c:crossBetween val="midCat"/>
      </c:valAx>
      <c:valAx>
        <c:axId val="77161984"/>
        <c:scaling>
          <c:orientation val="minMax"/>
        </c:scaling>
        <c:axPos val="l"/>
        <c:numFmt formatCode="General" sourceLinked="1"/>
        <c:tickLblPos val="nextTo"/>
        <c:crossAx val="77160448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49"/>
          <c:y val="8.3141221930592021E-2"/>
          <c:w val="0.26976399825021885"/>
          <c:h val="8.3717191601049956E-2"/>
        </c:manualLayout>
      </c:layout>
      <c:overlay val="1"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payment!$C$1</c:f>
              <c:strCache>
                <c:ptCount val="1"/>
                <c:pt idx="0">
                  <c:v>predicted</c:v>
                </c:pt>
              </c:strCache>
            </c:strRef>
          </c:tx>
          <c:spPr>
            <a:ln w="28575">
              <a:noFill/>
            </a:ln>
          </c:spPr>
          <c:xVal>
            <c:numRef>
              <c:f>payment!$B$2:$B$101</c:f>
              <c:numCache>
                <c:formatCode>General</c:formatCode>
                <c:ptCount val="100"/>
                <c:pt idx="0">
                  <c:v>212.595</c:v>
                </c:pt>
                <c:pt idx="1">
                  <c:v>228.08699999999999</c:v>
                </c:pt>
                <c:pt idx="2">
                  <c:v>231.459</c:v>
                </c:pt>
                <c:pt idx="3">
                  <c:v>376.39800000000002</c:v>
                </c:pt>
                <c:pt idx="4">
                  <c:v>253.72200000000001</c:v>
                </c:pt>
                <c:pt idx="5">
                  <c:v>397.315</c:v>
                </c:pt>
                <c:pt idx="6">
                  <c:v>0</c:v>
                </c:pt>
                <c:pt idx="7">
                  <c:v>0</c:v>
                </c:pt>
                <c:pt idx="8">
                  <c:v>413.54599999999999</c:v>
                </c:pt>
                <c:pt idx="9">
                  <c:v>0</c:v>
                </c:pt>
                <c:pt idx="10">
                  <c:v>211.97399999999999</c:v>
                </c:pt>
                <c:pt idx="11">
                  <c:v>394.54500000000002</c:v>
                </c:pt>
                <c:pt idx="12">
                  <c:v>491.96600000000001</c:v>
                </c:pt>
                <c:pt idx="13">
                  <c:v>0</c:v>
                </c:pt>
                <c:pt idx="14">
                  <c:v>217.922</c:v>
                </c:pt>
                <c:pt idx="15">
                  <c:v>237.93799999999999</c:v>
                </c:pt>
                <c:pt idx="16">
                  <c:v>233.41399999999999</c:v>
                </c:pt>
                <c:pt idx="17">
                  <c:v>211.93299999999999</c:v>
                </c:pt>
                <c:pt idx="18">
                  <c:v>207.95500000000001</c:v>
                </c:pt>
                <c:pt idx="19">
                  <c:v>247.56700000000001</c:v>
                </c:pt>
                <c:pt idx="20">
                  <c:v>312.03699999999998</c:v>
                </c:pt>
                <c:pt idx="21">
                  <c:v>0</c:v>
                </c:pt>
                <c:pt idx="22">
                  <c:v>430.01</c:v>
                </c:pt>
                <c:pt idx="23">
                  <c:v>0</c:v>
                </c:pt>
                <c:pt idx="24">
                  <c:v>167.661</c:v>
                </c:pt>
                <c:pt idx="25">
                  <c:v>233.54400000000001</c:v>
                </c:pt>
                <c:pt idx="26">
                  <c:v>142.20699999999999</c:v>
                </c:pt>
                <c:pt idx="27">
                  <c:v>0</c:v>
                </c:pt>
                <c:pt idx="28">
                  <c:v>210.75700000000001</c:v>
                </c:pt>
                <c:pt idx="29">
                  <c:v>257.435</c:v>
                </c:pt>
                <c:pt idx="30">
                  <c:v>321.97500000000002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424.81200000000001</c:v>
                </c:pt>
                <c:pt idx="37">
                  <c:v>0</c:v>
                </c:pt>
                <c:pt idx="38">
                  <c:v>0</c:v>
                </c:pt>
                <c:pt idx="39">
                  <c:v>346.55099999999999</c:v>
                </c:pt>
                <c:pt idx="40">
                  <c:v>0</c:v>
                </c:pt>
                <c:pt idx="41">
                  <c:v>164.99</c:v>
                </c:pt>
                <c:pt idx="42">
                  <c:v>179.73400000000001</c:v>
                </c:pt>
                <c:pt idx="43">
                  <c:v>203.565</c:v>
                </c:pt>
                <c:pt idx="44">
                  <c:v>240.88800000000001</c:v>
                </c:pt>
                <c:pt idx="45">
                  <c:v>193.541</c:v>
                </c:pt>
                <c:pt idx="46">
                  <c:v>0</c:v>
                </c:pt>
                <c:pt idx="47">
                  <c:v>213.99600000000001</c:v>
                </c:pt>
                <c:pt idx="48">
                  <c:v>208.90799999999999</c:v>
                </c:pt>
                <c:pt idx="49">
                  <c:v>170.126</c:v>
                </c:pt>
                <c:pt idx="50">
                  <c:v>0</c:v>
                </c:pt>
                <c:pt idx="51">
                  <c:v>216.054</c:v>
                </c:pt>
                <c:pt idx="52">
                  <c:v>227.90299999999999</c:v>
                </c:pt>
                <c:pt idx="53">
                  <c:v>232.26300000000001</c:v>
                </c:pt>
                <c:pt idx="54">
                  <c:v>193.04900000000001</c:v>
                </c:pt>
                <c:pt idx="55">
                  <c:v>0</c:v>
                </c:pt>
                <c:pt idx="56">
                  <c:v>197.584</c:v>
                </c:pt>
                <c:pt idx="57">
                  <c:v>212.70099999999999</c:v>
                </c:pt>
                <c:pt idx="58">
                  <c:v>235.00200000000001</c:v>
                </c:pt>
                <c:pt idx="59">
                  <c:v>0</c:v>
                </c:pt>
                <c:pt idx="60">
                  <c:v>215.148</c:v>
                </c:pt>
                <c:pt idx="61">
                  <c:v>465.82900000000001</c:v>
                </c:pt>
                <c:pt idx="62">
                  <c:v>206.05600000000001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170.876</c:v>
                </c:pt>
                <c:pt idx="68">
                  <c:v>0</c:v>
                </c:pt>
                <c:pt idx="69">
                  <c:v>180.715</c:v>
                </c:pt>
                <c:pt idx="70">
                  <c:v>455.678</c:v>
                </c:pt>
                <c:pt idx="71">
                  <c:v>0</c:v>
                </c:pt>
                <c:pt idx="72">
                  <c:v>418.62900000000002</c:v>
                </c:pt>
                <c:pt idx="73">
                  <c:v>212.40700000000001</c:v>
                </c:pt>
                <c:pt idx="74">
                  <c:v>205.994</c:v>
                </c:pt>
                <c:pt idx="75">
                  <c:v>151.21299999999999</c:v>
                </c:pt>
                <c:pt idx="76">
                  <c:v>236.35</c:v>
                </c:pt>
                <c:pt idx="77">
                  <c:v>255.68199999999999</c:v>
                </c:pt>
                <c:pt idx="78">
                  <c:v>0</c:v>
                </c:pt>
                <c:pt idx="79">
                  <c:v>246.881</c:v>
                </c:pt>
                <c:pt idx="80">
                  <c:v>188.94200000000001</c:v>
                </c:pt>
                <c:pt idx="81">
                  <c:v>0</c:v>
                </c:pt>
                <c:pt idx="82">
                  <c:v>256.24599999999998</c:v>
                </c:pt>
                <c:pt idx="83">
                  <c:v>247.80699999999999</c:v>
                </c:pt>
                <c:pt idx="84">
                  <c:v>233.416</c:v>
                </c:pt>
                <c:pt idx="85">
                  <c:v>0</c:v>
                </c:pt>
                <c:pt idx="86">
                  <c:v>201.46899999999999</c:v>
                </c:pt>
                <c:pt idx="87">
                  <c:v>174.48099999999999</c:v>
                </c:pt>
                <c:pt idx="88">
                  <c:v>163.86500000000001</c:v>
                </c:pt>
                <c:pt idx="89">
                  <c:v>185.51900000000001</c:v>
                </c:pt>
                <c:pt idx="90">
                  <c:v>0</c:v>
                </c:pt>
                <c:pt idx="91">
                  <c:v>214.928</c:v>
                </c:pt>
                <c:pt idx="92">
                  <c:v>374.154</c:v>
                </c:pt>
                <c:pt idx="93">
                  <c:v>254.72399999999999</c:v>
                </c:pt>
                <c:pt idx="94">
                  <c:v>208.536</c:v>
                </c:pt>
                <c:pt idx="95">
                  <c:v>218.45400000000001</c:v>
                </c:pt>
                <c:pt idx="96">
                  <c:v>211.34299999999999</c:v>
                </c:pt>
                <c:pt idx="97">
                  <c:v>168.75200000000001</c:v>
                </c:pt>
                <c:pt idx="98">
                  <c:v>224.524</c:v>
                </c:pt>
                <c:pt idx="99">
                  <c:v>225.523</c:v>
                </c:pt>
              </c:numCache>
            </c:numRef>
          </c:xVal>
          <c:yVal>
            <c:numRef>
              <c:f>payment!$C$2:$C$101</c:f>
              <c:numCache>
                <c:formatCode>General</c:formatCode>
                <c:ptCount val="100"/>
                <c:pt idx="0">
                  <c:v>289.20800000000003</c:v>
                </c:pt>
                <c:pt idx="1">
                  <c:v>275.58300000000003</c:v>
                </c:pt>
                <c:pt idx="2">
                  <c:v>281.65899999999999</c:v>
                </c:pt>
                <c:pt idx="3">
                  <c:v>321.92399999999998</c:v>
                </c:pt>
                <c:pt idx="4">
                  <c:v>284.58300000000003</c:v>
                </c:pt>
                <c:pt idx="5">
                  <c:v>312.78300000000002</c:v>
                </c:pt>
                <c:pt idx="6">
                  <c:v>241.661</c:v>
                </c:pt>
                <c:pt idx="7">
                  <c:v>251.30199999999999</c:v>
                </c:pt>
                <c:pt idx="8">
                  <c:v>317.084</c:v>
                </c:pt>
                <c:pt idx="9">
                  <c:v>235.01599999999999</c:v>
                </c:pt>
                <c:pt idx="10">
                  <c:v>281.601</c:v>
                </c:pt>
                <c:pt idx="11">
                  <c:v>312.78300000000002</c:v>
                </c:pt>
                <c:pt idx="12">
                  <c:v>339.52699999999999</c:v>
                </c:pt>
                <c:pt idx="13">
                  <c:v>231.50299999999999</c:v>
                </c:pt>
                <c:pt idx="14">
                  <c:v>297.89299999999997</c:v>
                </c:pt>
                <c:pt idx="15">
                  <c:v>290.97500000000002</c:v>
                </c:pt>
                <c:pt idx="16">
                  <c:v>295.54500000000002</c:v>
                </c:pt>
                <c:pt idx="17">
                  <c:v>286.447</c:v>
                </c:pt>
                <c:pt idx="18">
                  <c:v>262.92899999999997</c:v>
                </c:pt>
                <c:pt idx="19">
                  <c:v>276.33600000000001</c:v>
                </c:pt>
                <c:pt idx="20">
                  <c:v>305.69200000000001</c:v>
                </c:pt>
                <c:pt idx="21">
                  <c:v>245.214</c:v>
                </c:pt>
                <c:pt idx="22">
                  <c:v>318.15100000000001</c:v>
                </c:pt>
                <c:pt idx="23">
                  <c:v>240.696</c:v>
                </c:pt>
                <c:pt idx="24">
                  <c:v>255.94499999999999</c:v>
                </c:pt>
                <c:pt idx="25">
                  <c:v>300.279</c:v>
                </c:pt>
                <c:pt idx="26">
                  <c:v>262.71600000000001</c:v>
                </c:pt>
                <c:pt idx="27">
                  <c:v>232.92699999999999</c:v>
                </c:pt>
                <c:pt idx="28">
                  <c:v>281.92899999999997</c:v>
                </c:pt>
                <c:pt idx="29">
                  <c:v>289.90600000000001</c:v>
                </c:pt>
                <c:pt idx="30">
                  <c:v>311.01600000000002</c:v>
                </c:pt>
                <c:pt idx="31">
                  <c:v>244.09700000000001</c:v>
                </c:pt>
                <c:pt idx="32">
                  <c:v>238.245</c:v>
                </c:pt>
                <c:pt idx="33">
                  <c:v>241.92599999999999</c:v>
                </c:pt>
                <c:pt idx="34">
                  <c:v>235.703</c:v>
                </c:pt>
                <c:pt idx="35">
                  <c:v>232.97900000000001</c:v>
                </c:pt>
                <c:pt idx="36">
                  <c:v>321.60199999999998</c:v>
                </c:pt>
                <c:pt idx="37">
                  <c:v>230.75</c:v>
                </c:pt>
                <c:pt idx="38">
                  <c:v>235.858</c:v>
                </c:pt>
                <c:pt idx="39">
                  <c:v>330.39400000000001</c:v>
                </c:pt>
                <c:pt idx="40">
                  <c:v>242.785</c:v>
                </c:pt>
                <c:pt idx="41">
                  <c:v>277.50200000000001</c:v>
                </c:pt>
                <c:pt idx="42">
                  <c:v>265.16000000000003</c:v>
                </c:pt>
                <c:pt idx="43">
                  <c:v>272.08800000000002</c:v>
                </c:pt>
                <c:pt idx="44">
                  <c:v>282.46600000000001</c:v>
                </c:pt>
                <c:pt idx="45">
                  <c:v>285.12799999999999</c:v>
                </c:pt>
                <c:pt idx="46">
                  <c:v>234.03800000000001</c:v>
                </c:pt>
                <c:pt idx="47">
                  <c:v>275.22699999999998</c:v>
                </c:pt>
                <c:pt idx="48">
                  <c:v>277.83600000000001</c:v>
                </c:pt>
                <c:pt idx="49">
                  <c:v>264.85500000000002</c:v>
                </c:pt>
                <c:pt idx="50">
                  <c:v>259.32400000000001</c:v>
                </c:pt>
                <c:pt idx="51">
                  <c:v>291.45999999999998</c:v>
                </c:pt>
                <c:pt idx="52">
                  <c:v>279.79700000000003</c:v>
                </c:pt>
                <c:pt idx="53">
                  <c:v>288.61799999999999</c:v>
                </c:pt>
                <c:pt idx="54">
                  <c:v>273.13900000000001</c:v>
                </c:pt>
                <c:pt idx="55">
                  <c:v>227.34100000000001</c:v>
                </c:pt>
                <c:pt idx="56">
                  <c:v>280.01499999999999</c:v>
                </c:pt>
                <c:pt idx="57">
                  <c:v>279.89400000000001</c:v>
                </c:pt>
                <c:pt idx="58">
                  <c:v>294.69400000000002</c:v>
                </c:pt>
                <c:pt idx="59">
                  <c:v>245.93299999999999</c:v>
                </c:pt>
                <c:pt idx="60">
                  <c:v>281.71300000000002</c:v>
                </c:pt>
                <c:pt idx="61">
                  <c:v>333.26299999999998</c:v>
                </c:pt>
                <c:pt idx="62">
                  <c:v>275.59100000000001</c:v>
                </c:pt>
                <c:pt idx="63">
                  <c:v>241.71899999999999</c:v>
                </c:pt>
                <c:pt idx="64">
                  <c:v>242.46600000000001</c:v>
                </c:pt>
                <c:pt idx="65">
                  <c:v>248.62299999999999</c:v>
                </c:pt>
                <c:pt idx="66">
                  <c:v>249.696</c:v>
                </c:pt>
                <c:pt idx="67">
                  <c:v>274.697</c:v>
                </c:pt>
                <c:pt idx="68">
                  <c:v>244.58799999999999</c:v>
                </c:pt>
                <c:pt idx="69">
                  <c:v>281.87099999999998</c:v>
                </c:pt>
                <c:pt idx="70">
                  <c:v>334.875</c:v>
                </c:pt>
                <c:pt idx="71">
                  <c:v>225.26400000000001</c:v>
                </c:pt>
                <c:pt idx="72">
                  <c:v>317.3</c:v>
                </c:pt>
                <c:pt idx="73">
                  <c:v>280.37099999999998</c:v>
                </c:pt>
                <c:pt idx="74">
                  <c:v>276.60599999999999</c:v>
                </c:pt>
                <c:pt idx="75">
                  <c:v>269.10599999999999</c:v>
                </c:pt>
                <c:pt idx="76">
                  <c:v>271.02100000000002</c:v>
                </c:pt>
                <c:pt idx="77">
                  <c:v>284.32100000000003</c:v>
                </c:pt>
                <c:pt idx="78">
                  <c:v>256.303</c:v>
                </c:pt>
                <c:pt idx="79">
                  <c:v>280.42899999999997</c:v>
                </c:pt>
                <c:pt idx="80">
                  <c:v>293.05500000000001</c:v>
                </c:pt>
                <c:pt idx="81">
                  <c:v>239.35400000000001</c:v>
                </c:pt>
                <c:pt idx="82">
                  <c:v>289.69099999999997</c:v>
                </c:pt>
                <c:pt idx="83">
                  <c:v>285.209</c:v>
                </c:pt>
                <c:pt idx="84">
                  <c:v>290.17599999999999</c:v>
                </c:pt>
                <c:pt idx="85">
                  <c:v>247.51900000000001</c:v>
                </c:pt>
                <c:pt idx="86">
                  <c:v>275.85300000000001</c:v>
                </c:pt>
                <c:pt idx="87">
                  <c:v>282.19900000000001</c:v>
                </c:pt>
                <c:pt idx="88">
                  <c:v>262.02100000000002</c:v>
                </c:pt>
                <c:pt idx="89">
                  <c:v>266.37599999999998</c:v>
                </c:pt>
                <c:pt idx="90">
                  <c:v>239.62299999999999</c:v>
                </c:pt>
                <c:pt idx="91">
                  <c:v>285.47899999999998</c:v>
                </c:pt>
                <c:pt idx="92">
                  <c:v>321.92399999999998</c:v>
                </c:pt>
                <c:pt idx="93">
                  <c:v>289.101</c:v>
                </c:pt>
                <c:pt idx="94">
                  <c:v>278.42599999999999</c:v>
                </c:pt>
                <c:pt idx="95">
                  <c:v>288.05099999999999</c:v>
                </c:pt>
                <c:pt idx="96">
                  <c:v>280.90800000000002</c:v>
                </c:pt>
                <c:pt idx="97">
                  <c:v>261.858</c:v>
                </c:pt>
                <c:pt idx="98">
                  <c:v>290.17599999999999</c:v>
                </c:pt>
                <c:pt idx="99">
                  <c:v>280.90699999999998</c:v>
                </c:pt>
              </c:numCache>
            </c:numRef>
          </c:yVal>
        </c:ser>
        <c:axId val="77191808"/>
        <c:axId val="77115776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payment!$B$2:$B$101</c:f>
              <c:numCache>
                <c:formatCode>General</c:formatCode>
                <c:ptCount val="100"/>
                <c:pt idx="0">
                  <c:v>212.595</c:v>
                </c:pt>
                <c:pt idx="1">
                  <c:v>228.08699999999999</c:v>
                </c:pt>
                <c:pt idx="2">
                  <c:v>231.459</c:v>
                </c:pt>
                <c:pt idx="3">
                  <c:v>376.39800000000002</c:v>
                </c:pt>
                <c:pt idx="4">
                  <c:v>253.72200000000001</c:v>
                </c:pt>
                <c:pt idx="5">
                  <c:v>397.315</c:v>
                </c:pt>
                <c:pt idx="6">
                  <c:v>0</c:v>
                </c:pt>
                <c:pt idx="7">
                  <c:v>0</c:v>
                </c:pt>
                <c:pt idx="8">
                  <c:v>413.54599999999999</c:v>
                </c:pt>
                <c:pt idx="9">
                  <c:v>0</c:v>
                </c:pt>
                <c:pt idx="10">
                  <c:v>211.97399999999999</c:v>
                </c:pt>
                <c:pt idx="11">
                  <c:v>394.54500000000002</c:v>
                </c:pt>
                <c:pt idx="12">
                  <c:v>491.96600000000001</c:v>
                </c:pt>
                <c:pt idx="13">
                  <c:v>0</c:v>
                </c:pt>
                <c:pt idx="14">
                  <c:v>217.922</c:v>
                </c:pt>
                <c:pt idx="15">
                  <c:v>237.93799999999999</c:v>
                </c:pt>
                <c:pt idx="16">
                  <c:v>233.41399999999999</c:v>
                </c:pt>
                <c:pt idx="17">
                  <c:v>211.93299999999999</c:v>
                </c:pt>
                <c:pt idx="18">
                  <c:v>207.95500000000001</c:v>
                </c:pt>
                <c:pt idx="19">
                  <c:v>247.56700000000001</c:v>
                </c:pt>
                <c:pt idx="20">
                  <c:v>312.03699999999998</c:v>
                </c:pt>
                <c:pt idx="21">
                  <c:v>0</c:v>
                </c:pt>
                <c:pt idx="22">
                  <c:v>430.01</c:v>
                </c:pt>
                <c:pt idx="23">
                  <c:v>0</c:v>
                </c:pt>
                <c:pt idx="24">
                  <c:v>167.661</c:v>
                </c:pt>
                <c:pt idx="25">
                  <c:v>233.54400000000001</c:v>
                </c:pt>
                <c:pt idx="26">
                  <c:v>142.20699999999999</c:v>
                </c:pt>
                <c:pt idx="27">
                  <c:v>0</c:v>
                </c:pt>
                <c:pt idx="28">
                  <c:v>210.75700000000001</c:v>
                </c:pt>
                <c:pt idx="29">
                  <c:v>257.435</c:v>
                </c:pt>
                <c:pt idx="30">
                  <c:v>321.97500000000002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424.81200000000001</c:v>
                </c:pt>
                <c:pt idx="37">
                  <c:v>0</c:v>
                </c:pt>
                <c:pt idx="38">
                  <c:v>0</c:v>
                </c:pt>
                <c:pt idx="39">
                  <c:v>346.55099999999999</c:v>
                </c:pt>
                <c:pt idx="40">
                  <c:v>0</c:v>
                </c:pt>
                <c:pt idx="41">
                  <c:v>164.99</c:v>
                </c:pt>
                <c:pt idx="42">
                  <c:v>179.73400000000001</c:v>
                </c:pt>
                <c:pt idx="43">
                  <c:v>203.565</c:v>
                </c:pt>
                <c:pt idx="44">
                  <c:v>240.88800000000001</c:v>
                </c:pt>
                <c:pt idx="45">
                  <c:v>193.541</c:v>
                </c:pt>
                <c:pt idx="46">
                  <c:v>0</c:v>
                </c:pt>
                <c:pt idx="47">
                  <c:v>213.99600000000001</c:v>
                </c:pt>
                <c:pt idx="48">
                  <c:v>208.90799999999999</c:v>
                </c:pt>
                <c:pt idx="49">
                  <c:v>170.126</c:v>
                </c:pt>
                <c:pt idx="50">
                  <c:v>0</c:v>
                </c:pt>
                <c:pt idx="51">
                  <c:v>216.054</c:v>
                </c:pt>
                <c:pt idx="52">
                  <c:v>227.90299999999999</c:v>
                </c:pt>
                <c:pt idx="53">
                  <c:v>232.26300000000001</c:v>
                </c:pt>
                <c:pt idx="54">
                  <c:v>193.04900000000001</c:v>
                </c:pt>
                <c:pt idx="55">
                  <c:v>0</c:v>
                </c:pt>
                <c:pt idx="56">
                  <c:v>197.584</c:v>
                </c:pt>
                <c:pt idx="57">
                  <c:v>212.70099999999999</c:v>
                </c:pt>
                <c:pt idx="58">
                  <c:v>235.00200000000001</c:v>
                </c:pt>
                <c:pt idx="59">
                  <c:v>0</c:v>
                </c:pt>
                <c:pt idx="60">
                  <c:v>215.148</c:v>
                </c:pt>
                <c:pt idx="61">
                  <c:v>465.82900000000001</c:v>
                </c:pt>
                <c:pt idx="62">
                  <c:v>206.05600000000001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170.876</c:v>
                </c:pt>
                <c:pt idx="68">
                  <c:v>0</c:v>
                </c:pt>
                <c:pt idx="69">
                  <c:v>180.715</c:v>
                </c:pt>
                <c:pt idx="70">
                  <c:v>455.678</c:v>
                </c:pt>
                <c:pt idx="71">
                  <c:v>0</c:v>
                </c:pt>
                <c:pt idx="72">
                  <c:v>418.62900000000002</c:v>
                </c:pt>
                <c:pt idx="73">
                  <c:v>212.40700000000001</c:v>
                </c:pt>
                <c:pt idx="74">
                  <c:v>205.994</c:v>
                </c:pt>
                <c:pt idx="75">
                  <c:v>151.21299999999999</c:v>
                </c:pt>
                <c:pt idx="76">
                  <c:v>236.35</c:v>
                </c:pt>
                <c:pt idx="77">
                  <c:v>255.68199999999999</c:v>
                </c:pt>
                <c:pt idx="78">
                  <c:v>0</c:v>
                </c:pt>
                <c:pt idx="79">
                  <c:v>246.881</c:v>
                </c:pt>
                <c:pt idx="80">
                  <c:v>188.94200000000001</c:v>
                </c:pt>
                <c:pt idx="81">
                  <c:v>0</c:v>
                </c:pt>
                <c:pt idx="82">
                  <c:v>256.24599999999998</c:v>
                </c:pt>
                <c:pt idx="83">
                  <c:v>247.80699999999999</c:v>
                </c:pt>
                <c:pt idx="84">
                  <c:v>233.416</c:v>
                </c:pt>
                <c:pt idx="85">
                  <c:v>0</c:v>
                </c:pt>
                <c:pt idx="86">
                  <c:v>201.46899999999999</c:v>
                </c:pt>
                <c:pt idx="87">
                  <c:v>174.48099999999999</c:v>
                </c:pt>
                <c:pt idx="88">
                  <c:v>163.86500000000001</c:v>
                </c:pt>
                <c:pt idx="89">
                  <c:v>185.51900000000001</c:v>
                </c:pt>
                <c:pt idx="90">
                  <c:v>0</c:v>
                </c:pt>
                <c:pt idx="91">
                  <c:v>214.928</c:v>
                </c:pt>
                <c:pt idx="92">
                  <c:v>374.154</c:v>
                </c:pt>
                <c:pt idx="93">
                  <c:v>254.72399999999999</c:v>
                </c:pt>
                <c:pt idx="94">
                  <c:v>208.536</c:v>
                </c:pt>
                <c:pt idx="95">
                  <c:v>218.45400000000001</c:v>
                </c:pt>
                <c:pt idx="96">
                  <c:v>211.34299999999999</c:v>
                </c:pt>
                <c:pt idx="97">
                  <c:v>168.75200000000001</c:v>
                </c:pt>
                <c:pt idx="98">
                  <c:v>224.524</c:v>
                </c:pt>
                <c:pt idx="99">
                  <c:v>225.523</c:v>
                </c:pt>
              </c:numCache>
            </c:numRef>
          </c:xVal>
          <c:yVal>
            <c:numRef>
              <c:f>payment!$B$2:$B$101</c:f>
              <c:numCache>
                <c:formatCode>General</c:formatCode>
                <c:ptCount val="100"/>
                <c:pt idx="0">
                  <c:v>212.595</c:v>
                </c:pt>
                <c:pt idx="1">
                  <c:v>228.08699999999999</c:v>
                </c:pt>
                <c:pt idx="2">
                  <c:v>231.459</c:v>
                </c:pt>
                <c:pt idx="3">
                  <c:v>376.39800000000002</c:v>
                </c:pt>
                <c:pt idx="4">
                  <c:v>253.72200000000001</c:v>
                </c:pt>
                <c:pt idx="5">
                  <c:v>397.315</c:v>
                </c:pt>
                <c:pt idx="6">
                  <c:v>0</c:v>
                </c:pt>
                <c:pt idx="7">
                  <c:v>0</c:v>
                </c:pt>
                <c:pt idx="8">
                  <c:v>413.54599999999999</c:v>
                </c:pt>
                <c:pt idx="9">
                  <c:v>0</c:v>
                </c:pt>
                <c:pt idx="10">
                  <c:v>211.97399999999999</c:v>
                </c:pt>
                <c:pt idx="11">
                  <c:v>394.54500000000002</c:v>
                </c:pt>
                <c:pt idx="12">
                  <c:v>491.96600000000001</c:v>
                </c:pt>
                <c:pt idx="13">
                  <c:v>0</c:v>
                </c:pt>
                <c:pt idx="14">
                  <c:v>217.922</c:v>
                </c:pt>
                <c:pt idx="15">
                  <c:v>237.93799999999999</c:v>
                </c:pt>
                <c:pt idx="16">
                  <c:v>233.41399999999999</c:v>
                </c:pt>
                <c:pt idx="17">
                  <c:v>211.93299999999999</c:v>
                </c:pt>
                <c:pt idx="18">
                  <c:v>207.95500000000001</c:v>
                </c:pt>
                <c:pt idx="19">
                  <c:v>247.56700000000001</c:v>
                </c:pt>
                <c:pt idx="20">
                  <c:v>312.03699999999998</c:v>
                </c:pt>
                <c:pt idx="21">
                  <c:v>0</c:v>
                </c:pt>
                <c:pt idx="22">
                  <c:v>430.01</c:v>
                </c:pt>
                <c:pt idx="23">
                  <c:v>0</c:v>
                </c:pt>
                <c:pt idx="24">
                  <c:v>167.661</c:v>
                </c:pt>
                <c:pt idx="25">
                  <c:v>233.54400000000001</c:v>
                </c:pt>
                <c:pt idx="26">
                  <c:v>142.20699999999999</c:v>
                </c:pt>
                <c:pt idx="27">
                  <c:v>0</c:v>
                </c:pt>
                <c:pt idx="28">
                  <c:v>210.75700000000001</c:v>
                </c:pt>
                <c:pt idx="29">
                  <c:v>257.435</c:v>
                </c:pt>
                <c:pt idx="30">
                  <c:v>321.97500000000002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424.81200000000001</c:v>
                </c:pt>
                <c:pt idx="37">
                  <c:v>0</c:v>
                </c:pt>
                <c:pt idx="38">
                  <c:v>0</c:v>
                </c:pt>
                <c:pt idx="39">
                  <c:v>346.55099999999999</c:v>
                </c:pt>
                <c:pt idx="40">
                  <c:v>0</c:v>
                </c:pt>
                <c:pt idx="41">
                  <c:v>164.99</c:v>
                </c:pt>
                <c:pt idx="42">
                  <c:v>179.73400000000001</c:v>
                </c:pt>
                <c:pt idx="43">
                  <c:v>203.565</c:v>
                </c:pt>
                <c:pt idx="44">
                  <c:v>240.88800000000001</c:v>
                </c:pt>
                <c:pt idx="45">
                  <c:v>193.541</c:v>
                </c:pt>
                <c:pt idx="46">
                  <c:v>0</c:v>
                </c:pt>
                <c:pt idx="47">
                  <c:v>213.99600000000001</c:v>
                </c:pt>
                <c:pt idx="48">
                  <c:v>208.90799999999999</c:v>
                </c:pt>
                <c:pt idx="49">
                  <c:v>170.126</c:v>
                </c:pt>
                <c:pt idx="50">
                  <c:v>0</c:v>
                </c:pt>
                <c:pt idx="51">
                  <c:v>216.054</c:v>
                </c:pt>
                <c:pt idx="52">
                  <c:v>227.90299999999999</c:v>
                </c:pt>
                <c:pt idx="53">
                  <c:v>232.26300000000001</c:v>
                </c:pt>
                <c:pt idx="54">
                  <c:v>193.04900000000001</c:v>
                </c:pt>
                <c:pt idx="55">
                  <c:v>0</c:v>
                </c:pt>
                <c:pt idx="56">
                  <c:v>197.584</c:v>
                </c:pt>
                <c:pt idx="57">
                  <c:v>212.70099999999999</c:v>
                </c:pt>
                <c:pt idx="58">
                  <c:v>235.00200000000001</c:v>
                </c:pt>
                <c:pt idx="59">
                  <c:v>0</c:v>
                </c:pt>
                <c:pt idx="60">
                  <c:v>215.148</c:v>
                </c:pt>
                <c:pt idx="61">
                  <c:v>465.82900000000001</c:v>
                </c:pt>
                <c:pt idx="62">
                  <c:v>206.05600000000001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170.876</c:v>
                </c:pt>
                <c:pt idx="68">
                  <c:v>0</c:v>
                </c:pt>
                <c:pt idx="69">
                  <c:v>180.715</c:v>
                </c:pt>
                <c:pt idx="70">
                  <c:v>455.678</c:v>
                </c:pt>
                <c:pt idx="71">
                  <c:v>0</c:v>
                </c:pt>
                <c:pt idx="72">
                  <c:v>418.62900000000002</c:v>
                </c:pt>
                <c:pt idx="73">
                  <c:v>212.40700000000001</c:v>
                </c:pt>
                <c:pt idx="74">
                  <c:v>205.994</c:v>
                </c:pt>
                <c:pt idx="75">
                  <c:v>151.21299999999999</c:v>
                </c:pt>
                <c:pt idx="76">
                  <c:v>236.35</c:v>
                </c:pt>
                <c:pt idx="77">
                  <c:v>255.68199999999999</c:v>
                </c:pt>
                <c:pt idx="78">
                  <c:v>0</c:v>
                </c:pt>
                <c:pt idx="79">
                  <c:v>246.881</c:v>
                </c:pt>
                <c:pt idx="80">
                  <c:v>188.94200000000001</c:v>
                </c:pt>
                <c:pt idx="81">
                  <c:v>0</c:v>
                </c:pt>
                <c:pt idx="82">
                  <c:v>256.24599999999998</c:v>
                </c:pt>
                <c:pt idx="83">
                  <c:v>247.80699999999999</c:v>
                </c:pt>
                <c:pt idx="84">
                  <c:v>233.416</c:v>
                </c:pt>
                <c:pt idx="85">
                  <c:v>0</c:v>
                </c:pt>
                <c:pt idx="86">
                  <c:v>201.46899999999999</c:v>
                </c:pt>
                <c:pt idx="87">
                  <c:v>174.48099999999999</c:v>
                </c:pt>
                <c:pt idx="88">
                  <c:v>163.86500000000001</c:v>
                </c:pt>
                <c:pt idx="89">
                  <c:v>185.51900000000001</c:v>
                </c:pt>
                <c:pt idx="90">
                  <c:v>0</c:v>
                </c:pt>
                <c:pt idx="91">
                  <c:v>214.928</c:v>
                </c:pt>
                <c:pt idx="92">
                  <c:v>374.154</c:v>
                </c:pt>
                <c:pt idx="93">
                  <c:v>254.72399999999999</c:v>
                </c:pt>
                <c:pt idx="94">
                  <c:v>208.536</c:v>
                </c:pt>
                <c:pt idx="95">
                  <c:v>218.45400000000001</c:v>
                </c:pt>
                <c:pt idx="96">
                  <c:v>211.34299999999999</c:v>
                </c:pt>
                <c:pt idx="97">
                  <c:v>168.75200000000001</c:v>
                </c:pt>
                <c:pt idx="98">
                  <c:v>224.524</c:v>
                </c:pt>
                <c:pt idx="99">
                  <c:v>225.523</c:v>
                </c:pt>
              </c:numCache>
            </c:numRef>
          </c:yVal>
          <c:smooth val="1"/>
        </c:ser>
        <c:axId val="77191808"/>
        <c:axId val="77115776"/>
      </c:scatterChart>
      <c:valAx>
        <c:axId val="77191808"/>
        <c:scaling>
          <c:orientation val="minMax"/>
        </c:scaling>
        <c:axPos val="b"/>
        <c:numFmt formatCode="General" sourceLinked="1"/>
        <c:tickLblPos val="nextTo"/>
        <c:crossAx val="77115776"/>
        <c:crosses val="autoZero"/>
        <c:crossBetween val="midCat"/>
      </c:valAx>
      <c:valAx>
        <c:axId val="77115776"/>
        <c:scaling>
          <c:orientation val="minMax"/>
        </c:scaling>
        <c:axPos val="l"/>
        <c:numFmt formatCode="General" sourceLinked="1"/>
        <c:tickLblPos val="nextTo"/>
        <c:crossAx val="77191808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8856933508311469"/>
          <c:y val="0.70351159230096227"/>
          <c:w val="0.26976399825021885"/>
          <c:h val="8.3717191601049956E-2"/>
        </c:manualLayout>
      </c:layout>
      <c:overlay val="1"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payment!$C$1</c:f>
              <c:strCache>
                <c:ptCount val="1"/>
                <c:pt idx="0">
                  <c:v>predicted</c:v>
                </c:pt>
              </c:strCache>
            </c:strRef>
          </c:tx>
          <c:spPr>
            <a:ln w="28575">
              <a:noFill/>
            </a:ln>
          </c:spPr>
          <c:xVal>
            <c:numRef>
              <c:f>payment!$B$2:$B$101</c:f>
              <c:numCache>
                <c:formatCode>General</c:formatCode>
                <c:ptCount val="100"/>
                <c:pt idx="0">
                  <c:v>212.595</c:v>
                </c:pt>
                <c:pt idx="1">
                  <c:v>228.08699999999999</c:v>
                </c:pt>
                <c:pt idx="2">
                  <c:v>231.459</c:v>
                </c:pt>
                <c:pt idx="3">
                  <c:v>376.39800000000002</c:v>
                </c:pt>
                <c:pt idx="4">
                  <c:v>253.72200000000001</c:v>
                </c:pt>
                <c:pt idx="5">
                  <c:v>397.315</c:v>
                </c:pt>
                <c:pt idx="6">
                  <c:v>0</c:v>
                </c:pt>
                <c:pt idx="7">
                  <c:v>0</c:v>
                </c:pt>
                <c:pt idx="8">
                  <c:v>413.54599999999999</c:v>
                </c:pt>
                <c:pt idx="9">
                  <c:v>0</c:v>
                </c:pt>
                <c:pt idx="10">
                  <c:v>211.97399999999999</c:v>
                </c:pt>
                <c:pt idx="11">
                  <c:v>394.54500000000002</c:v>
                </c:pt>
                <c:pt idx="12">
                  <c:v>491.96600000000001</c:v>
                </c:pt>
                <c:pt idx="13">
                  <c:v>0</c:v>
                </c:pt>
                <c:pt idx="14">
                  <c:v>217.922</c:v>
                </c:pt>
                <c:pt idx="15">
                  <c:v>237.93799999999999</c:v>
                </c:pt>
                <c:pt idx="16">
                  <c:v>233.41399999999999</c:v>
                </c:pt>
                <c:pt idx="17">
                  <c:v>211.93299999999999</c:v>
                </c:pt>
                <c:pt idx="18">
                  <c:v>207.95500000000001</c:v>
                </c:pt>
                <c:pt idx="19">
                  <c:v>247.56700000000001</c:v>
                </c:pt>
                <c:pt idx="20">
                  <c:v>312.03699999999998</c:v>
                </c:pt>
                <c:pt idx="21">
                  <c:v>0</c:v>
                </c:pt>
                <c:pt idx="22">
                  <c:v>430.01</c:v>
                </c:pt>
                <c:pt idx="23">
                  <c:v>0</c:v>
                </c:pt>
                <c:pt idx="24">
                  <c:v>167.661</c:v>
                </c:pt>
                <c:pt idx="25">
                  <c:v>233.54400000000001</c:v>
                </c:pt>
                <c:pt idx="26">
                  <c:v>142.20699999999999</c:v>
                </c:pt>
                <c:pt idx="27">
                  <c:v>0</c:v>
                </c:pt>
                <c:pt idx="28">
                  <c:v>210.75700000000001</c:v>
                </c:pt>
                <c:pt idx="29">
                  <c:v>257.435</c:v>
                </c:pt>
                <c:pt idx="30">
                  <c:v>321.97500000000002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424.81200000000001</c:v>
                </c:pt>
                <c:pt idx="37">
                  <c:v>0</c:v>
                </c:pt>
                <c:pt idx="38">
                  <c:v>0</c:v>
                </c:pt>
                <c:pt idx="39">
                  <c:v>346.55099999999999</c:v>
                </c:pt>
                <c:pt idx="40">
                  <c:v>0</c:v>
                </c:pt>
                <c:pt idx="41">
                  <c:v>164.99</c:v>
                </c:pt>
                <c:pt idx="42">
                  <c:v>179.73400000000001</c:v>
                </c:pt>
                <c:pt idx="43">
                  <c:v>203.565</c:v>
                </c:pt>
                <c:pt idx="44">
                  <c:v>240.88800000000001</c:v>
                </c:pt>
                <c:pt idx="45">
                  <c:v>193.541</c:v>
                </c:pt>
                <c:pt idx="46">
                  <c:v>0</c:v>
                </c:pt>
                <c:pt idx="47">
                  <c:v>213.99600000000001</c:v>
                </c:pt>
                <c:pt idx="48">
                  <c:v>208.90799999999999</c:v>
                </c:pt>
                <c:pt idx="49">
                  <c:v>170.126</c:v>
                </c:pt>
                <c:pt idx="50">
                  <c:v>0</c:v>
                </c:pt>
                <c:pt idx="51">
                  <c:v>216.054</c:v>
                </c:pt>
                <c:pt idx="52">
                  <c:v>227.90299999999999</c:v>
                </c:pt>
                <c:pt idx="53">
                  <c:v>232.26300000000001</c:v>
                </c:pt>
                <c:pt idx="54">
                  <c:v>193.04900000000001</c:v>
                </c:pt>
                <c:pt idx="55">
                  <c:v>0</c:v>
                </c:pt>
                <c:pt idx="56">
                  <c:v>197.584</c:v>
                </c:pt>
                <c:pt idx="57">
                  <c:v>212.70099999999999</c:v>
                </c:pt>
                <c:pt idx="58">
                  <c:v>235.00200000000001</c:v>
                </c:pt>
                <c:pt idx="59">
                  <c:v>0</c:v>
                </c:pt>
                <c:pt idx="60">
                  <c:v>215.148</c:v>
                </c:pt>
                <c:pt idx="61">
                  <c:v>465.82900000000001</c:v>
                </c:pt>
                <c:pt idx="62">
                  <c:v>206.05600000000001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170.876</c:v>
                </c:pt>
                <c:pt idx="68">
                  <c:v>0</c:v>
                </c:pt>
                <c:pt idx="69">
                  <c:v>180.715</c:v>
                </c:pt>
                <c:pt idx="70">
                  <c:v>455.678</c:v>
                </c:pt>
                <c:pt idx="71">
                  <c:v>0</c:v>
                </c:pt>
                <c:pt idx="72">
                  <c:v>418.62900000000002</c:v>
                </c:pt>
                <c:pt idx="73">
                  <c:v>212.40700000000001</c:v>
                </c:pt>
                <c:pt idx="74">
                  <c:v>205.994</c:v>
                </c:pt>
                <c:pt idx="75">
                  <c:v>151.21299999999999</c:v>
                </c:pt>
                <c:pt idx="76">
                  <c:v>236.35</c:v>
                </c:pt>
                <c:pt idx="77">
                  <c:v>255.68199999999999</c:v>
                </c:pt>
                <c:pt idx="78">
                  <c:v>0</c:v>
                </c:pt>
                <c:pt idx="79">
                  <c:v>246.881</c:v>
                </c:pt>
                <c:pt idx="80">
                  <c:v>188.94200000000001</c:v>
                </c:pt>
                <c:pt idx="81">
                  <c:v>0</c:v>
                </c:pt>
                <c:pt idx="82">
                  <c:v>256.24599999999998</c:v>
                </c:pt>
                <c:pt idx="83">
                  <c:v>247.80699999999999</c:v>
                </c:pt>
                <c:pt idx="84">
                  <c:v>233.416</c:v>
                </c:pt>
                <c:pt idx="85">
                  <c:v>0</c:v>
                </c:pt>
                <c:pt idx="86">
                  <c:v>201.46899999999999</c:v>
                </c:pt>
                <c:pt idx="87">
                  <c:v>174.48099999999999</c:v>
                </c:pt>
                <c:pt idx="88">
                  <c:v>163.86500000000001</c:v>
                </c:pt>
                <c:pt idx="89">
                  <c:v>185.51900000000001</c:v>
                </c:pt>
                <c:pt idx="90">
                  <c:v>0</c:v>
                </c:pt>
                <c:pt idx="91">
                  <c:v>214.928</c:v>
                </c:pt>
                <c:pt idx="92">
                  <c:v>374.154</c:v>
                </c:pt>
                <c:pt idx="93">
                  <c:v>254.72399999999999</c:v>
                </c:pt>
                <c:pt idx="94">
                  <c:v>208.536</c:v>
                </c:pt>
                <c:pt idx="95">
                  <c:v>218.45400000000001</c:v>
                </c:pt>
                <c:pt idx="96">
                  <c:v>211.34299999999999</c:v>
                </c:pt>
                <c:pt idx="97">
                  <c:v>168.75200000000001</c:v>
                </c:pt>
                <c:pt idx="98">
                  <c:v>224.524</c:v>
                </c:pt>
                <c:pt idx="99">
                  <c:v>225.523</c:v>
                </c:pt>
              </c:numCache>
            </c:numRef>
          </c:xVal>
          <c:yVal>
            <c:numRef>
              <c:f>payment!$D$2:$D$101</c:f>
              <c:numCache>
                <c:formatCode>General</c:formatCode>
                <c:ptCount val="100"/>
                <c:pt idx="0">
                  <c:v>289.20800000000003</c:v>
                </c:pt>
                <c:pt idx="1">
                  <c:v>275.58300000000003</c:v>
                </c:pt>
                <c:pt idx="2">
                  <c:v>281.65899999999999</c:v>
                </c:pt>
                <c:pt idx="3">
                  <c:v>321.92399999999998</c:v>
                </c:pt>
                <c:pt idx="4">
                  <c:v>284.58300000000003</c:v>
                </c:pt>
                <c:pt idx="5">
                  <c:v>312.78300000000002</c:v>
                </c:pt>
                <c:pt idx="6">
                  <c:v>0</c:v>
                </c:pt>
                <c:pt idx="7">
                  <c:v>0</c:v>
                </c:pt>
                <c:pt idx="8">
                  <c:v>317.084</c:v>
                </c:pt>
                <c:pt idx="9">
                  <c:v>0</c:v>
                </c:pt>
                <c:pt idx="10">
                  <c:v>281.601</c:v>
                </c:pt>
                <c:pt idx="11">
                  <c:v>312.78300000000002</c:v>
                </c:pt>
                <c:pt idx="12">
                  <c:v>339.52699999999999</c:v>
                </c:pt>
                <c:pt idx="13">
                  <c:v>0</c:v>
                </c:pt>
                <c:pt idx="14">
                  <c:v>297.89299999999997</c:v>
                </c:pt>
                <c:pt idx="15">
                  <c:v>290.97500000000002</c:v>
                </c:pt>
                <c:pt idx="16">
                  <c:v>295.54500000000002</c:v>
                </c:pt>
                <c:pt idx="17">
                  <c:v>286.447</c:v>
                </c:pt>
                <c:pt idx="18">
                  <c:v>262.92899999999997</c:v>
                </c:pt>
                <c:pt idx="19">
                  <c:v>276.33600000000001</c:v>
                </c:pt>
                <c:pt idx="20">
                  <c:v>305.69200000000001</c:v>
                </c:pt>
                <c:pt idx="21">
                  <c:v>0</c:v>
                </c:pt>
                <c:pt idx="22">
                  <c:v>318.15100000000001</c:v>
                </c:pt>
                <c:pt idx="23">
                  <c:v>0</c:v>
                </c:pt>
                <c:pt idx="24">
                  <c:v>255.94499999999999</c:v>
                </c:pt>
                <c:pt idx="25">
                  <c:v>300.279</c:v>
                </c:pt>
                <c:pt idx="26">
                  <c:v>262.71600000000001</c:v>
                </c:pt>
                <c:pt idx="27">
                  <c:v>0</c:v>
                </c:pt>
                <c:pt idx="28">
                  <c:v>281.92899999999997</c:v>
                </c:pt>
                <c:pt idx="29">
                  <c:v>289.90600000000001</c:v>
                </c:pt>
                <c:pt idx="30">
                  <c:v>311.01600000000002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321.60199999999998</c:v>
                </c:pt>
                <c:pt idx="37">
                  <c:v>0</c:v>
                </c:pt>
                <c:pt idx="38">
                  <c:v>0</c:v>
                </c:pt>
                <c:pt idx="39">
                  <c:v>330.39400000000001</c:v>
                </c:pt>
                <c:pt idx="40">
                  <c:v>0</c:v>
                </c:pt>
                <c:pt idx="41">
                  <c:v>277.50200000000001</c:v>
                </c:pt>
                <c:pt idx="42">
                  <c:v>265.16000000000003</c:v>
                </c:pt>
                <c:pt idx="43">
                  <c:v>272.08800000000002</c:v>
                </c:pt>
                <c:pt idx="44">
                  <c:v>282.46600000000001</c:v>
                </c:pt>
                <c:pt idx="45">
                  <c:v>285.12799999999999</c:v>
                </c:pt>
                <c:pt idx="46">
                  <c:v>0</c:v>
                </c:pt>
                <c:pt idx="47">
                  <c:v>275.22699999999998</c:v>
                </c:pt>
                <c:pt idx="48">
                  <c:v>277.83600000000001</c:v>
                </c:pt>
                <c:pt idx="49">
                  <c:v>264.85500000000002</c:v>
                </c:pt>
                <c:pt idx="50">
                  <c:v>0</c:v>
                </c:pt>
                <c:pt idx="51">
                  <c:v>291.45999999999998</c:v>
                </c:pt>
                <c:pt idx="52">
                  <c:v>279.79700000000003</c:v>
                </c:pt>
                <c:pt idx="53">
                  <c:v>288.61799999999999</c:v>
                </c:pt>
                <c:pt idx="54">
                  <c:v>273.13900000000001</c:v>
                </c:pt>
                <c:pt idx="55">
                  <c:v>0</c:v>
                </c:pt>
                <c:pt idx="56">
                  <c:v>280.01499999999999</c:v>
                </c:pt>
                <c:pt idx="57">
                  <c:v>279.89400000000001</c:v>
                </c:pt>
                <c:pt idx="58">
                  <c:v>294.69400000000002</c:v>
                </c:pt>
                <c:pt idx="59">
                  <c:v>0</c:v>
                </c:pt>
                <c:pt idx="60">
                  <c:v>281.71300000000002</c:v>
                </c:pt>
                <c:pt idx="61">
                  <c:v>333.26299999999998</c:v>
                </c:pt>
                <c:pt idx="62">
                  <c:v>275.59100000000001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274.697</c:v>
                </c:pt>
                <c:pt idx="68">
                  <c:v>0</c:v>
                </c:pt>
                <c:pt idx="69">
                  <c:v>281.87099999999998</c:v>
                </c:pt>
                <c:pt idx="70">
                  <c:v>334.875</c:v>
                </c:pt>
                <c:pt idx="71">
                  <c:v>0</c:v>
                </c:pt>
                <c:pt idx="72">
                  <c:v>317.3</c:v>
                </c:pt>
                <c:pt idx="73">
                  <c:v>280.37099999999998</c:v>
                </c:pt>
                <c:pt idx="74">
                  <c:v>276.60599999999999</c:v>
                </c:pt>
                <c:pt idx="75">
                  <c:v>269.10599999999999</c:v>
                </c:pt>
                <c:pt idx="76">
                  <c:v>271.02100000000002</c:v>
                </c:pt>
                <c:pt idx="77">
                  <c:v>284.32100000000003</c:v>
                </c:pt>
                <c:pt idx="78">
                  <c:v>0</c:v>
                </c:pt>
                <c:pt idx="79">
                  <c:v>280.42899999999997</c:v>
                </c:pt>
                <c:pt idx="80">
                  <c:v>293.05500000000001</c:v>
                </c:pt>
                <c:pt idx="81">
                  <c:v>0</c:v>
                </c:pt>
                <c:pt idx="82">
                  <c:v>289.69099999999997</c:v>
                </c:pt>
                <c:pt idx="83">
                  <c:v>285.209</c:v>
                </c:pt>
                <c:pt idx="84">
                  <c:v>290.17599999999999</c:v>
                </c:pt>
                <c:pt idx="85">
                  <c:v>0</c:v>
                </c:pt>
                <c:pt idx="86">
                  <c:v>275.85300000000001</c:v>
                </c:pt>
                <c:pt idx="87">
                  <c:v>282.19900000000001</c:v>
                </c:pt>
                <c:pt idx="88">
                  <c:v>262.02100000000002</c:v>
                </c:pt>
                <c:pt idx="89">
                  <c:v>266.37599999999998</c:v>
                </c:pt>
                <c:pt idx="90">
                  <c:v>0</c:v>
                </c:pt>
                <c:pt idx="91">
                  <c:v>285.47899999999998</c:v>
                </c:pt>
                <c:pt idx="92">
                  <c:v>321.92399999999998</c:v>
                </c:pt>
                <c:pt idx="93">
                  <c:v>289.101</c:v>
                </c:pt>
                <c:pt idx="94">
                  <c:v>278.42599999999999</c:v>
                </c:pt>
                <c:pt idx="95">
                  <c:v>288.05099999999999</c:v>
                </c:pt>
                <c:pt idx="96">
                  <c:v>280.90800000000002</c:v>
                </c:pt>
                <c:pt idx="97">
                  <c:v>261.858</c:v>
                </c:pt>
                <c:pt idx="98">
                  <c:v>290.17599999999999</c:v>
                </c:pt>
                <c:pt idx="99">
                  <c:v>280.90699999999998</c:v>
                </c:pt>
              </c:numCache>
            </c:numRef>
          </c:yVal>
        </c:ser>
        <c:axId val="77128832"/>
        <c:axId val="77130368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payment!$B$2:$B$101</c:f>
              <c:numCache>
                <c:formatCode>General</c:formatCode>
                <c:ptCount val="100"/>
                <c:pt idx="0">
                  <c:v>212.595</c:v>
                </c:pt>
                <c:pt idx="1">
                  <c:v>228.08699999999999</c:v>
                </c:pt>
                <c:pt idx="2">
                  <c:v>231.459</c:v>
                </c:pt>
                <c:pt idx="3">
                  <c:v>376.39800000000002</c:v>
                </c:pt>
                <c:pt idx="4">
                  <c:v>253.72200000000001</c:v>
                </c:pt>
                <c:pt idx="5">
                  <c:v>397.315</c:v>
                </c:pt>
                <c:pt idx="6">
                  <c:v>0</c:v>
                </c:pt>
                <c:pt idx="7">
                  <c:v>0</c:v>
                </c:pt>
                <c:pt idx="8">
                  <c:v>413.54599999999999</c:v>
                </c:pt>
                <c:pt idx="9">
                  <c:v>0</c:v>
                </c:pt>
                <c:pt idx="10">
                  <c:v>211.97399999999999</c:v>
                </c:pt>
                <c:pt idx="11">
                  <c:v>394.54500000000002</c:v>
                </c:pt>
                <c:pt idx="12">
                  <c:v>491.96600000000001</c:v>
                </c:pt>
                <c:pt idx="13">
                  <c:v>0</c:v>
                </c:pt>
                <c:pt idx="14">
                  <c:v>217.922</c:v>
                </c:pt>
                <c:pt idx="15">
                  <c:v>237.93799999999999</c:v>
                </c:pt>
                <c:pt idx="16">
                  <c:v>233.41399999999999</c:v>
                </c:pt>
                <c:pt idx="17">
                  <c:v>211.93299999999999</c:v>
                </c:pt>
                <c:pt idx="18">
                  <c:v>207.95500000000001</c:v>
                </c:pt>
                <c:pt idx="19">
                  <c:v>247.56700000000001</c:v>
                </c:pt>
                <c:pt idx="20">
                  <c:v>312.03699999999998</c:v>
                </c:pt>
                <c:pt idx="21">
                  <c:v>0</c:v>
                </c:pt>
                <c:pt idx="22">
                  <c:v>430.01</c:v>
                </c:pt>
                <c:pt idx="23">
                  <c:v>0</c:v>
                </c:pt>
                <c:pt idx="24">
                  <c:v>167.661</c:v>
                </c:pt>
                <c:pt idx="25">
                  <c:v>233.54400000000001</c:v>
                </c:pt>
                <c:pt idx="26">
                  <c:v>142.20699999999999</c:v>
                </c:pt>
                <c:pt idx="27">
                  <c:v>0</c:v>
                </c:pt>
                <c:pt idx="28">
                  <c:v>210.75700000000001</c:v>
                </c:pt>
                <c:pt idx="29">
                  <c:v>257.435</c:v>
                </c:pt>
                <c:pt idx="30">
                  <c:v>321.97500000000002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424.81200000000001</c:v>
                </c:pt>
                <c:pt idx="37">
                  <c:v>0</c:v>
                </c:pt>
                <c:pt idx="38">
                  <c:v>0</c:v>
                </c:pt>
                <c:pt idx="39">
                  <c:v>346.55099999999999</c:v>
                </c:pt>
                <c:pt idx="40">
                  <c:v>0</c:v>
                </c:pt>
                <c:pt idx="41">
                  <c:v>164.99</c:v>
                </c:pt>
                <c:pt idx="42">
                  <c:v>179.73400000000001</c:v>
                </c:pt>
                <c:pt idx="43">
                  <c:v>203.565</c:v>
                </c:pt>
                <c:pt idx="44">
                  <c:v>240.88800000000001</c:v>
                </c:pt>
                <c:pt idx="45">
                  <c:v>193.541</c:v>
                </c:pt>
                <c:pt idx="46">
                  <c:v>0</c:v>
                </c:pt>
                <c:pt idx="47">
                  <c:v>213.99600000000001</c:v>
                </c:pt>
                <c:pt idx="48">
                  <c:v>208.90799999999999</c:v>
                </c:pt>
                <c:pt idx="49">
                  <c:v>170.126</c:v>
                </c:pt>
                <c:pt idx="50">
                  <c:v>0</c:v>
                </c:pt>
                <c:pt idx="51">
                  <c:v>216.054</c:v>
                </c:pt>
                <c:pt idx="52">
                  <c:v>227.90299999999999</c:v>
                </c:pt>
                <c:pt idx="53">
                  <c:v>232.26300000000001</c:v>
                </c:pt>
                <c:pt idx="54">
                  <c:v>193.04900000000001</c:v>
                </c:pt>
                <c:pt idx="55">
                  <c:v>0</c:v>
                </c:pt>
                <c:pt idx="56">
                  <c:v>197.584</c:v>
                </c:pt>
                <c:pt idx="57">
                  <c:v>212.70099999999999</c:v>
                </c:pt>
                <c:pt idx="58">
                  <c:v>235.00200000000001</c:v>
                </c:pt>
                <c:pt idx="59">
                  <c:v>0</c:v>
                </c:pt>
                <c:pt idx="60">
                  <c:v>215.148</c:v>
                </c:pt>
                <c:pt idx="61">
                  <c:v>465.82900000000001</c:v>
                </c:pt>
                <c:pt idx="62">
                  <c:v>206.05600000000001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170.876</c:v>
                </c:pt>
                <c:pt idx="68">
                  <c:v>0</c:v>
                </c:pt>
                <c:pt idx="69">
                  <c:v>180.715</c:v>
                </c:pt>
                <c:pt idx="70">
                  <c:v>455.678</c:v>
                </c:pt>
                <c:pt idx="71">
                  <c:v>0</c:v>
                </c:pt>
                <c:pt idx="72">
                  <c:v>418.62900000000002</c:v>
                </c:pt>
                <c:pt idx="73">
                  <c:v>212.40700000000001</c:v>
                </c:pt>
                <c:pt idx="74">
                  <c:v>205.994</c:v>
                </c:pt>
                <c:pt idx="75">
                  <c:v>151.21299999999999</c:v>
                </c:pt>
                <c:pt idx="76">
                  <c:v>236.35</c:v>
                </c:pt>
                <c:pt idx="77">
                  <c:v>255.68199999999999</c:v>
                </c:pt>
                <c:pt idx="78">
                  <c:v>0</c:v>
                </c:pt>
                <c:pt idx="79">
                  <c:v>246.881</c:v>
                </c:pt>
                <c:pt idx="80">
                  <c:v>188.94200000000001</c:v>
                </c:pt>
                <c:pt idx="81">
                  <c:v>0</c:v>
                </c:pt>
                <c:pt idx="82">
                  <c:v>256.24599999999998</c:v>
                </c:pt>
                <c:pt idx="83">
                  <c:v>247.80699999999999</c:v>
                </c:pt>
                <c:pt idx="84">
                  <c:v>233.416</c:v>
                </c:pt>
                <c:pt idx="85">
                  <c:v>0</c:v>
                </c:pt>
                <c:pt idx="86">
                  <c:v>201.46899999999999</c:v>
                </c:pt>
                <c:pt idx="87">
                  <c:v>174.48099999999999</c:v>
                </c:pt>
                <c:pt idx="88">
                  <c:v>163.86500000000001</c:v>
                </c:pt>
                <c:pt idx="89">
                  <c:v>185.51900000000001</c:v>
                </c:pt>
                <c:pt idx="90">
                  <c:v>0</c:v>
                </c:pt>
                <c:pt idx="91">
                  <c:v>214.928</c:v>
                </c:pt>
                <c:pt idx="92">
                  <c:v>374.154</c:v>
                </c:pt>
                <c:pt idx="93">
                  <c:v>254.72399999999999</c:v>
                </c:pt>
                <c:pt idx="94">
                  <c:v>208.536</c:v>
                </c:pt>
                <c:pt idx="95">
                  <c:v>218.45400000000001</c:v>
                </c:pt>
                <c:pt idx="96">
                  <c:v>211.34299999999999</c:v>
                </c:pt>
                <c:pt idx="97">
                  <c:v>168.75200000000001</c:v>
                </c:pt>
                <c:pt idx="98">
                  <c:v>224.524</c:v>
                </c:pt>
                <c:pt idx="99">
                  <c:v>225.523</c:v>
                </c:pt>
              </c:numCache>
            </c:numRef>
          </c:xVal>
          <c:yVal>
            <c:numRef>
              <c:f>payment!$B$2:$B$101</c:f>
              <c:numCache>
                <c:formatCode>General</c:formatCode>
                <c:ptCount val="100"/>
                <c:pt idx="0">
                  <c:v>212.595</c:v>
                </c:pt>
                <c:pt idx="1">
                  <c:v>228.08699999999999</c:v>
                </c:pt>
                <c:pt idx="2">
                  <c:v>231.459</c:v>
                </c:pt>
                <c:pt idx="3">
                  <c:v>376.39800000000002</c:v>
                </c:pt>
                <c:pt idx="4">
                  <c:v>253.72200000000001</c:v>
                </c:pt>
                <c:pt idx="5">
                  <c:v>397.315</c:v>
                </c:pt>
                <c:pt idx="6">
                  <c:v>0</c:v>
                </c:pt>
                <c:pt idx="7">
                  <c:v>0</c:v>
                </c:pt>
                <c:pt idx="8">
                  <c:v>413.54599999999999</c:v>
                </c:pt>
                <c:pt idx="9">
                  <c:v>0</c:v>
                </c:pt>
                <c:pt idx="10">
                  <c:v>211.97399999999999</c:v>
                </c:pt>
                <c:pt idx="11">
                  <c:v>394.54500000000002</c:v>
                </c:pt>
                <c:pt idx="12">
                  <c:v>491.96600000000001</c:v>
                </c:pt>
                <c:pt idx="13">
                  <c:v>0</c:v>
                </c:pt>
                <c:pt idx="14">
                  <c:v>217.922</c:v>
                </c:pt>
                <c:pt idx="15">
                  <c:v>237.93799999999999</c:v>
                </c:pt>
                <c:pt idx="16">
                  <c:v>233.41399999999999</c:v>
                </c:pt>
                <c:pt idx="17">
                  <c:v>211.93299999999999</c:v>
                </c:pt>
                <c:pt idx="18">
                  <c:v>207.95500000000001</c:v>
                </c:pt>
                <c:pt idx="19">
                  <c:v>247.56700000000001</c:v>
                </c:pt>
                <c:pt idx="20">
                  <c:v>312.03699999999998</c:v>
                </c:pt>
                <c:pt idx="21">
                  <c:v>0</c:v>
                </c:pt>
                <c:pt idx="22">
                  <c:v>430.01</c:v>
                </c:pt>
                <c:pt idx="23">
                  <c:v>0</c:v>
                </c:pt>
                <c:pt idx="24">
                  <c:v>167.661</c:v>
                </c:pt>
                <c:pt idx="25">
                  <c:v>233.54400000000001</c:v>
                </c:pt>
                <c:pt idx="26">
                  <c:v>142.20699999999999</c:v>
                </c:pt>
                <c:pt idx="27">
                  <c:v>0</c:v>
                </c:pt>
                <c:pt idx="28">
                  <c:v>210.75700000000001</c:v>
                </c:pt>
                <c:pt idx="29">
                  <c:v>257.435</c:v>
                </c:pt>
                <c:pt idx="30">
                  <c:v>321.97500000000002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424.81200000000001</c:v>
                </c:pt>
                <c:pt idx="37">
                  <c:v>0</c:v>
                </c:pt>
                <c:pt idx="38">
                  <c:v>0</c:v>
                </c:pt>
                <c:pt idx="39">
                  <c:v>346.55099999999999</c:v>
                </c:pt>
                <c:pt idx="40">
                  <c:v>0</c:v>
                </c:pt>
                <c:pt idx="41">
                  <c:v>164.99</c:v>
                </c:pt>
                <c:pt idx="42">
                  <c:v>179.73400000000001</c:v>
                </c:pt>
                <c:pt idx="43">
                  <c:v>203.565</c:v>
                </c:pt>
                <c:pt idx="44">
                  <c:v>240.88800000000001</c:v>
                </c:pt>
                <c:pt idx="45">
                  <c:v>193.541</c:v>
                </c:pt>
                <c:pt idx="46">
                  <c:v>0</c:v>
                </c:pt>
                <c:pt idx="47">
                  <c:v>213.99600000000001</c:v>
                </c:pt>
                <c:pt idx="48">
                  <c:v>208.90799999999999</c:v>
                </c:pt>
                <c:pt idx="49">
                  <c:v>170.126</c:v>
                </c:pt>
                <c:pt idx="50">
                  <c:v>0</c:v>
                </c:pt>
                <c:pt idx="51">
                  <c:v>216.054</c:v>
                </c:pt>
                <c:pt idx="52">
                  <c:v>227.90299999999999</c:v>
                </c:pt>
                <c:pt idx="53">
                  <c:v>232.26300000000001</c:v>
                </c:pt>
                <c:pt idx="54">
                  <c:v>193.04900000000001</c:v>
                </c:pt>
                <c:pt idx="55">
                  <c:v>0</c:v>
                </c:pt>
                <c:pt idx="56">
                  <c:v>197.584</c:v>
                </c:pt>
                <c:pt idx="57">
                  <c:v>212.70099999999999</c:v>
                </c:pt>
                <c:pt idx="58">
                  <c:v>235.00200000000001</c:v>
                </c:pt>
                <c:pt idx="59">
                  <c:v>0</c:v>
                </c:pt>
                <c:pt idx="60">
                  <c:v>215.148</c:v>
                </c:pt>
                <c:pt idx="61">
                  <c:v>465.82900000000001</c:v>
                </c:pt>
                <c:pt idx="62">
                  <c:v>206.05600000000001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170.876</c:v>
                </c:pt>
                <c:pt idx="68">
                  <c:v>0</c:v>
                </c:pt>
                <c:pt idx="69">
                  <c:v>180.715</c:v>
                </c:pt>
                <c:pt idx="70">
                  <c:v>455.678</c:v>
                </c:pt>
                <c:pt idx="71">
                  <c:v>0</c:v>
                </c:pt>
                <c:pt idx="72">
                  <c:v>418.62900000000002</c:v>
                </c:pt>
                <c:pt idx="73">
                  <c:v>212.40700000000001</c:v>
                </c:pt>
                <c:pt idx="74">
                  <c:v>205.994</c:v>
                </c:pt>
                <c:pt idx="75">
                  <c:v>151.21299999999999</c:v>
                </c:pt>
                <c:pt idx="76">
                  <c:v>236.35</c:v>
                </c:pt>
                <c:pt idx="77">
                  <c:v>255.68199999999999</c:v>
                </c:pt>
                <c:pt idx="78">
                  <c:v>0</c:v>
                </c:pt>
                <c:pt idx="79">
                  <c:v>246.881</c:v>
                </c:pt>
                <c:pt idx="80">
                  <c:v>188.94200000000001</c:v>
                </c:pt>
                <c:pt idx="81">
                  <c:v>0</c:v>
                </c:pt>
                <c:pt idx="82">
                  <c:v>256.24599999999998</c:v>
                </c:pt>
                <c:pt idx="83">
                  <c:v>247.80699999999999</c:v>
                </c:pt>
                <c:pt idx="84">
                  <c:v>233.416</c:v>
                </c:pt>
                <c:pt idx="85">
                  <c:v>0</c:v>
                </c:pt>
                <c:pt idx="86">
                  <c:v>201.46899999999999</c:v>
                </c:pt>
                <c:pt idx="87">
                  <c:v>174.48099999999999</c:v>
                </c:pt>
                <c:pt idx="88">
                  <c:v>163.86500000000001</c:v>
                </c:pt>
                <c:pt idx="89">
                  <c:v>185.51900000000001</c:v>
                </c:pt>
                <c:pt idx="90">
                  <c:v>0</c:v>
                </c:pt>
                <c:pt idx="91">
                  <c:v>214.928</c:v>
                </c:pt>
                <c:pt idx="92">
                  <c:v>374.154</c:v>
                </c:pt>
                <c:pt idx="93">
                  <c:v>254.72399999999999</c:v>
                </c:pt>
                <c:pt idx="94">
                  <c:v>208.536</c:v>
                </c:pt>
                <c:pt idx="95">
                  <c:v>218.45400000000001</c:v>
                </c:pt>
                <c:pt idx="96">
                  <c:v>211.34299999999999</c:v>
                </c:pt>
                <c:pt idx="97">
                  <c:v>168.75200000000001</c:v>
                </c:pt>
                <c:pt idx="98">
                  <c:v>224.524</c:v>
                </c:pt>
                <c:pt idx="99">
                  <c:v>225.523</c:v>
                </c:pt>
              </c:numCache>
            </c:numRef>
          </c:yVal>
          <c:smooth val="1"/>
        </c:ser>
        <c:axId val="77128832"/>
        <c:axId val="77130368"/>
      </c:scatterChart>
      <c:valAx>
        <c:axId val="77128832"/>
        <c:scaling>
          <c:orientation val="minMax"/>
        </c:scaling>
        <c:axPos val="b"/>
        <c:numFmt formatCode="General" sourceLinked="1"/>
        <c:tickLblPos val="nextTo"/>
        <c:crossAx val="77130368"/>
        <c:crosses val="autoZero"/>
        <c:crossBetween val="midCat"/>
      </c:valAx>
      <c:valAx>
        <c:axId val="77130368"/>
        <c:scaling>
          <c:orientation val="minMax"/>
        </c:scaling>
        <c:axPos val="l"/>
        <c:numFmt formatCode="General" sourceLinked="1"/>
        <c:tickLblPos val="nextTo"/>
        <c:crossAx val="77128832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0245822397200353"/>
          <c:y val="0.69425233304170308"/>
          <c:w val="0.26976399825021885"/>
          <c:h val="8.3717191601049998E-2"/>
        </c:manualLayout>
      </c:layout>
      <c:overlay val="1"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'trade-order'!$C$1</c:f>
              <c:strCache>
                <c:ptCount val="1"/>
                <c:pt idx="0">
                  <c:v>predicted</c:v>
                </c:pt>
              </c:strCache>
            </c:strRef>
          </c:tx>
          <c:spPr>
            <a:ln w="28575">
              <a:noFill/>
            </a:ln>
          </c:spPr>
          <c:xVal>
            <c:numRef>
              <c:f>'trade-order'!$B$2:$B$101</c:f>
              <c:numCache>
                <c:formatCode>General</c:formatCode>
                <c:ptCount val="100"/>
                <c:pt idx="0">
                  <c:v>165.066</c:v>
                </c:pt>
                <c:pt idx="1">
                  <c:v>0</c:v>
                </c:pt>
                <c:pt idx="2">
                  <c:v>0</c:v>
                </c:pt>
                <c:pt idx="3">
                  <c:v>138.23400000000001</c:v>
                </c:pt>
                <c:pt idx="4">
                  <c:v>0</c:v>
                </c:pt>
                <c:pt idx="5">
                  <c:v>6.8140000000000001</c:v>
                </c:pt>
                <c:pt idx="6">
                  <c:v>302.80099999999999</c:v>
                </c:pt>
                <c:pt idx="7">
                  <c:v>220.62299999999999</c:v>
                </c:pt>
                <c:pt idx="8">
                  <c:v>0</c:v>
                </c:pt>
                <c:pt idx="9">
                  <c:v>20.199000000000002</c:v>
                </c:pt>
                <c:pt idx="10">
                  <c:v>157.25800000000001</c:v>
                </c:pt>
                <c:pt idx="11">
                  <c:v>1.9430000000000001</c:v>
                </c:pt>
                <c:pt idx="12">
                  <c:v>0</c:v>
                </c:pt>
                <c:pt idx="13">
                  <c:v>12.723000000000001</c:v>
                </c:pt>
                <c:pt idx="14">
                  <c:v>157.34299999999999</c:v>
                </c:pt>
                <c:pt idx="15">
                  <c:v>153.05699999999999</c:v>
                </c:pt>
                <c:pt idx="16">
                  <c:v>168.511</c:v>
                </c:pt>
                <c:pt idx="17">
                  <c:v>155.011</c:v>
                </c:pt>
                <c:pt idx="18">
                  <c:v>0</c:v>
                </c:pt>
                <c:pt idx="19">
                  <c:v>0</c:v>
                </c:pt>
                <c:pt idx="20">
                  <c:v>116.369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127.36499999999999</c:v>
                </c:pt>
                <c:pt idx="25">
                  <c:v>169.86699999999999</c:v>
                </c:pt>
                <c:pt idx="26">
                  <c:v>216.74600000000001</c:v>
                </c:pt>
                <c:pt idx="27">
                  <c:v>0</c:v>
                </c:pt>
                <c:pt idx="28">
                  <c:v>154.47800000000001</c:v>
                </c:pt>
                <c:pt idx="29">
                  <c:v>0</c:v>
                </c:pt>
                <c:pt idx="30">
                  <c:v>117.58199999999999</c:v>
                </c:pt>
                <c:pt idx="31">
                  <c:v>0</c:v>
                </c:pt>
                <c:pt idx="32">
                  <c:v>119.61799999999999</c:v>
                </c:pt>
                <c:pt idx="33">
                  <c:v>0</c:v>
                </c:pt>
                <c:pt idx="34">
                  <c:v>295.23899999999998</c:v>
                </c:pt>
                <c:pt idx="35">
                  <c:v>0</c:v>
                </c:pt>
                <c:pt idx="36">
                  <c:v>0</c:v>
                </c:pt>
                <c:pt idx="37">
                  <c:v>151.86600000000001</c:v>
                </c:pt>
                <c:pt idx="38">
                  <c:v>155.93600000000001</c:v>
                </c:pt>
                <c:pt idx="39">
                  <c:v>125.114</c:v>
                </c:pt>
                <c:pt idx="40">
                  <c:v>158.18899999999999</c:v>
                </c:pt>
                <c:pt idx="41">
                  <c:v>246.42400000000001</c:v>
                </c:pt>
                <c:pt idx="42">
                  <c:v>129.84800000000001</c:v>
                </c:pt>
                <c:pt idx="43">
                  <c:v>141.81700000000001</c:v>
                </c:pt>
                <c:pt idx="44">
                  <c:v>12.784000000000001</c:v>
                </c:pt>
                <c:pt idx="45">
                  <c:v>142.041</c:v>
                </c:pt>
                <c:pt idx="46">
                  <c:v>152.04499999999999</c:v>
                </c:pt>
                <c:pt idx="47">
                  <c:v>143.53100000000001</c:v>
                </c:pt>
                <c:pt idx="48">
                  <c:v>150.70599999999999</c:v>
                </c:pt>
                <c:pt idx="49">
                  <c:v>125.792</c:v>
                </c:pt>
                <c:pt idx="50">
                  <c:v>222.47399999999999</c:v>
                </c:pt>
                <c:pt idx="51">
                  <c:v>299.35399999999998</c:v>
                </c:pt>
                <c:pt idx="52">
                  <c:v>151.36600000000001</c:v>
                </c:pt>
                <c:pt idx="53">
                  <c:v>169.001</c:v>
                </c:pt>
                <c:pt idx="54">
                  <c:v>146.386</c:v>
                </c:pt>
                <c:pt idx="55">
                  <c:v>0</c:v>
                </c:pt>
                <c:pt idx="56">
                  <c:v>276.06099999999998</c:v>
                </c:pt>
                <c:pt idx="57">
                  <c:v>154.85499999999999</c:v>
                </c:pt>
                <c:pt idx="58">
                  <c:v>167.119</c:v>
                </c:pt>
                <c:pt idx="59">
                  <c:v>21.742999999999999</c:v>
                </c:pt>
                <c:pt idx="60">
                  <c:v>157.88999999999999</c:v>
                </c:pt>
                <c:pt idx="61">
                  <c:v>0</c:v>
                </c:pt>
                <c:pt idx="62">
                  <c:v>145.44800000000001</c:v>
                </c:pt>
                <c:pt idx="63">
                  <c:v>6.5369999999999999</c:v>
                </c:pt>
                <c:pt idx="64">
                  <c:v>303.56599999999997</c:v>
                </c:pt>
                <c:pt idx="65">
                  <c:v>120.354</c:v>
                </c:pt>
                <c:pt idx="66">
                  <c:v>0</c:v>
                </c:pt>
                <c:pt idx="67">
                  <c:v>125.047</c:v>
                </c:pt>
                <c:pt idx="68">
                  <c:v>0</c:v>
                </c:pt>
                <c:pt idx="69">
                  <c:v>274.36599999999999</c:v>
                </c:pt>
                <c:pt idx="70">
                  <c:v>2.3250000000000002</c:v>
                </c:pt>
                <c:pt idx="71">
                  <c:v>153.49600000000001</c:v>
                </c:pt>
                <c:pt idx="72">
                  <c:v>0</c:v>
                </c:pt>
                <c:pt idx="73">
                  <c:v>158.613</c:v>
                </c:pt>
                <c:pt idx="74">
                  <c:v>145.226</c:v>
                </c:pt>
                <c:pt idx="75">
                  <c:v>225.821</c:v>
                </c:pt>
                <c:pt idx="76">
                  <c:v>13.587999999999999</c:v>
                </c:pt>
                <c:pt idx="77">
                  <c:v>0</c:v>
                </c:pt>
                <c:pt idx="78">
                  <c:v>3.8719999999999999</c:v>
                </c:pt>
                <c:pt idx="79">
                  <c:v>0</c:v>
                </c:pt>
                <c:pt idx="80">
                  <c:v>281.803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150.22499999999999</c:v>
                </c:pt>
                <c:pt idx="85">
                  <c:v>167.828</c:v>
                </c:pt>
                <c:pt idx="86">
                  <c:v>147.988</c:v>
                </c:pt>
                <c:pt idx="87">
                  <c:v>261.99599999999998</c:v>
                </c:pt>
                <c:pt idx="88">
                  <c:v>121.97799999999999</c:v>
                </c:pt>
                <c:pt idx="89">
                  <c:v>139.24299999999999</c:v>
                </c:pt>
                <c:pt idx="90">
                  <c:v>168.36099999999999</c:v>
                </c:pt>
                <c:pt idx="91">
                  <c:v>159.16800000000001</c:v>
                </c:pt>
                <c:pt idx="92">
                  <c:v>138.678</c:v>
                </c:pt>
                <c:pt idx="93">
                  <c:v>0</c:v>
                </c:pt>
                <c:pt idx="94">
                  <c:v>150.39699999999999</c:v>
                </c:pt>
                <c:pt idx="95">
                  <c:v>156.83500000000001</c:v>
                </c:pt>
                <c:pt idx="96">
                  <c:v>153.28</c:v>
                </c:pt>
                <c:pt idx="97">
                  <c:v>125.17400000000001</c:v>
                </c:pt>
                <c:pt idx="98">
                  <c:v>145.054</c:v>
                </c:pt>
                <c:pt idx="99">
                  <c:v>0</c:v>
                </c:pt>
              </c:numCache>
            </c:numRef>
          </c:xVal>
          <c:yVal>
            <c:numRef>
              <c:f>'trade-order'!$C$2:$C$101</c:f>
              <c:numCache>
                <c:formatCode>General</c:formatCode>
                <c:ptCount val="100"/>
                <c:pt idx="0">
                  <c:v>1.6759999999999999</c:v>
                </c:pt>
                <c:pt idx="1">
                  <c:v>1.4810000000000001</c:v>
                </c:pt>
                <c:pt idx="2">
                  <c:v>1.3260000000000001</c:v>
                </c:pt>
                <c:pt idx="3">
                  <c:v>1.6879999999999999</c:v>
                </c:pt>
                <c:pt idx="4">
                  <c:v>1.32</c:v>
                </c:pt>
                <c:pt idx="5">
                  <c:v>1.31</c:v>
                </c:pt>
                <c:pt idx="6">
                  <c:v>1.661</c:v>
                </c:pt>
                <c:pt idx="7">
                  <c:v>1.631</c:v>
                </c:pt>
                <c:pt idx="8">
                  <c:v>1.3120000000000001</c:v>
                </c:pt>
                <c:pt idx="9">
                  <c:v>1.288</c:v>
                </c:pt>
                <c:pt idx="10">
                  <c:v>1.6679999999999999</c:v>
                </c:pt>
                <c:pt idx="11">
                  <c:v>1.31</c:v>
                </c:pt>
                <c:pt idx="12">
                  <c:v>1.536</c:v>
                </c:pt>
                <c:pt idx="13">
                  <c:v>1.3240000000000001</c:v>
                </c:pt>
                <c:pt idx="14">
                  <c:v>1.5069999999999999</c:v>
                </c:pt>
                <c:pt idx="15">
                  <c:v>1.4570000000000001</c:v>
                </c:pt>
                <c:pt idx="16">
                  <c:v>1.6459999999999999</c:v>
                </c:pt>
                <c:pt idx="17">
                  <c:v>1.54</c:v>
                </c:pt>
                <c:pt idx="18">
                  <c:v>1.139</c:v>
                </c:pt>
                <c:pt idx="19">
                  <c:v>1.3089999999999999</c:v>
                </c:pt>
                <c:pt idx="20">
                  <c:v>1.512</c:v>
                </c:pt>
                <c:pt idx="21">
                  <c:v>1.33</c:v>
                </c:pt>
                <c:pt idx="22">
                  <c:v>1.4259999999999999</c:v>
                </c:pt>
                <c:pt idx="23">
                  <c:v>1.3029999999999999</c:v>
                </c:pt>
                <c:pt idx="24">
                  <c:v>1.67</c:v>
                </c:pt>
                <c:pt idx="25">
                  <c:v>1.6930000000000001</c:v>
                </c:pt>
                <c:pt idx="26">
                  <c:v>1.6850000000000001</c:v>
                </c:pt>
                <c:pt idx="27">
                  <c:v>1.4370000000000001</c:v>
                </c:pt>
                <c:pt idx="28">
                  <c:v>1.5129999999999999</c:v>
                </c:pt>
                <c:pt idx="29">
                  <c:v>1.337</c:v>
                </c:pt>
                <c:pt idx="30">
                  <c:v>1.5289999999999999</c:v>
                </c:pt>
                <c:pt idx="31">
                  <c:v>1.4419999999999999</c:v>
                </c:pt>
                <c:pt idx="32">
                  <c:v>1.679</c:v>
                </c:pt>
                <c:pt idx="33">
                  <c:v>1.276</c:v>
                </c:pt>
                <c:pt idx="34">
                  <c:v>1.6970000000000001</c:v>
                </c:pt>
                <c:pt idx="35">
                  <c:v>1.32</c:v>
                </c:pt>
                <c:pt idx="36">
                  <c:v>1.339</c:v>
                </c:pt>
                <c:pt idx="37">
                  <c:v>1.496</c:v>
                </c:pt>
                <c:pt idx="38">
                  <c:v>1.4930000000000001</c:v>
                </c:pt>
                <c:pt idx="39">
                  <c:v>1.4990000000000001</c:v>
                </c:pt>
                <c:pt idx="40">
                  <c:v>1.4330000000000001</c:v>
                </c:pt>
                <c:pt idx="41">
                  <c:v>1.8680000000000001</c:v>
                </c:pt>
                <c:pt idx="42">
                  <c:v>1.5289999999999999</c:v>
                </c:pt>
                <c:pt idx="43">
                  <c:v>1.4690000000000001</c:v>
                </c:pt>
                <c:pt idx="44">
                  <c:v>1.321</c:v>
                </c:pt>
                <c:pt idx="45">
                  <c:v>1.4690000000000001</c:v>
                </c:pt>
                <c:pt idx="46">
                  <c:v>1.55</c:v>
                </c:pt>
                <c:pt idx="47">
                  <c:v>1.4830000000000001</c:v>
                </c:pt>
                <c:pt idx="48">
                  <c:v>1.4690000000000001</c:v>
                </c:pt>
                <c:pt idx="49">
                  <c:v>1.411</c:v>
                </c:pt>
                <c:pt idx="50">
                  <c:v>1.7330000000000001</c:v>
                </c:pt>
                <c:pt idx="51">
                  <c:v>1.6639999999999999</c:v>
                </c:pt>
                <c:pt idx="52">
                  <c:v>1.6719999999999999</c:v>
                </c:pt>
                <c:pt idx="53">
                  <c:v>1.706</c:v>
                </c:pt>
                <c:pt idx="54">
                  <c:v>1.637</c:v>
                </c:pt>
                <c:pt idx="55">
                  <c:v>1.2949999999999999</c:v>
                </c:pt>
                <c:pt idx="56">
                  <c:v>1.6970000000000001</c:v>
                </c:pt>
                <c:pt idx="57">
                  <c:v>1.55</c:v>
                </c:pt>
                <c:pt idx="58">
                  <c:v>1.5509999999999999</c:v>
                </c:pt>
                <c:pt idx="59">
                  <c:v>1.5089999999999999</c:v>
                </c:pt>
                <c:pt idx="60">
                  <c:v>1.4930000000000001</c:v>
                </c:pt>
                <c:pt idx="61">
                  <c:v>1.3260000000000001</c:v>
                </c:pt>
                <c:pt idx="62">
                  <c:v>1.5429999999999999</c:v>
                </c:pt>
                <c:pt idx="63">
                  <c:v>1.3180000000000001</c:v>
                </c:pt>
                <c:pt idx="64">
                  <c:v>1.65</c:v>
                </c:pt>
                <c:pt idx="65">
                  <c:v>1.5309999999999999</c:v>
                </c:pt>
                <c:pt idx="66">
                  <c:v>1.1419999999999999</c:v>
                </c:pt>
                <c:pt idx="67">
                  <c:v>1.4550000000000001</c:v>
                </c:pt>
                <c:pt idx="68">
                  <c:v>1.145</c:v>
                </c:pt>
                <c:pt idx="69">
                  <c:v>1.855</c:v>
                </c:pt>
                <c:pt idx="70">
                  <c:v>1.3109999999999999</c:v>
                </c:pt>
                <c:pt idx="71">
                  <c:v>1.621</c:v>
                </c:pt>
                <c:pt idx="72">
                  <c:v>1.3320000000000001</c:v>
                </c:pt>
                <c:pt idx="73">
                  <c:v>1.6950000000000001</c:v>
                </c:pt>
                <c:pt idx="74">
                  <c:v>1.496</c:v>
                </c:pt>
                <c:pt idx="75">
                  <c:v>1.8169999999999999</c:v>
                </c:pt>
                <c:pt idx="76">
                  <c:v>1.3540000000000001</c:v>
                </c:pt>
                <c:pt idx="77">
                  <c:v>1.1950000000000001</c:v>
                </c:pt>
                <c:pt idx="78">
                  <c:v>1.2989999999999999</c:v>
                </c:pt>
                <c:pt idx="79">
                  <c:v>1.353</c:v>
                </c:pt>
                <c:pt idx="80">
                  <c:v>1.6970000000000001</c:v>
                </c:pt>
                <c:pt idx="81">
                  <c:v>1.5049999999999999</c:v>
                </c:pt>
                <c:pt idx="82">
                  <c:v>1.3169999999999999</c:v>
                </c:pt>
                <c:pt idx="83">
                  <c:v>1.5049999999999999</c:v>
                </c:pt>
                <c:pt idx="84">
                  <c:v>1.524</c:v>
                </c:pt>
                <c:pt idx="85">
                  <c:v>1.48</c:v>
                </c:pt>
                <c:pt idx="86">
                  <c:v>1.6679999999999999</c:v>
                </c:pt>
                <c:pt idx="87">
                  <c:v>1.7</c:v>
                </c:pt>
                <c:pt idx="88">
                  <c:v>1.5149999999999999</c:v>
                </c:pt>
                <c:pt idx="89">
                  <c:v>1.6839999999999999</c:v>
                </c:pt>
                <c:pt idx="90">
                  <c:v>1.6919999999999999</c:v>
                </c:pt>
                <c:pt idx="91">
                  <c:v>1.6919999999999999</c:v>
                </c:pt>
                <c:pt idx="92">
                  <c:v>1.6879999999999999</c:v>
                </c:pt>
                <c:pt idx="93">
                  <c:v>1.347</c:v>
                </c:pt>
                <c:pt idx="94">
                  <c:v>1.4390000000000001</c:v>
                </c:pt>
                <c:pt idx="95">
                  <c:v>1.4630000000000001</c:v>
                </c:pt>
                <c:pt idx="96">
                  <c:v>1.5029999999999999</c:v>
                </c:pt>
                <c:pt idx="97">
                  <c:v>1.657</c:v>
                </c:pt>
                <c:pt idx="98">
                  <c:v>1.524</c:v>
                </c:pt>
                <c:pt idx="99">
                  <c:v>1.498</c:v>
                </c:pt>
              </c:numCache>
            </c:numRef>
          </c:yVal>
        </c:ser>
        <c:axId val="77316096"/>
        <c:axId val="77317632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'trade-order'!$B$2:$B$101</c:f>
              <c:numCache>
                <c:formatCode>General</c:formatCode>
                <c:ptCount val="100"/>
                <c:pt idx="0">
                  <c:v>165.066</c:v>
                </c:pt>
                <c:pt idx="1">
                  <c:v>0</c:v>
                </c:pt>
                <c:pt idx="2">
                  <c:v>0</c:v>
                </c:pt>
                <c:pt idx="3">
                  <c:v>138.23400000000001</c:v>
                </c:pt>
                <c:pt idx="4">
                  <c:v>0</c:v>
                </c:pt>
                <c:pt idx="5">
                  <c:v>6.8140000000000001</c:v>
                </c:pt>
                <c:pt idx="6">
                  <c:v>302.80099999999999</c:v>
                </c:pt>
                <c:pt idx="7">
                  <c:v>220.62299999999999</c:v>
                </c:pt>
                <c:pt idx="8">
                  <c:v>0</c:v>
                </c:pt>
                <c:pt idx="9">
                  <c:v>20.199000000000002</c:v>
                </c:pt>
                <c:pt idx="10">
                  <c:v>157.25800000000001</c:v>
                </c:pt>
                <c:pt idx="11">
                  <c:v>1.9430000000000001</c:v>
                </c:pt>
                <c:pt idx="12">
                  <c:v>0</c:v>
                </c:pt>
                <c:pt idx="13">
                  <c:v>12.723000000000001</c:v>
                </c:pt>
                <c:pt idx="14">
                  <c:v>157.34299999999999</c:v>
                </c:pt>
                <c:pt idx="15">
                  <c:v>153.05699999999999</c:v>
                </c:pt>
                <c:pt idx="16">
                  <c:v>168.511</c:v>
                </c:pt>
                <c:pt idx="17">
                  <c:v>155.011</c:v>
                </c:pt>
                <c:pt idx="18">
                  <c:v>0</c:v>
                </c:pt>
                <c:pt idx="19">
                  <c:v>0</c:v>
                </c:pt>
                <c:pt idx="20">
                  <c:v>116.369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127.36499999999999</c:v>
                </c:pt>
                <c:pt idx="25">
                  <c:v>169.86699999999999</c:v>
                </c:pt>
                <c:pt idx="26">
                  <c:v>216.74600000000001</c:v>
                </c:pt>
                <c:pt idx="27">
                  <c:v>0</c:v>
                </c:pt>
                <c:pt idx="28">
                  <c:v>154.47800000000001</c:v>
                </c:pt>
                <c:pt idx="29">
                  <c:v>0</c:v>
                </c:pt>
                <c:pt idx="30">
                  <c:v>117.58199999999999</c:v>
                </c:pt>
                <c:pt idx="31">
                  <c:v>0</c:v>
                </c:pt>
                <c:pt idx="32">
                  <c:v>119.61799999999999</c:v>
                </c:pt>
                <c:pt idx="33">
                  <c:v>0</c:v>
                </c:pt>
                <c:pt idx="34">
                  <c:v>295.23899999999998</c:v>
                </c:pt>
                <c:pt idx="35">
                  <c:v>0</c:v>
                </c:pt>
                <c:pt idx="36">
                  <c:v>0</c:v>
                </c:pt>
                <c:pt idx="37">
                  <c:v>151.86600000000001</c:v>
                </c:pt>
                <c:pt idx="38">
                  <c:v>155.93600000000001</c:v>
                </c:pt>
                <c:pt idx="39">
                  <c:v>125.114</c:v>
                </c:pt>
                <c:pt idx="40">
                  <c:v>158.18899999999999</c:v>
                </c:pt>
                <c:pt idx="41">
                  <c:v>246.42400000000001</c:v>
                </c:pt>
                <c:pt idx="42">
                  <c:v>129.84800000000001</c:v>
                </c:pt>
                <c:pt idx="43">
                  <c:v>141.81700000000001</c:v>
                </c:pt>
                <c:pt idx="44">
                  <c:v>12.784000000000001</c:v>
                </c:pt>
                <c:pt idx="45">
                  <c:v>142.041</c:v>
                </c:pt>
                <c:pt idx="46">
                  <c:v>152.04499999999999</c:v>
                </c:pt>
                <c:pt idx="47">
                  <c:v>143.53100000000001</c:v>
                </c:pt>
                <c:pt idx="48">
                  <c:v>150.70599999999999</c:v>
                </c:pt>
                <c:pt idx="49">
                  <c:v>125.792</c:v>
                </c:pt>
                <c:pt idx="50">
                  <c:v>222.47399999999999</c:v>
                </c:pt>
                <c:pt idx="51">
                  <c:v>299.35399999999998</c:v>
                </c:pt>
                <c:pt idx="52">
                  <c:v>151.36600000000001</c:v>
                </c:pt>
                <c:pt idx="53">
                  <c:v>169.001</c:v>
                </c:pt>
                <c:pt idx="54">
                  <c:v>146.386</c:v>
                </c:pt>
                <c:pt idx="55">
                  <c:v>0</c:v>
                </c:pt>
                <c:pt idx="56">
                  <c:v>276.06099999999998</c:v>
                </c:pt>
                <c:pt idx="57">
                  <c:v>154.85499999999999</c:v>
                </c:pt>
                <c:pt idx="58">
                  <c:v>167.119</c:v>
                </c:pt>
                <c:pt idx="59">
                  <c:v>21.742999999999999</c:v>
                </c:pt>
                <c:pt idx="60">
                  <c:v>157.88999999999999</c:v>
                </c:pt>
                <c:pt idx="61">
                  <c:v>0</c:v>
                </c:pt>
                <c:pt idx="62">
                  <c:v>145.44800000000001</c:v>
                </c:pt>
                <c:pt idx="63">
                  <c:v>6.5369999999999999</c:v>
                </c:pt>
                <c:pt idx="64">
                  <c:v>303.56599999999997</c:v>
                </c:pt>
                <c:pt idx="65">
                  <c:v>120.354</c:v>
                </c:pt>
                <c:pt idx="66">
                  <c:v>0</c:v>
                </c:pt>
                <c:pt idx="67">
                  <c:v>125.047</c:v>
                </c:pt>
                <c:pt idx="68">
                  <c:v>0</c:v>
                </c:pt>
                <c:pt idx="69">
                  <c:v>274.36599999999999</c:v>
                </c:pt>
                <c:pt idx="70">
                  <c:v>2.3250000000000002</c:v>
                </c:pt>
                <c:pt idx="71">
                  <c:v>153.49600000000001</c:v>
                </c:pt>
                <c:pt idx="72">
                  <c:v>0</c:v>
                </c:pt>
                <c:pt idx="73">
                  <c:v>158.613</c:v>
                </c:pt>
                <c:pt idx="74">
                  <c:v>145.226</c:v>
                </c:pt>
                <c:pt idx="75">
                  <c:v>225.821</c:v>
                </c:pt>
                <c:pt idx="76">
                  <c:v>13.587999999999999</c:v>
                </c:pt>
                <c:pt idx="77">
                  <c:v>0</c:v>
                </c:pt>
                <c:pt idx="78">
                  <c:v>3.8719999999999999</c:v>
                </c:pt>
                <c:pt idx="79">
                  <c:v>0</c:v>
                </c:pt>
                <c:pt idx="80">
                  <c:v>281.803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150.22499999999999</c:v>
                </c:pt>
                <c:pt idx="85">
                  <c:v>167.828</c:v>
                </c:pt>
                <c:pt idx="86">
                  <c:v>147.988</c:v>
                </c:pt>
                <c:pt idx="87">
                  <c:v>261.99599999999998</c:v>
                </c:pt>
                <c:pt idx="88">
                  <c:v>121.97799999999999</c:v>
                </c:pt>
                <c:pt idx="89">
                  <c:v>139.24299999999999</c:v>
                </c:pt>
                <c:pt idx="90">
                  <c:v>168.36099999999999</c:v>
                </c:pt>
                <c:pt idx="91">
                  <c:v>159.16800000000001</c:v>
                </c:pt>
                <c:pt idx="92">
                  <c:v>138.678</c:v>
                </c:pt>
                <c:pt idx="93">
                  <c:v>0</c:v>
                </c:pt>
                <c:pt idx="94">
                  <c:v>150.39699999999999</c:v>
                </c:pt>
                <c:pt idx="95">
                  <c:v>156.83500000000001</c:v>
                </c:pt>
                <c:pt idx="96">
                  <c:v>153.28</c:v>
                </c:pt>
                <c:pt idx="97">
                  <c:v>125.17400000000001</c:v>
                </c:pt>
                <c:pt idx="98">
                  <c:v>145.054</c:v>
                </c:pt>
                <c:pt idx="99">
                  <c:v>0</c:v>
                </c:pt>
              </c:numCache>
            </c:numRef>
          </c:xVal>
          <c:yVal>
            <c:numRef>
              <c:f>'trade-order'!$B$2:$B$101</c:f>
              <c:numCache>
                <c:formatCode>General</c:formatCode>
                <c:ptCount val="100"/>
                <c:pt idx="0">
                  <c:v>165.066</c:v>
                </c:pt>
                <c:pt idx="1">
                  <c:v>0</c:v>
                </c:pt>
                <c:pt idx="2">
                  <c:v>0</c:v>
                </c:pt>
                <c:pt idx="3">
                  <c:v>138.23400000000001</c:v>
                </c:pt>
                <c:pt idx="4">
                  <c:v>0</c:v>
                </c:pt>
                <c:pt idx="5">
                  <c:v>6.8140000000000001</c:v>
                </c:pt>
                <c:pt idx="6">
                  <c:v>302.80099999999999</c:v>
                </c:pt>
                <c:pt idx="7">
                  <c:v>220.62299999999999</c:v>
                </c:pt>
                <c:pt idx="8">
                  <c:v>0</c:v>
                </c:pt>
                <c:pt idx="9">
                  <c:v>20.199000000000002</c:v>
                </c:pt>
                <c:pt idx="10">
                  <c:v>157.25800000000001</c:v>
                </c:pt>
                <c:pt idx="11">
                  <c:v>1.9430000000000001</c:v>
                </c:pt>
                <c:pt idx="12">
                  <c:v>0</c:v>
                </c:pt>
                <c:pt idx="13">
                  <c:v>12.723000000000001</c:v>
                </c:pt>
                <c:pt idx="14">
                  <c:v>157.34299999999999</c:v>
                </c:pt>
                <c:pt idx="15">
                  <c:v>153.05699999999999</c:v>
                </c:pt>
                <c:pt idx="16">
                  <c:v>168.511</c:v>
                </c:pt>
                <c:pt idx="17">
                  <c:v>155.011</c:v>
                </c:pt>
                <c:pt idx="18">
                  <c:v>0</c:v>
                </c:pt>
                <c:pt idx="19">
                  <c:v>0</c:v>
                </c:pt>
                <c:pt idx="20">
                  <c:v>116.369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127.36499999999999</c:v>
                </c:pt>
                <c:pt idx="25">
                  <c:v>169.86699999999999</c:v>
                </c:pt>
                <c:pt idx="26">
                  <c:v>216.74600000000001</c:v>
                </c:pt>
                <c:pt idx="27">
                  <c:v>0</c:v>
                </c:pt>
                <c:pt idx="28">
                  <c:v>154.47800000000001</c:v>
                </c:pt>
                <c:pt idx="29">
                  <c:v>0</c:v>
                </c:pt>
                <c:pt idx="30">
                  <c:v>117.58199999999999</c:v>
                </c:pt>
                <c:pt idx="31">
                  <c:v>0</c:v>
                </c:pt>
                <c:pt idx="32">
                  <c:v>119.61799999999999</c:v>
                </c:pt>
                <c:pt idx="33">
                  <c:v>0</c:v>
                </c:pt>
                <c:pt idx="34">
                  <c:v>295.23899999999998</c:v>
                </c:pt>
                <c:pt idx="35">
                  <c:v>0</c:v>
                </c:pt>
                <c:pt idx="36">
                  <c:v>0</c:v>
                </c:pt>
                <c:pt idx="37">
                  <c:v>151.86600000000001</c:v>
                </c:pt>
                <c:pt idx="38">
                  <c:v>155.93600000000001</c:v>
                </c:pt>
                <c:pt idx="39">
                  <c:v>125.114</c:v>
                </c:pt>
                <c:pt idx="40">
                  <c:v>158.18899999999999</c:v>
                </c:pt>
                <c:pt idx="41">
                  <c:v>246.42400000000001</c:v>
                </c:pt>
                <c:pt idx="42">
                  <c:v>129.84800000000001</c:v>
                </c:pt>
                <c:pt idx="43">
                  <c:v>141.81700000000001</c:v>
                </c:pt>
                <c:pt idx="44">
                  <c:v>12.784000000000001</c:v>
                </c:pt>
                <c:pt idx="45">
                  <c:v>142.041</c:v>
                </c:pt>
                <c:pt idx="46">
                  <c:v>152.04499999999999</c:v>
                </c:pt>
                <c:pt idx="47">
                  <c:v>143.53100000000001</c:v>
                </c:pt>
                <c:pt idx="48">
                  <c:v>150.70599999999999</c:v>
                </c:pt>
                <c:pt idx="49">
                  <c:v>125.792</c:v>
                </c:pt>
                <c:pt idx="50">
                  <c:v>222.47399999999999</c:v>
                </c:pt>
                <c:pt idx="51">
                  <c:v>299.35399999999998</c:v>
                </c:pt>
                <c:pt idx="52">
                  <c:v>151.36600000000001</c:v>
                </c:pt>
                <c:pt idx="53">
                  <c:v>169.001</c:v>
                </c:pt>
                <c:pt idx="54">
                  <c:v>146.386</c:v>
                </c:pt>
                <c:pt idx="55">
                  <c:v>0</c:v>
                </c:pt>
                <c:pt idx="56">
                  <c:v>276.06099999999998</c:v>
                </c:pt>
                <c:pt idx="57">
                  <c:v>154.85499999999999</c:v>
                </c:pt>
                <c:pt idx="58">
                  <c:v>167.119</c:v>
                </c:pt>
                <c:pt idx="59">
                  <c:v>21.742999999999999</c:v>
                </c:pt>
                <c:pt idx="60">
                  <c:v>157.88999999999999</c:v>
                </c:pt>
                <c:pt idx="61">
                  <c:v>0</c:v>
                </c:pt>
                <c:pt idx="62">
                  <c:v>145.44800000000001</c:v>
                </c:pt>
                <c:pt idx="63">
                  <c:v>6.5369999999999999</c:v>
                </c:pt>
                <c:pt idx="64">
                  <c:v>303.56599999999997</c:v>
                </c:pt>
                <c:pt idx="65">
                  <c:v>120.354</c:v>
                </c:pt>
                <c:pt idx="66">
                  <c:v>0</c:v>
                </c:pt>
                <c:pt idx="67">
                  <c:v>125.047</c:v>
                </c:pt>
                <c:pt idx="68">
                  <c:v>0</c:v>
                </c:pt>
                <c:pt idx="69">
                  <c:v>274.36599999999999</c:v>
                </c:pt>
                <c:pt idx="70">
                  <c:v>2.3250000000000002</c:v>
                </c:pt>
                <c:pt idx="71">
                  <c:v>153.49600000000001</c:v>
                </c:pt>
                <c:pt idx="72">
                  <c:v>0</c:v>
                </c:pt>
                <c:pt idx="73">
                  <c:v>158.613</c:v>
                </c:pt>
                <c:pt idx="74">
                  <c:v>145.226</c:v>
                </c:pt>
                <c:pt idx="75">
                  <c:v>225.821</c:v>
                </c:pt>
                <c:pt idx="76">
                  <c:v>13.587999999999999</c:v>
                </c:pt>
                <c:pt idx="77">
                  <c:v>0</c:v>
                </c:pt>
                <c:pt idx="78">
                  <c:v>3.8719999999999999</c:v>
                </c:pt>
                <c:pt idx="79">
                  <c:v>0</c:v>
                </c:pt>
                <c:pt idx="80">
                  <c:v>281.803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150.22499999999999</c:v>
                </c:pt>
                <c:pt idx="85">
                  <c:v>167.828</c:v>
                </c:pt>
                <c:pt idx="86">
                  <c:v>147.988</c:v>
                </c:pt>
                <c:pt idx="87">
                  <c:v>261.99599999999998</c:v>
                </c:pt>
                <c:pt idx="88">
                  <c:v>121.97799999999999</c:v>
                </c:pt>
                <c:pt idx="89">
                  <c:v>139.24299999999999</c:v>
                </c:pt>
                <c:pt idx="90">
                  <c:v>168.36099999999999</c:v>
                </c:pt>
                <c:pt idx="91">
                  <c:v>159.16800000000001</c:v>
                </c:pt>
                <c:pt idx="92">
                  <c:v>138.678</c:v>
                </c:pt>
                <c:pt idx="93">
                  <c:v>0</c:v>
                </c:pt>
                <c:pt idx="94">
                  <c:v>150.39699999999999</c:v>
                </c:pt>
                <c:pt idx="95">
                  <c:v>156.83500000000001</c:v>
                </c:pt>
                <c:pt idx="96">
                  <c:v>153.28</c:v>
                </c:pt>
                <c:pt idx="97">
                  <c:v>125.17400000000001</c:v>
                </c:pt>
                <c:pt idx="98">
                  <c:v>145.054</c:v>
                </c:pt>
                <c:pt idx="99">
                  <c:v>0</c:v>
                </c:pt>
              </c:numCache>
            </c:numRef>
          </c:yVal>
          <c:smooth val="1"/>
        </c:ser>
        <c:axId val="77316096"/>
        <c:axId val="77317632"/>
      </c:scatterChart>
      <c:valAx>
        <c:axId val="77316096"/>
        <c:scaling>
          <c:orientation val="minMax"/>
        </c:scaling>
        <c:axPos val="b"/>
        <c:numFmt formatCode="General" sourceLinked="1"/>
        <c:tickLblPos val="nextTo"/>
        <c:crossAx val="77317632"/>
        <c:crosses val="autoZero"/>
        <c:crossBetween val="midCat"/>
      </c:valAx>
      <c:valAx>
        <c:axId val="77317632"/>
        <c:scaling>
          <c:orientation val="minMax"/>
        </c:scaling>
        <c:axPos val="l"/>
        <c:numFmt formatCode="General" sourceLinked="1"/>
        <c:tickLblPos val="nextTo"/>
        <c:crossAx val="77316096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8856933508311469"/>
          <c:y val="0.70351159230096227"/>
          <c:w val="0.26976399825021885"/>
          <c:h val="8.3717191601049998E-2"/>
        </c:manualLayout>
      </c:layout>
      <c:overlay val="1"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random!$C$1</c:f>
              <c:strCache>
                <c:ptCount val="1"/>
                <c:pt idx="0">
                  <c:v>predicted</c:v>
                </c:pt>
              </c:strCache>
            </c:strRef>
          </c:tx>
          <c:spPr>
            <a:ln w="28575">
              <a:noFill/>
            </a:ln>
          </c:spPr>
          <c:xVal>
            <c:numRef>
              <c:f>random!$B$2:$B$101</c:f>
              <c:numCache>
                <c:formatCode>General</c:formatCode>
                <c:ptCount val="100"/>
                <c:pt idx="0">
                  <c:v>1E-3</c:v>
                </c:pt>
                <c:pt idx="1">
                  <c:v>0.56399999999999995</c:v>
                </c:pt>
                <c:pt idx="2">
                  <c:v>0.193</c:v>
                </c:pt>
                <c:pt idx="3">
                  <c:v>0.80900000000000005</c:v>
                </c:pt>
                <c:pt idx="4">
                  <c:v>0.58499999999999996</c:v>
                </c:pt>
                <c:pt idx="5">
                  <c:v>0.48</c:v>
                </c:pt>
                <c:pt idx="6">
                  <c:v>0.35</c:v>
                </c:pt>
                <c:pt idx="7">
                  <c:v>0.89600000000000002</c:v>
                </c:pt>
                <c:pt idx="8">
                  <c:v>0.82299999999999995</c:v>
                </c:pt>
                <c:pt idx="9">
                  <c:v>0.747</c:v>
                </c:pt>
                <c:pt idx="10">
                  <c:v>0.17399999999999999</c:v>
                </c:pt>
                <c:pt idx="11">
                  <c:v>0.85899999999999999</c:v>
                </c:pt>
                <c:pt idx="12">
                  <c:v>0.71</c:v>
                </c:pt>
                <c:pt idx="13">
                  <c:v>0.51400000000000001</c:v>
                </c:pt>
                <c:pt idx="14">
                  <c:v>0.30399999999999999</c:v>
                </c:pt>
                <c:pt idx="15">
                  <c:v>1.4999999999999999E-2</c:v>
                </c:pt>
                <c:pt idx="16">
                  <c:v>9.0999999999999998E-2</c:v>
                </c:pt>
                <c:pt idx="17">
                  <c:v>0.36399999999999999</c:v>
                </c:pt>
                <c:pt idx="18">
                  <c:v>0.14699999999999999</c:v>
                </c:pt>
                <c:pt idx="19">
                  <c:v>0.16600000000000001</c:v>
                </c:pt>
                <c:pt idx="20">
                  <c:v>0.98799999999999999</c:v>
                </c:pt>
                <c:pt idx="21">
                  <c:v>0.44600000000000001</c:v>
                </c:pt>
                <c:pt idx="22">
                  <c:v>0.11899999999999999</c:v>
                </c:pt>
                <c:pt idx="23">
                  <c:v>5.0000000000000001E-3</c:v>
                </c:pt>
                <c:pt idx="24">
                  <c:v>8.9999999999999993E-3</c:v>
                </c:pt>
                <c:pt idx="25">
                  <c:v>0.378</c:v>
                </c:pt>
                <c:pt idx="26">
                  <c:v>0.53200000000000003</c:v>
                </c:pt>
                <c:pt idx="27">
                  <c:v>0.57099999999999995</c:v>
                </c:pt>
                <c:pt idx="28">
                  <c:v>0.60199999999999998</c:v>
                </c:pt>
                <c:pt idx="29">
                  <c:v>0.60699999999999998</c:v>
                </c:pt>
                <c:pt idx="30">
                  <c:v>0.16600000000000001</c:v>
                </c:pt>
                <c:pt idx="31">
                  <c:v>0.66300000000000003</c:v>
                </c:pt>
                <c:pt idx="32">
                  <c:v>0.45100000000000001</c:v>
                </c:pt>
                <c:pt idx="33">
                  <c:v>0.35199999999999998</c:v>
                </c:pt>
                <c:pt idx="34">
                  <c:v>5.7000000000000002E-2</c:v>
                </c:pt>
                <c:pt idx="35">
                  <c:v>0.60799999999999998</c:v>
                </c:pt>
                <c:pt idx="36">
                  <c:v>0.78300000000000003</c:v>
                </c:pt>
                <c:pt idx="37">
                  <c:v>0.80300000000000005</c:v>
                </c:pt>
                <c:pt idx="38">
                  <c:v>0.52</c:v>
                </c:pt>
                <c:pt idx="39">
                  <c:v>0.30199999999999999</c:v>
                </c:pt>
                <c:pt idx="40">
                  <c:v>0.876</c:v>
                </c:pt>
                <c:pt idx="41">
                  <c:v>0.72699999999999998</c:v>
                </c:pt>
                <c:pt idx="42">
                  <c:v>0.95599999999999996</c:v>
                </c:pt>
                <c:pt idx="43">
                  <c:v>0.92600000000000005</c:v>
                </c:pt>
                <c:pt idx="44">
                  <c:v>0.53900000000000003</c:v>
                </c:pt>
                <c:pt idx="45">
                  <c:v>0.14199999999999999</c:v>
                </c:pt>
                <c:pt idx="46">
                  <c:v>0.46200000000000002</c:v>
                </c:pt>
                <c:pt idx="47">
                  <c:v>0.23499999999999999</c:v>
                </c:pt>
                <c:pt idx="48">
                  <c:v>0.86199999999999999</c:v>
                </c:pt>
                <c:pt idx="49">
                  <c:v>0.21</c:v>
                </c:pt>
                <c:pt idx="50">
                  <c:v>0.78</c:v>
                </c:pt>
                <c:pt idx="51">
                  <c:v>0.84399999999999997</c:v>
                </c:pt>
                <c:pt idx="52">
                  <c:v>0.997</c:v>
                </c:pt>
                <c:pt idx="53">
                  <c:v>1</c:v>
                </c:pt>
                <c:pt idx="54">
                  <c:v>0.61099999999999999</c:v>
                </c:pt>
                <c:pt idx="55">
                  <c:v>0.39200000000000002</c:v>
                </c:pt>
                <c:pt idx="56">
                  <c:v>0.26600000000000001</c:v>
                </c:pt>
                <c:pt idx="57">
                  <c:v>0.29699999999999999</c:v>
                </c:pt>
                <c:pt idx="58">
                  <c:v>0.84</c:v>
                </c:pt>
                <c:pt idx="59">
                  <c:v>2.4E-2</c:v>
                </c:pt>
                <c:pt idx="60">
                  <c:v>0.376</c:v>
                </c:pt>
                <c:pt idx="61">
                  <c:v>9.2999999999999999E-2</c:v>
                </c:pt>
                <c:pt idx="62">
                  <c:v>0.67700000000000005</c:v>
                </c:pt>
                <c:pt idx="63">
                  <c:v>5.6000000000000001E-2</c:v>
                </c:pt>
                <c:pt idx="64">
                  <c:v>8.9999999999999993E-3</c:v>
                </c:pt>
                <c:pt idx="65">
                  <c:v>0.91900000000000004</c:v>
                </c:pt>
                <c:pt idx="66">
                  <c:v>0.27600000000000002</c:v>
                </c:pt>
                <c:pt idx="67">
                  <c:v>0.27300000000000002</c:v>
                </c:pt>
                <c:pt idx="68">
                  <c:v>0.58799999999999997</c:v>
                </c:pt>
                <c:pt idx="69">
                  <c:v>0.69099999999999995</c:v>
                </c:pt>
                <c:pt idx="70">
                  <c:v>0.83799999999999997</c:v>
                </c:pt>
                <c:pt idx="71">
                  <c:v>0.72599999999999998</c:v>
                </c:pt>
                <c:pt idx="72">
                  <c:v>0.48499999999999999</c:v>
                </c:pt>
                <c:pt idx="73">
                  <c:v>0.20499999999999999</c:v>
                </c:pt>
                <c:pt idx="74">
                  <c:v>0.74399999999999999</c:v>
                </c:pt>
                <c:pt idx="75">
                  <c:v>0.46800000000000003</c:v>
                </c:pt>
                <c:pt idx="76">
                  <c:v>0.45800000000000002</c:v>
                </c:pt>
                <c:pt idx="77">
                  <c:v>0.94899999999999995</c:v>
                </c:pt>
                <c:pt idx="78">
                  <c:v>0.74399999999999999</c:v>
                </c:pt>
                <c:pt idx="79">
                  <c:v>0.108</c:v>
                </c:pt>
                <c:pt idx="80">
                  <c:v>0.59899999999999998</c:v>
                </c:pt>
                <c:pt idx="81">
                  <c:v>0.38500000000000001</c:v>
                </c:pt>
                <c:pt idx="82">
                  <c:v>0.73499999999999999</c:v>
                </c:pt>
                <c:pt idx="83">
                  <c:v>0.60899999999999999</c:v>
                </c:pt>
                <c:pt idx="84">
                  <c:v>0.57199999999999995</c:v>
                </c:pt>
                <c:pt idx="85">
                  <c:v>0.36099999999999999</c:v>
                </c:pt>
                <c:pt idx="86">
                  <c:v>0.152</c:v>
                </c:pt>
                <c:pt idx="87">
                  <c:v>0.22500000000000001</c:v>
                </c:pt>
                <c:pt idx="88">
                  <c:v>0.42499999999999999</c:v>
                </c:pt>
                <c:pt idx="89">
                  <c:v>0.80300000000000005</c:v>
                </c:pt>
                <c:pt idx="90">
                  <c:v>0.51700000000000002</c:v>
                </c:pt>
                <c:pt idx="91">
                  <c:v>0.99</c:v>
                </c:pt>
                <c:pt idx="92">
                  <c:v>0.752</c:v>
                </c:pt>
                <c:pt idx="93">
                  <c:v>0.34599999999999997</c:v>
                </c:pt>
                <c:pt idx="94">
                  <c:v>0.16900000000000001</c:v>
                </c:pt>
                <c:pt idx="95">
                  <c:v>0.65700000000000003</c:v>
                </c:pt>
                <c:pt idx="96">
                  <c:v>0.49199999999999999</c:v>
                </c:pt>
                <c:pt idx="97">
                  <c:v>6.4000000000000001E-2</c:v>
                </c:pt>
                <c:pt idx="98">
                  <c:v>0.7</c:v>
                </c:pt>
                <c:pt idx="99">
                  <c:v>0.505</c:v>
                </c:pt>
              </c:numCache>
            </c:numRef>
          </c:xVal>
          <c:yVal>
            <c:numRef>
              <c:f>random!$C$2:$C$101</c:f>
              <c:numCache>
                <c:formatCode>General</c:formatCode>
                <c:ptCount val="100"/>
                <c:pt idx="0">
                  <c:v>0.51400000000000001</c:v>
                </c:pt>
                <c:pt idx="1">
                  <c:v>0.53700000000000003</c:v>
                </c:pt>
                <c:pt idx="2">
                  <c:v>0.52800000000000002</c:v>
                </c:pt>
                <c:pt idx="3">
                  <c:v>0.51400000000000001</c:v>
                </c:pt>
                <c:pt idx="4">
                  <c:v>0.51200000000000001</c:v>
                </c:pt>
                <c:pt idx="5">
                  <c:v>0.51100000000000001</c:v>
                </c:pt>
                <c:pt idx="6">
                  <c:v>0.52800000000000002</c:v>
                </c:pt>
                <c:pt idx="7">
                  <c:v>0.49299999999999999</c:v>
                </c:pt>
                <c:pt idx="8">
                  <c:v>0.52200000000000002</c:v>
                </c:pt>
                <c:pt idx="9">
                  <c:v>0.503</c:v>
                </c:pt>
                <c:pt idx="10">
                  <c:v>0.52400000000000002</c:v>
                </c:pt>
                <c:pt idx="11">
                  <c:v>0.51100000000000001</c:v>
                </c:pt>
                <c:pt idx="12">
                  <c:v>0.51700000000000002</c:v>
                </c:pt>
                <c:pt idx="13">
                  <c:v>0.52200000000000002</c:v>
                </c:pt>
                <c:pt idx="14">
                  <c:v>0.52400000000000002</c:v>
                </c:pt>
                <c:pt idx="15">
                  <c:v>0.505</c:v>
                </c:pt>
                <c:pt idx="16">
                  <c:v>0.50600000000000001</c:v>
                </c:pt>
                <c:pt idx="17">
                  <c:v>0.52700000000000002</c:v>
                </c:pt>
                <c:pt idx="18">
                  <c:v>0.55200000000000005</c:v>
                </c:pt>
                <c:pt idx="19">
                  <c:v>0.53100000000000003</c:v>
                </c:pt>
                <c:pt idx="20">
                  <c:v>0.52400000000000002</c:v>
                </c:pt>
                <c:pt idx="21">
                  <c:v>0.55400000000000005</c:v>
                </c:pt>
                <c:pt idx="22">
                  <c:v>0.51200000000000001</c:v>
                </c:pt>
                <c:pt idx="23">
                  <c:v>0.54600000000000004</c:v>
                </c:pt>
                <c:pt idx="24">
                  <c:v>0.55800000000000005</c:v>
                </c:pt>
                <c:pt idx="25">
                  <c:v>0.50600000000000001</c:v>
                </c:pt>
                <c:pt idx="26">
                  <c:v>0.54</c:v>
                </c:pt>
                <c:pt idx="27">
                  <c:v>0.55900000000000005</c:v>
                </c:pt>
                <c:pt idx="28">
                  <c:v>0.51800000000000002</c:v>
                </c:pt>
                <c:pt idx="29">
                  <c:v>0.50800000000000001</c:v>
                </c:pt>
                <c:pt idx="30">
                  <c:v>0.52</c:v>
                </c:pt>
                <c:pt idx="31">
                  <c:v>0.52400000000000002</c:v>
                </c:pt>
                <c:pt idx="32">
                  <c:v>0.51300000000000001</c:v>
                </c:pt>
                <c:pt idx="33">
                  <c:v>0.53400000000000003</c:v>
                </c:pt>
                <c:pt idx="34">
                  <c:v>0.52300000000000002</c:v>
                </c:pt>
                <c:pt idx="35">
                  <c:v>0.52100000000000002</c:v>
                </c:pt>
                <c:pt idx="36">
                  <c:v>0.53</c:v>
                </c:pt>
                <c:pt idx="37">
                  <c:v>0.52700000000000002</c:v>
                </c:pt>
                <c:pt idx="38">
                  <c:v>0.53200000000000003</c:v>
                </c:pt>
                <c:pt idx="39">
                  <c:v>0.53400000000000003</c:v>
                </c:pt>
                <c:pt idx="40">
                  <c:v>0.52100000000000002</c:v>
                </c:pt>
                <c:pt idx="41">
                  <c:v>0.55100000000000005</c:v>
                </c:pt>
                <c:pt idx="42">
                  <c:v>0.52500000000000002</c:v>
                </c:pt>
                <c:pt idx="43">
                  <c:v>0.51400000000000001</c:v>
                </c:pt>
                <c:pt idx="44">
                  <c:v>0.52200000000000002</c:v>
                </c:pt>
                <c:pt idx="45">
                  <c:v>0.53500000000000003</c:v>
                </c:pt>
                <c:pt idx="46">
                  <c:v>0.54800000000000004</c:v>
                </c:pt>
                <c:pt idx="47">
                  <c:v>0.49</c:v>
                </c:pt>
                <c:pt idx="48">
                  <c:v>0.51</c:v>
                </c:pt>
                <c:pt idx="49">
                  <c:v>0.53</c:v>
                </c:pt>
                <c:pt idx="50">
                  <c:v>0.51300000000000001</c:v>
                </c:pt>
                <c:pt idx="51">
                  <c:v>0.48699999999999999</c:v>
                </c:pt>
                <c:pt idx="52">
                  <c:v>0.49199999999999999</c:v>
                </c:pt>
                <c:pt idx="53">
                  <c:v>0.51700000000000002</c:v>
                </c:pt>
                <c:pt idx="54">
                  <c:v>0.55200000000000005</c:v>
                </c:pt>
                <c:pt idx="55">
                  <c:v>0.56000000000000005</c:v>
                </c:pt>
                <c:pt idx="56">
                  <c:v>0.48899999999999999</c:v>
                </c:pt>
                <c:pt idx="57">
                  <c:v>0.54300000000000004</c:v>
                </c:pt>
                <c:pt idx="58">
                  <c:v>0.50800000000000001</c:v>
                </c:pt>
                <c:pt idx="59">
                  <c:v>0.48599999999999999</c:v>
                </c:pt>
                <c:pt idx="60">
                  <c:v>0.52700000000000002</c:v>
                </c:pt>
                <c:pt idx="61">
                  <c:v>0.51900000000000002</c:v>
                </c:pt>
                <c:pt idx="62">
                  <c:v>0.52600000000000002</c:v>
                </c:pt>
                <c:pt idx="63">
                  <c:v>0.53100000000000003</c:v>
                </c:pt>
                <c:pt idx="64">
                  <c:v>0.51600000000000001</c:v>
                </c:pt>
                <c:pt idx="65">
                  <c:v>0.52100000000000002</c:v>
                </c:pt>
                <c:pt idx="66">
                  <c:v>0.52100000000000002</c:v>
                </c:pt>
                <c:pt idx="67">
                  <c:v>0.53400000000000003</c:v>
                </c:pt>
                <c:pt idx="68">
                  <c:v>0.51600000000000001</c:v>
                </c:pt>
                <c:pt idx="69">
                  <c:v>0.51500000000000001</c:v>
                </c:pt>
                <c:pt idx="70">
                  <c:v>0.501</c:v>
                </c:pt>
                <c:pt idx="71">
                  <c:v>0.53300000000000003</c:v>
                </c:pt>
                <c:pt idx="72">
                  <c:v>0.51300000000000001</c:v>
                </c:pt>
                <c:pt idx="73">
                  <c:v>0.53600000000000003</c:v>
                </c:pt>
                <c:pt idx="74">
                  <c:v>0.52200000000000002</c:v>
                </c:pt>
                <c:pt idx="75">
                  <c:v>0.52600000000000002</c:v>
                </c:pt>
                <c:pt idx="76">
                  <c:v>0.52400000000000002</c:v>
                </c:pt>
                <c:pt idx="77">
                  <c:v>0.51</c:v>
                </c:pt>
                <c:pt idx="78">
                  <c:v>0.505</c:v>
                </c:pt>
                <c:pt idx="79">
                  <c:v>0.54</c:v>
                </c:pt>
                <c:pt idx="80">
                  <c:v>0.51100000000000001</c:v>
                </c:pt>
                <c:pt idx="81">
                  <c:v>0.55500000000000005</c:v>
                </c:pt>
                <c:pt idx="82">
                  <c:v>0.51700000000000002</c:v>
                </c:pt>
                <c:pt idx="83">
                  <c:v>0.55000000000000004</c:v>
                </c:pt>
                <c:pt idx="84">
                  <c:v>0.499</c:v>
                </c:pt>
                <c:pt idx="85">
                  <c:v>0.52100000000000002</c:v>
                </c:pt>
                <c:pt idx="86">
                  <c:v>0.52800000000000002</c:v>
                </c:pt>
                <c:pt idx="87">
                  <c:v>0.50900000000000001</c:v>
                </c:pt>
                <c:pt idx="88">
                  <c:v>0.54900000000000004</c:v>
                </c:pt>
                <c:pt idx="89">
                  <c:v>0.55900000000000005</c:v>
                </c:pt>
                <c:pt idx="90">
                  <c:v>0.54600000000000004</c:v>
                </c:pt>
                <c:pt idx="91">
                  <c:v>0.54100000000000004</c:v>
                </c:pt>
                <c:pt idx="92">
                  <c:v>0.51400000000000001</c:v>
                </c:pt>
                <c:pt idx="93">
                  <c:v>0.52100000000000002</c:v>
                </c:pt>
                <c:pt idx="94">
                  <c:v>0.50700000000000001</c:v>
                </c:pt>
                <c:pt idx="95">
                  <c:v>0.52</c:v>
                </c:pt>
                <c:pt idx="96">
                  <c:v>0.53900000000000003</c:v>
                </c:pt>
                <c:pt idx="97">
                  <c:v>0.55100000000000005</c:v>
                </c:pt>
                <c:pt idx="98">
                  <c:v>0.499</c:v>
                </c:pt>
                <c:pt idx="99">
                  <c:v>0.53300000000000003</c:v>
                </c:pt>
              </c:numCache>
            </c:numRef>
          </c:yVal>
        </c:ser>
        <c:axId val="77224576"/>
        <c:axId val="77259136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random!$B$2:$B$101</c:f>
              <c:numCache>
                <c:formatCode>General</c:formatCode>
                <c:ptCount val="100"/>
                <c:pt idx="0">
                  <c:v>1E-3</c:v>
                </c:pt>
                <c:pt idx="1">
                  <c:v>0.56399999999999995</c:v>
                </c:pt>
                <c:pt idx="2">
                  <c:v>0.193</c:v>
                </c:pt>
                <c:pt idx="3">
                  <c:v>0.80900000000000005</c:v>
                </c:pt>
                <c:pt idx="4">
                  <c:v>0.58499999999999996</c:v>
                </c:pt>
                <c:pt idx="5">
                  <c:v>0.48</c:v>
                </c:pt>
                <c:pt idx="6">
                  <c:v>0.35</c:v>
                </c:pt>
                <c:pt idx="7">
                  <c:v>0.89600000000000002</c:v>
                </c:pt>
                <c:pt idx="8">
                  <c:v>0.82299999999999995</c:v>
                </c:pt>
                <c:pt idx="9">
                  <c:v>0.747</c:v>
                </c:pt>
                <c:pt idx="10">
                  <c:v>0.17399999999999999</c:v>
                </c:pt>
                <c:pt idx="11">
                  <c:v>0.85899999999999999</c:v>
                </c:pt>
                <c:pt idx="12">
                  <c:v>0.71</c:v>
                </c:pt>
                <c:pt idx="13">
                  <c:v>0.51400000000000001</c:v>
                </c:pt>
                <c:pt idx="14">
                  <c:v>0.30399999999999999</c:v>
                </c:pt>
                <c:pt idx="15">
                  <c:v>1.4999999999999999E-2</c:v>
                </c:pt>
                <c:pt idx="16">
                  <c:v>9.0999999999999998E-2</c:v>
                </c:pt>
                <c:pt idx="17">
                  <c:v>0.36399999999999999</c:v>
                </c:pt>
                <c:pt idx="18">
                  <c:v>0.14699999999999999</c:v>
                </c:pt>
                <c:pt idx="19">
                  <c:v>0.16600000000000001</c:v>
                </c:pt>
                <c:pt idx="20">
                  <c:v>0.98799999999999999</c:v>
                </c:pt>
                <c:pt idx="21">
                  <c:v>0.44600000000000001</c:v>
                </c:pt>
                <c:pt idx="22">
                  <c:v>0.11899999999999999</c:v>
                </c:pt>
                <c:pt idx="23">
                  <c:v>5.0000000000000001E-3</c:v>
                </c:pt>
                <c:pt idx="24">
                  <c:v>8.9999999999999993E-3</c:v>
                </c:pt>
                <c:pt idx="25">
                  <c:v>0.378</c:v>
                </c:pt>
                <c:pt idx="26">
                  <c:v>0.53200000000000003</c:v>
                </c:pt>
                <c:pt idx="27">
                  <c:v>0.57099999999999995</c:v>
                </c:pt>
                <c:pt idx="28">
                  <c:v>0.60199999999999998</c:v>
                </c:pt>
                <c:pt idx="29">
                  <c:v>0.60699999999999998</c:v>
                </c:pt>
                <c:pt idx="30">
                  <c:v>0.16600000000000001</c:v>
                </c:pt>
                <c:pt idx="31">
                  <c:v>0.66300000000000003</c:v>
                </c:pt>
                <c:pt idx="32">
                  <c:v>0.45100000000000001</c:v>
                </c:pt>
                <c:pt idx="33">
                  <c:v>0.35199999999999998</c:v>
                </c:pt>
                <c:pt idx="34">
                  <c:v>5.7000000000000002E-2</c:v>
                </c:pt>
                <c:pt idx="35">
                  <c:v>0.60799999999999998</c:v>
                </c:pt>
                <c:pt idx="36">
                  <c:v>0.78300000000000003</c:v>
                </c:pt>
                <c:pt idx="37">
                  <c:v>0.80300000000000005</c:v>
                </c:pt>
                <c:pt idx="38">
                  <c:v>0.52</c:v>
                </c:pt>
                <c:pt idx="39">
                  <c:v>0.30199999999999999</c:v>
                </c:pt>
                <c:pt idx="40">
                  <c:v>0.876</c:v>
                </c:pt>
                <c:pt idx="41">
                  <c:v>0.72699999999999998</c:v>
                </c:pt>
                <c:pt idx="42">
                  <c:v>0.95599999999999996</c:v>
                </c:pt>
                <c:pt idx="43">
                  <c:v>0.92600000000000005</c:v>
                </c:pt>
                <c:pt idx="44">
                  <c:v>0.53900000000000003</c:v>
                </c:pt>
                <c:pt idx="45">
                  <c:v>0.14199999999999999</c:v>
                </c:pt>
                <c:pt idx="46">
                  <c:v>0.46200000000000002</c:v>
                </c:pt>
                <c:pt idx="47">
                  <c:v>0.23499999999999999</c:v>
                </c:pt>
                <c:pt idx="48">
                  <c:v>0.86199999999999999</c:v>
                </c:pt>
                <c:pt idx="49">
                  <c:v>0.21</c:v>
                </c:pt>
                <c:pt idx="50">
                  <c:v>0.78</c:v>
                </c:pt>
                <c:pt idx="51">
                  <c:v>0.84399999999999997</c:v>
                </c:pt>
                <c:pt idx="52">
                  <c:v>0.997</c:v>
                </c:pt>
                <c:pt idx="53">
                  <c:v>1</c:v>
                </c:pt>
                <c:pt idx="54">
                  <c:v>0.61099999999999999</c:v>
                </c:pt>
                <c:pt idx="55">
                  <c:v>0.39200000000000002</c:v>
                </c:pt>
                <c:pt idx="56">
                  <c:v>0.26600000000000001</c:v>
                </c:pt>
                <c:pt idx="57">
                  <c:v>0.29699999999999999</c:v>
                </c:pt>
                <c:pt idx="58">
                  <c:v>0.84</c:v>
                </c:pt>
                <c:pt idx="59">
                  <c:v>2.4E-2</c:v>
                </c:pt>
                <c:pt idx="60">
                  <c:v>0.376</c:v>
                </c:pt>
                <c:pt idx="61">
                  <c:v>9.2999999999999999E-2</c:v>
                </c:pt>
                <c:pt idx="62">
                  <c:v>0.67700000000000005</c:v>
                </c:pt>
                <c:pt idx="63">
                  <c:v>5.6000000000000001E-2</c:v>
                </c:pt>
                <c:pt idx="64">
                  <c:v>8.9999999999999993E-3</c:v>
                </c:pt>
                <c:pt idx="65">
                  <c:v>0.91900000000000004</c:v>
                </c:pt>
                <c:pt idx="66">
                  <c:v>0.27600000000000002</c:v>
                </c:pt>
                <c:pt idx="67">
                  <c:v>0.27300000000000002</c:v>
                </c:pt>
                <c:pt idx="68">
                  <c:v>0.58799999999999997</c:v>
                </c:pt>
                <c:pt idx="69">
                  <c:v>0.69099999999999995</c:v>
                </c:pt>
                <c:pt idx="70">
                  <c:v>0.83799999999999997</c:v>
                </c:pt>
                <c:pt idx="71">
                  <c:v>0.72599999999999998</c:v>
                </c:pt>
                <c:pt idx="72">
                  <c:v>0.48499999999999999</c:v>
                </c:pt>
                <c:pt idx="73">
                  <c:v>0.20499999999999999</c:v>
                </c:pt>
                <c:pt idx="74">
                  <c:v>0.74399999999999999</c:v>
                </c:pt>
                <c:pt idx="75">
                  <c:v>0.46800000000000003</c:v>
                </c:pt>
                <c:pt idx="76">
                  <c:v>0.45800000000000002</c:v>
                </c:pt>
                <c:pt idx="77">
                  <c:v>0.94899999999999995</c:v>
                </c:pt>
                <c:pt idx="78">
                  <c:v>0.74399999999999999</c:v>
                </c:pt>
                <c:pt idx="79">
                  <c:v>0.108</c:v>
                </c:pt>
                <c:pt idx="80">
                  <c:v>0.59899999999999998</c:v>
                </c:pt>
                <c:pt idx="81">
                  <c:v>0.38500000000000001</c:v>
                </c:pt>
                <c:pt idx="82">
                  <c:v>0.73499999999999999</c:v>
                </c:pt>
                <c:pt idx="83">
                  <c:v>0.60899999999999999</c:v>
                </c:pt>
                <c:pt idx="84">
                  <c:v>0.57199999999999995</c:v>
                </c:pt>
                <c:pt idx="85">
                  <c:v>0.36099999999999999</c:v>
                </c:pt>
                <c:pt idx="86">
                  <c:v>0.152</c:v>
                </c:pt>
                <c:pt idx="87">
                  <c:v>0.22500000000000001</c:v>
                </c:pt>
                <c:pt idx="88">
                  <c:v>0.42499999999999999</c:v>
                </c:pt>
                <c:pt idx="89">
                  <c:v>0.80300000000000005</c:v>
                </c:pt>
                <c:pt idx="90">
                  <c:v>0.51700000000000002</c:v>
                </c:pt>
                <c:pt idx="91">
                  <c:v>0.99</c:v>
                </c:pt>
                <c:pt idx="92">
                  <c:v>0.752</c:v>
                </c:pt>
                <c:pt idx="93">
                  <c:v>0.34599999999999997</c:v>
                </c:pt>
                <c:pt idx="94">
                  <c:v>0.16900000000000001</c:v>
                </c:pt>
                <c:pt idx="95">
                  <c:v>0.65700000000000003</c:v>
                </c:pt>
                <c:pt idx="96">
                  <c:v>0.49199999999999999</c:v>
                </c:pt>
                <c:pt idx="97">
                  <c:v>6.4000000000000001E-2</c:v>
                </c:pt>
                <c:pt idx="98">
                  <c:v>0.7</c:v>
                </c:pt>
                <c:pt idx="99">
                  <c:v>0.505</c:v>
                </c:pt>
              </c:numCache>
            </c:numRef>
          </c:xVal>
          <c:yVal>
            <c:numRef>
              <c:f>random!$B$2:$B$101</c:f>
              <c:numCache>
                <c:formatCode>General</c:formatCode>
                <c:ptCount val="100"/>
                <c:pt idx="0">
                  <c:v>1E-3</c:v>
                </c:pt>
                <c:pt idx="1">
                  <c:v>0.56399999999999995</c:v>
                </c:pt>
                <c:pt idx="2">
                  <c:v>0.193</c:v>
                </c:pt>
                <c:pt idx="3">
                  <c:v>0.80900000000000005</c:v>
                </c:pt>
                <c:pt idx="4">
                  <c:v>0.58499999999999996</c:v>
                </c:pt>
                <c:pt idx="5">
                  <c:v>0.48</c:v>
                </c:pt>
                <c:pt idx="6">
                  <c:v>0.35</c:v>
                </c:pt>
                <c:pt idx="7">
                  <c:v>0.89600000000000002</c:v>
                </c:pt>
                <c:pt idx="8">
                  <c:v>0.82299999999999995</c:v>
                </c:pt>
                <c:pt idx="9">
                  <c:v>0.747</c:v>
                </c:pt>
                <c:pt idx="10">
                  <c:v>0.17399999999999999</c:v>
                </c:pt>
                <c:pt idx="11">
                  <c:v>0.85899999999999999</c:v>
                </c:pt>
                <c:pt idx="12">
                  <c:v>0.71</c:v>
                </c:pt>
                <c:pt idx="13">
                  <c:v>0.51400000000000001</c:v>
                </c:pt>
                <c:pt idx="14">
                  <c:v>0.30399999999999999</c:v>
                </c:pt>
                <c:pt idx="15">
                  <c:v>1.4999999999999999E-2</c:v>
                </c:pt>
                <c:pt idx="16">
                  <c:v>9.0999999999999998E-2</c:v>
                </c:pt>
                <c:pt idx="17">
                  <c:v>0.36399999999999999</c:v>
                </c:pt>
                <c:pt idx="18">
                  <c:v>0.14699999999999999</c:v>
                </c:pt>
                <c:pt idx="19">
                  <c:v>0.16600000000000001</c:v>
                </c:pt>
                <c:pt idx="20">
                  <c:v>0.98799999999999999</c:v>
                </c:pt>
                <c:pt idx="21">
                  <c:v>0.44600000000000001</c:v>
                </c:pt>
                <c:pt idx="22">
                  <c:v>0.11899999999999999</c:v>
                </c:pt>
                <c:pt idx="23">
                  <c:v>5.0000000000000001E-3</c:v>
                </c:pt>
                <c:pt idx="24">
                  <c:v>8.9999999999999993E-3</c:v>
                </c:pt>
                <c:pt idx="25">
                  <c:v>0.378</c:v>
                </c:pt>
                <c:pt idx="26">
                  <c:v>0.53200000000000003</c:v>
                </c:pt>
                <c:pt idx="27">
                  <c:v>0.57099999999999995</c:v>
                </c:pt>
                <c:pt idx="28">
                  <c:v>0.60199999999999998</c:v>
                </c:pt>
                <c:pt idx="29">
                  <c:v>0.60699999999999998</c:v>
                </c:pt>
                <c:pt idx="30">
                  <c:v>0.16600000000000001</c:v>
                </c:pt>
                <c:pt idx="31">
                  <c:v>0.66300000000000003</c:v>
                </c:pt>
                <c:pt idx="32">
                  <c:v>0.45100000000000001</c:v>
                </c:pt>
                <c:pt idx="33">
                  <c:v>0.35199999999999998</c:v>
                </c:pt>
                <c:pt idx="34">
                  <c:v>5.7000000000000002E-2</c:v>
                </c:pt>
                <c:pt idx="35">
                  <c:v>0.60799999999999998</c:v>
                </c:pt>
                <c:pt idx="36">
                  <c:v>0.78300000000000003</c:v>
                </c:pt>
                <c:pt idx="37">
                  <c:v>0.80300000000000005</c:v>
                </c:pt>
                <c:pt idx="38">
                  <c:v>0.52</c:v>
                </c:pt>
                <c:pt idx="39">
                  <c:v>0.30199999999999999</c:v>
                </c:pt>
                <c:pt idx="40">
                  <c:v>0.876</c:v>
                </c:pt>
                <c:pt idx="41">
                  <c:v>0.72699999999999998</c:v>
                </c:pt>
                <c:pt idx="42">
                  <c:v>0.95599999999999996</c:v>
                </c:pt>
                <c:pt idx="43">
                  <c:v>0.92600000000000005</c:v>
                </c:pt>
                <c:pt idx="44">
                  <c:v>0.53900000000000003</c:v>
                </c:pt>
                <c:pt idx="45">
                  <c:v>0.14199999999999999</c:v>
                </c:pt>
                <c:pt idx="46">
                  <c:v>0.46200000000000002</c:v>
                </c:pt>
                <c:pt idx="47">
                  <c:v>0.23499999999999999</c:v>
                </c:pt>
                <c:pt idx="48">
                  <c:v>0.86199999999999999</c:v>
                </c:pt>
                <c:pt idx="49">
                  <c:v>0.21</c:v>
                </c:pt>
                <c:pt idx="50">
                  <c:v>0.78</c:v>
                </c:pt>
                <c:pt idx="51">
                  <c:v>0.84399999999999997</c:v>
                </c:pt>
                <c:pt idx="52">
                  <c:v>0.997</c:v>
                </c:pt>
                <c:pt idx="53">
                  <c:v>1</c:v>
                </c:pt>
                <c:pt idx="54">
                  <c:v>0.61099999999999999</c:v>
                </c:pt>
                <c:pt idx="55">
                  <c:v>0.39200000000000002</c:v>
                </c:pt>
                <c:pt idx="56">
                  <c:v>0.26600000000000001</c:v>
                </c:pt>
                <c:pt idx="57">
                  <c:v>0.29699999999999999</c:v>
                </c:pt>
                <c:pt idx="58">
                  <c:v>0.84</c:v>
                </c:pt>
                <c:pt idx="59">
                  <c:v>2.4E-2</c:v>
                </c:pt>
                <c:pt idx="60">
                  <c:v>0.376</c:v>
                </c:pt>
                <c:pt idx="61">
                  <c:v>9.2999999999999999E-2</c:v>
                </c:pt>
                <c:pt idx="62">
                  <c:v>0.67700000000000005</c:v>
                </c:pt>
                <c:pt idx="63">
                  <c:v>5.6000000000000001E-2</c:v>
                </c:pt>
                <c:pt idx="64">
                  <c:v>8.9999999999999993E-3</c:v>
                </c:pt>
                <c:pt idx="65">
                  <c:v>0.91900000000000004</c:v>
                </c:pt>
                <c:pt idx="66">
                  <c:v>0.27600000000000002</c:v>
                </c:pt>
                <c:pt idx="67">
                  <c:v>0.27300000000000002</c:v>
                </c:pt>
                <c:pt idx="68">
                  <c:v>0.58799999999999997</c:v>
                </c:pt>
                <c:pt idx="69">
                  <c:v>0.69099999999999995</c:v>
                </c:pt>
                <c:pt idx="70">
                  <c:v>0.83799999999999997</c:v>
                </c:pt>
                <c:pt idx="71">
                  <c:v>0.72599999999999998</c:v>
                </c:pt>
                <c:pt idx="72">
                  <c:v>0.48499999999999999</c:v>
                </c:pt>
                <c:pt idx="73">
                  <c:v>0.20499999999999999</c:v>
                </c:pt>
                <c:pt idx="74">
                  <c:v>0.74399999999999999</c:v>
                </c:pt>
                <c:pt idx="75">
                  <c:v>0.46800000000000003</c:v>
                </c:pt>
                <c:pt idx="76">
                  <c:v>0.45800000000000002</c:v>
                </c:pt>
                <c:pt idx="77">
                  <c:v>0.94899999999999995</c:v>
                </c:pt>
                <c:pt idx="78">
                  <c:v>0.74399999999999999</c:v>
                </c:pt>
                <c:pt idx="79">
                  <c:v>0.108</c:v>
                </c:pt>
                <c:pt idx="80">
                  <c:v>0.59899999999999998</c:v>
                </c:pt>
                <c:pt idx="81">
                  <c:v>0.38500000000000001</c:v>
                </c:pt>
                <c:pt idx="82">
                  <c:v>0.73499999999999999</c:v>
                </c:pt>
                <c:pt idx="83">
                  <c:v>0.60899999999999999</c:v>
                </c:pt>
                <c:pt idx="84">
                  <c:v>0.57199999999999995</c:v>
                </c:pt>
                <c:pt idx="85">
                  <c:v>0.36099999999999999</c:v>
                </c:pt>
                <c:pt idx="86">
                  <c:v>0.152</c:v>
                </c:pt>
                <c:pt idx="87">
                  <c:v>0.22500000000000001</c:v>
                </c:pt>
                <c:pt idx="88">
                  <c:v>0.42499999999999999</c:v>
                </c:pt>
                <c:pt idx="89">
                  <c:v>0.80300000000000005</c:v>
                </c:pt>
                <c:pt idx="90">
                  <c:v>0.51700000000000002</c:v>
                </c:pt>
                <c:pt idx="91">
                  <c:v>0.99</c:v>
                </c:pt>
                <c:pt idx="92">
                  <c:v>0.752</c:v>
                </c:pt>
                <c:pt idx="93">
                  <c:v>0.34599999999999997</c:v>
                </c:pt>
                <c:pt idx="94">
                  <c:v>0.16900000000000001</c:v>
                </c:pt>
                <c:pt idx="95">
                  <c:v>0.65700000000000003</c:v>
                </c:pt>
                <c:pt idx="96">
                  <c:v>0.49199999999999999</c:v>
                </c:pt>
                <c:pt idx="97">
                  <c:v>6.4000000000000001E-2</c:v>
                </c:pt>
                <c:pt idx="98">
                  <c:v>0.7</c:v>
                </c:pt>
                <c:pt idx="99">
                  <c:v>0.505</c:v>
                </c:pt>
              </c:numCache>
            </c:numRef>
          </c:yVal>
          <c:smooth val="1"/>
        </c:ser>
        <c:axId val="77224576"/>
        <c:axId val="77259136"/>
      </c:scatterChart>
      <c:valAx>
        <c:axId val="77224576"/>
        <c:scaling>
          <c:orientation val="minMax"/>
        </c:scaling>
        <c:axPos val="b"/>
        <c:numFmt formatCode="General" sourceLinked="1"/>
        <c:tickLblPos val="nextTo"/>
        <c:crossAx val="77259136"/>
        <c:crosses val="autoZero"/>
        <c:crossBetween val="midCat"/>
      </c:valAx>
      <c:valAx>
        <c:axId val="77259136"/>
        <c:scaling>
          <c:orientation val="minMax"/>
        </c:scaling>
        <c:axPos val="l"/>
        <c:numFmt formatCode="General" sourceLinked="1"/>
        <c:tickLblPos val="nextTo"/>
        <c:crossAx val="77224576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830137795275586"/>
          <c:y val="0.7081412219305927"/>
          <c:w val="0.26976399825021885"/>
          <c:h val="8.3717191601049915E-2"/>
        </c:manualLayout>
      </c:layout>
      <c:overlay val="1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'Q1_mpl=115'!$C$1</c:f>
              <c:strCache>
                <c:ptCount val="1"/>
                <c:pt idx="0">
                  <c:v>predicted</c:v>
                </c:pt>
              </c:strCache>
            </c:strRef>
          </c:tx>
          <c:spPr>
            <a:ln w="28575">
              <a:noFill/>
            </a:ln>
          </c:spPr>
          <c:xVal>
            <c:numRef>
              <c:f>'Q1_mpl=115'!$B$2:$B$101</c:f>
              <c:numCache>
                <c:formatCode>General</c:formatCode>
                <c:ptCount val="100"/>
                <c:pt idx="0">
                  <c:v>95.191000000000003</c:v>
                </c:pt>
                <c:pt idx="1">
                  <c:v>47.25</c:v>
                </c:pt>
                <c:pt idx="2">
                  <c:v>63.776000000000003</c:v>
                </c:pt>
                <c:pt idx="3">
                  <c:v>50.637999999999998</c:v>
                </c:pt>
                <c:pt idx="4">
                  <c:v>67.106999999999999</c:v>
                </c:pt>
                <c:pt idx="5">
                  <c:v>90.575000000000003</c:v>
                </c:pt>
                <c:pt idx="6">
                  <c:v>84.147999999999996</c:v>
                </c:pt>
                <c:pt idx="7">
                  <c:v>73.950999999999993</c:v>
                </c:pt>
                <c:pt idx="8">
                  <c:v>89.039000000000001</c:v>
                </c:pt>
                <c:pt idx="9">
                  <c:v>88.409000000000006</c:v>
                </c:pt>
                <c:pt idx="10">
                  <c:v>95.4</c:v>
                </c:pt>
                <c:pt idx="11">
                  <c:v>67.369</c:v>
                </c:pt>
                <c:pt idx="12">
                  <c:v>92.997</c:v>
                </c:pt>
                <c:pt idx="13">
                  <c:v>103.429</c:v>
                </c:pt>
                <c:pt idx="14">
                  <c:v>71.319000000000003</c:v>
                </c:pt>
                <c:pt idx="15">
                  <c:v>95.653000000000006</c:v>
                </c:pt>
                <c:pt idx="16">
                  <c:v>73.488</c:v>
                </c:pt>
                <c:pt idx="17">
                  <c:v>67.195999999999998</c:v>
                </c:pt>
                <c:pt idx="18">
                  <c:v>47.701999999999998</c:v>
                </c:pt>
                <c:pt idx="19">
                  <c:v>0</c:v>
                </c:pt>
                <c:pt idx="20">
                  <c:v>104.61199999999999</c:v>
                </c:pt>
                <c:pt idx="21">
                  <c:v>95.295000000000002</c:v>
                </c:pt>
                <c:pt idx="22">
                  <c:v>89.558999999999997</c:v>
                </c:pt>
                <c:pt idx="23">
                  <c:v>0</c:v>
                </c:pt>
                <c:pt idx="24">
                  <c:v>103.461</c:v>
                </c:pt>
                <c:pt idx="25">
                  <c:v>100.377</c:v>
                </c:pt>
                <c:pt idx="26">
                  <c:v>83.28</c:v>
                </c:pt>
                <c:pt idx="27">
                  <c:v>53.546999999999997</c:v>
                </c:pt>
                <c:pt idx="28">
                  <c:v>65.123999999999995</c:v>
                </c:pt>
                <c:pt idx="29">
                  <c:v>62.71</c:v>
                </c:pt>
                <c:pt idx="30">
                  <c:v>79.072999999999993</c:v>
                </c:pt>
                <c:pt idx="31">
                  <c:v>101.577</c:v>
                </c:pt>
                <c:pt idx="32">
                  <c:v>80.203999999999994</c:v>
                </c:pt>
                <c:pt idx="33">
                  <c:v>51.622999999999998</c:v>
                </c:pt>
                <c:pt idx="34">
                  <c:v>113.44</c:v>
                </c:pt>
                <c:pt idx="35">
                  <c:v>96.245999999999995</c:v>
                </c:pt>
                <c:pt idx="36">
                  <c:v>58.389000000000003</c:v>
                </c:pt>
                <c:pt idx="37">
                  <c:v>67.346000000000004</c:v>
                </c:pt>
                <c:pt idx="38">
                  <c:v>67.932000000000002</c:v>
                </c:pt>
                <c:pt idx="39">
                  <c:v>92.046000000000006</c:v>
                </c:pt>
                <c:pt idx="40">
                  <c:v>73.924999999999997</c:v>
                </c:pt>
                <c:pt idx="41">
                  <c:v>53.863</c:v>
                </c:pt>
                <c:pt idx="42">
                  <c:v>84.043999999999997</c:v>
                </c:pt>
                <c:pt idx="43">
                  <c:v>63.210999999999999</c:v>
                </c:pt>
                <c:pt idx="44">
                  <c:v>66.370999999999995</c:v>
                </c:pt>
                <c:pt idx="45">
                  <c:v>68.849000000000004</c:v>
                </c:pt>
                <c:pt idx="46">
                  <c:v>77.045000000000002</c:v>
                </c:pt>
                <c:pt idx="47">
                  <c:v>98.22</c:v>
                </c:pt>
                <c:pt idx="48">
                  <c:v>78.134</c:v>
                </c:pt>
                <c:pt idx="49">
                  <c:v>116.113</c:v>
                </c:pt>
                <c:pt idx="50">
                  <c:v>49.351999999999997</c:v>
                </c:pt>
                <c:pt idx="51">
                  <c:v>84.427999999999997</c:v>
                </c:pt>
                <c:pt idx="52">
                  <c:v>105.858</c:v>
                </c:pt>
                <c:pt idx="53">
                  <c:v>50.185000000000002</c:v>
                </c:pt>
                <c:pt idx="54">
                  <c:v>73.396000000000001</c:v>
                </c:pt>
                <c:pt idx="55">
                  <c:v>51.237000000000002</c:v>
                </c:pt>
                <c:pt idx="56">
                  <c:v>85.033000000000001</c:v>
                </c:pt>
                <c:pt idx="57">
                  <c:v>96.378</c:v>
                </c:pt>
                <c:pt idx="58">
                  <c:v>92.787999999999997</c:v>
                </c:pt>
                <c:pt idx="59">
                  <c:v>51.72</c:v>
                </c:pt>
                <c:pt idx="60">
                  <c:v>62.302</c:v>
                </c:pt>
                <c:pt idx="61">
                  <c:v>86.155000000000001</c:v>
                </c:pt>
                <c:pt idx="62">
                  <c:v>50.408000000000001</c:v>
                </c:pt>
                <c:pt idx="63">
                  <c:v>21.881</c:v>
                </c:pt>
                <c:pt idx="64">
                  <c:v>40.167999999999999</c:v>
                </c:pt>
                <c:pt idx="65">
                  <c:v>123.77500000000001</c:v>
                </c:pt>
                <c:pt idx="66">
                  <c:v>51.536999999999999</c:v>
                </c:pt>
                <c:pt idx="67">
                  <c:v>0</c:v>
                </c:pt>
                <c:pt idx="68">
                  <c:v>107.235</c:v>
                </c:pt>
                <c:pt idx="69">
                  <c:v>112.14100000000001</c:v>
                </c:pt>
                <c:pt idx="70">
                  <c:v>70.831000000000003</c:v>
                </c:pt>
                <c:pt idx="71">
                  <c:v>64.126999999999995</c:v>
                </c:pt>
                <c:pt idx="72">
                  <c:v>70.001000000000005</c:v>
                </c:pt>
                <c:pt idx="73">
                  <c:v>50.835999999999999</c:v>
                </c:pt>
                <c:pt idx="74">
                  <c:v>101.872</c:v>
                </c:pt>
                <c:pt idx="75">
                  <c:v>69.316000000000003</c:v>
                </c:pt>
                <c:pt idx="76">
                  <c:v>0</c:v>
                </c:pt>
                <c:pt idx="77">
                  <c:v>68.290000000000006</c:v>
                </c:pt>
                <c:pt idx="78">
                  <c:v>74.19</c:v>
                </c:pt>
                <c:pt idx="79">
                  <c:v>86.691000000000003</c:v>
                </c:pt>
                <c:pt idx="80">
                  <c:v>44.030999999999999</c:v>
                </c:pt>
                <c:pt idx="81">
                  <c:v>53.694000000000003</c:v>
                </c:pt>
                <c:pt idx="82">
                  <c:v>91.326999999999998</c:v>
                </c:pt>
                <c:pt idx="83">
                  <c:v>79.573999999999998</c:v>
                </c:pt>
                <c:pt idx="84">
                  <c:v>75.337999999999994</c:v>
                </c:pt>
                <c:pt idx="85">
                  <c:v>49.651000000000003</c:v>
                </c:pt>
                <c:pt idx="86">
                  <c:v>94.721999999999994</c:v>
                </c:pt>
                <c:pt idx="87">
                  <c:v>76.131</c:v>
                </c:pt>
                <c:pt idx="88">
                  <c:v>67.094999999999999</c:v>
                </c:pt>
                <c:pt idx="89">
                  <c:v>73.015000000000001</c:v>
                </c:pt>
                <c:pt idx="90">
                  <c:v>71.62</c:v>
                </c:pt>
                <c:pt idx="91">
                  <c:v>34.06</c:v>
                </c:pt>
                <c:pt idx="92">
                  <c:v>98.07</c:v>
                </c:pt>
                <c:pt idx="93">
                  <c:v>48.048999999999999</c:v>
                </c:pt>
                <c:pt idx="94">
                  <c:v>69.62</c:v>
                </c:pt>
                <c:pt idx="95">
                  <c:v>56.607999999999997</c:v>
                </c:pt>
                <c:pt idx="96">
                  <c:v>88.730999999999995</c:v>
                </c:pt>
                <c:pt idx="97">
                  <c:v>100.411</c:v>
                </c:pt>
                <c:pt idx="98">
                  <c:v>61.177</c:v>
                </c:pt>
                <c:pt idx="99">
                  <c:v>28.129000000000001</c:v>
                </c:pt>
              </c:numCache>
            </c:numRef>
          </c:xVal>
          <c:yVal>
            <c:numRef>
              <c:f>'Q1_mpl=115'!$C$2:$C$101</c:f>
              <c:numCache>
                <c:formatCode>General</c:formatCode>
                <c:ptCount val="100"/>
                <c:pt idx="0">
                  <c:v>93.850999999999999</c:v>
                </c:pt>
                <c:pt idx="1">
                  <c:v>44.542000000000002</c:v>
                </c:pt>
                <c:pt idx="2">
                  <c:v>63.447000000000003</c:v>
                </c:pt>
                <c:pt idx="3">
                  <c:v>54.959000000000003</c:v>
                </c:pt>
                <c:pt idx="4">
                  <c:v>64.116</c:v>
                </c:pt>
                <c:pt idx="5">
                  <c:v>85.918999999999997</c:v>
                </c:pt>
                <c:pt idx="6">
                  <c:v>80.706000000000003</c:v>
                </c:pt>
                <c:pt idx="7">
                  <c:v>71.909000000000006</c:v>
                </c:pt>
                <c:pt idx="8">
                  <c:v>83.772000000000006</c:v>
                </c:pt>
                <c:pt idx="9">
                  <c:v>86.944999999999993</c:v>
                </c:pt>
                <c:pt idx="10">
                  <c:v>95.091999999999999</c:v>
                </c:pt>
                <c:pt idx="11">
                  <c:v>62.905999999999999</c:v>
                </c:pt>
                <c:pt idx="12">
                  <c:v>96.027000000000001</c:v>
                </c:pt>
                <c:pt idx="13">
                  <c:v>108.31</c:v>
                </c:pt>
                <c:pt idx="14">
                  <c:v>66.424999999999997</c:v>
                </c:pt>
                <c:pt idx="15">
                  <c:v>93.78</c:v>
                </c:pt>
                <c:pt idx="16">
                  <c:v>75.855000000000004</c:v>
                </c:pt>
                <c:pt idx="17">
                  <c:v>69.337999999999994</c:v>
                </c:pt>
                <c:pt idx="18">
                  <c:v>34.932000000000002</c:v>
                </c:pt>
                <c:pt idx="19">
                  <c:v>51.688000000000002</c:v>
                </c:pt>
                <c:pt idx="20">
                  <c:v>91.673000000000002</c:v>
                </c:pt>
                <c:pt idx="21">
                  <c:v>91.141000000000005</c:v>
                </c:pt>
                <c:pt idx="22">
                  <c:v>87.198999999999998</c:v>
                </c:pt>
                <c:pt idx="23">
                  <c:v>48.588000000000001</c:v>
                </c:pt>
                <c:pt idx="24">
                  <c:v>106.193</c:v>
                </c:pt>
                <c:pt idx="25">
                  <c:v>102.46299999999999</c:v>
                </c:pt>
                <c:pt idx="26">
                  <c:v>84.801000000000002</c:v>
                </c:pt>
                <c:pt idx="27">
                  <c:v>54.536000000000001</c:v>
                </c:pt>
                <c:pt idx="28">
                  <c:v>70.096999999999994</c:v>
                </c:pt>
                <c:pt idx="29">
                  <c:v>61.051000000000002</c:v>
                </c:pt>
                <c:pt idx="30">
                  <c:v>81.305000000000007</c:v>
                </c:pt>
                <c:pt idx="31">
                  <c:v>93.125</c:v>
                </c:pt>
                <c:pt idx="32">
                  <c:v>77.248999999999995</c:v>
                </c:pt>
                <c:pt idx="33">
                  <c:v>53.16</c:v>
                </c:pt>
                <c:pt idx="34">
                  <c:v>113.185</c:v>
                </c:pt>
                <c:pt idx="35">
                  <c:v>94.55</c:v>
                </c:pt>
                <c:pt idx="36">
                  <c:v>57.866</c:v>
                </c:pt>
                <c:pt idx="37">
                  <c:v>66.503</c:v>
                </c:pt>
                <c:pt idx="38">
                  <c:v>66.528000000000006</c:v>
                </c:pt>
                <c:pt idx="39">
                  <c:v>92.831999999999994</c:v>
                </c:pt>
                <c:pt idx="40">
                  <c:v>61.11</c:v>
                </c:pt>
                <c:pt idx="41">
                  <c:v>52.14</c:v>
                </c:pt>
                <c:pt idx="42">
                  <c:v>80.655000000000001</c:v>
                </c:pt>
                <c:pt idx="43">
                  <c:v>66.356999999999999</c:v>
                </c:pt>
                <c:pt idx="44">
                  <c:v>67.150000000000006</c:v>
                </c:pt>
                <c:pt idx="45">
                  <c:v>67.004000000000005</c:v>
                </c:pt>
                <c:pt idx="46">
                  <c:v>77.064999999999998</c:v>
                </c:pt>
                <c:pt idx="47">
                  <c:v>95.061999999999998</c:v>
                </c:pt>
                <c:pt idx="48">
                  <c:v>75.028000000000006</c:v>
                </c:pt>
                <c:pt idx="49">
                  <c:v>117.932</c:v>
                </c:pt>
                <c:pt idx="50">
                  <c:v>57.046999999999997</c:v>
                </c:pt>
                <c:pt idx="51">
                  <c:v>84.262</c:v>
                </c:pt>
                <c:pt idx="52">
                  <c:v>89.849000000000004</c:v>
                </c:pt>
                <c:pt idx="53">
                  <c:v>47.430999999999997</c:v>
                </c:pt>
                <c:pt idx="54">
                  <c:v>74.600999999999999</c:v>
                </c:pt>
                <c:pt idx="55">
                  <c:v>49.061999999999998</c:v>
                </c:pt>
                <c:pt idx="56">
                  <c:v>87.180999999999997</c:v>
                </c:pt>
                <c:pt idx="57">
                  <c:v>95.924000000000007</c:v>
                </c:pt>
                <c:pt idx="58">
                  <c:v>87.977999999999994</c:v>
                </c:pt>
                <c:pt idx="59">
                  <c:v>55.396999999999998</c:v>
                </c:pt>
                <c:pt idx="60">
                  <c:v>63.420999999999999</c:v>
                </c:pt>
                <c:pt idx="61">
                  <c:v>78.956999999999994</c:v>
                </c:pt>
                <c:pt idx="62">
                  <c:v>47.362000000000002</c:v>
                </c:pt>
                <c:pt idx="63">
                  <c:v>18.364999999999998</c:v>
                </c:pt>
                <c:pt idx="64">
                  <c:v>33.552</c:v>
                </c:pt>
                <c:pt idx="65">
                  <c:v>117.91200000000001</c:v>
                </c:pt>
                <c:pt idx="66">
                  <c:v>57.023000000000003</c:v>
                </c:pt>
                <c:pt idx="67">
                  <c:v>68.069000000000003</c:v>
                </c:pt>
                <c:pt idx="68">
                  <c:v>103.461</c:v>
                </c:pt>
                <c:pt idx="69">
                  <c:v>112.919</c:v>
                </c:pt>
                <c:pt idx="70">
                  <c:v>71.930000000000007</c:v>
                </c:pt>
                <c:pt idx="71">
                  <c:v>65.721000000000004</c:v>
                </c:pt>
                <c:pt idx="72">
                  <c:v>69.012</c:v>
                </c:pt>
                <c:pt idx="73">
                  <c:v>57.895000000000003</c:v>
                </c:pt>
                <c:pt idx="74">
                  <c:v>105.22499999999999</c:v>
                </c:pt>
                <c:pt idx="75">
                  <c:v>69.168999999999997</c:v>
                </c:pt>
                <c:pt idx="76">
                  <c:v>58.787999999999997</c:v>
                </c:pt>
                <c:pt idx="77">
                  <c:v>65.849999999999994</c:v>
                </c:pt>
                <c:pt idx="78">
                  <c:v>73.796000000000006</c:v>
                </c:pt>
                <c:pt idx="79">
                  <c:v>88.423000000000002</c:v>
                </c:pt>
                <c:pt idx="80">
                  <c:v>43.762</c:v>
                </c:pt>
                <c:pt idx="81">
                  <c:v>52.6</c:v>
                </c:pt>
                <c:pt idx="82">
                  <c:v>87.391000000000005</c:v>
                </c:pt>
                <c:pt idx="83">
                  <c:v>74.319000000000003</c:v>
                </c:pt>
                <c:pt idx="84">
                  <c:v>66.337000000000003</c:v>
                </c:pt>
                <c:pt idx="85">
                  <c:v>48.814999999999998</c:v>
                </c:pt>
                <c:pt idx="86">
                  <c:v>98.281999999999996</c:v>
                </c:pt>
                <c:pt idx="87">
                  <c:v>76.474000000000004</c:v>
                </c:pt>
                <c:pt idx="88">
                  <c:v>67.811000000000007</c:v>
                </c:pt>
                <c:pt idx="89">
                  <c:v>73.852000000000004</c:v>
                </c:pt>
                <c:pt idx="90">
                  <c:v>69.415000000000006</c:v>
                </c:pt>
                <c:pt idx="91">
                  <c:v>45.079000000000001</c:v>
                </c:pt>
                <c:pt idx="92">
                  <c:v>100.627</c:v>
                </c:pt>
                <c:pt idx="93">
                  <c:v>50.651000000000003</c:v>
                </c:pt>
                <c:pt idx="94">
                  <c:v>66.968999999999994</c:v>
                </c:pt>
                <c:pt idx="95">
                  <c:v>55.615000000000002</c:v>
                </c:pt>
                <c:pt idx="96">
                  <c:v>79.992000000000004</c:v>
                </c:pt>
                <c:pt idx="97">
                  <c:v>97.69</c:v>
                </c:pt>
                <c:pt idx="98">
                  <c:v>59.031999999999996</c:v>
                </c:pt>
                <c:pt idx="99">
                  <c:v>31.292999999999999</c:v>
                </c:pt>
              </c:numCache>
            </c:numRef>
          </c:yVal>
        </c:ser>
        <c:axId val="77403648"/>
        <c:axId val="77405568"/>
      </c:scatterChart>
      <c:scatterChart>
        <c:scatterStyle val="smoothMarker"/>
        <c:ser>
          <c:idx val="1"/>
          <c:order val="1"/>
          <c:tx>
            <c:v>perfect prediction</c:v>
          </c:tx>
          <c:marker>
            <c:symbol val="none"/>
          </c:marker>
          <c:xVal>
            <c:numRef>
              <c:f>'Q1_mpl=115'!$B$2:$B$101</c:f>
              <c:numCache>
                <c:formatCode>General</c:formatCode>
                <c:ptCount val="100"/>
                <c:pt idx="0">
                  <c:v>95.191000000000003</c:v>
                </c:pt>
                <c:pt idx="1">
                  <c:v>47.25</c:v>
                </c:pt>
                <c:pt idx="2">
                  <c:v>63.776000000000003</c:v>
                </c:pt>
                <c:pt idx="3">
                  <c:v>50.637999999999998</c:v>
                </c:pt>
                <c:pt idx="4">
                  <c:v>67.106999999999999</c:v>
                </c:pt>
                <c:pt idx="5">
                  <c:v>90.575000000000003</c:v>
                </c:pt>
                <c:pt idx="6">
                  <c:v>84.147999999999996</c:v>
                </c:pt>
                <c:pt idx="7">
                  <c:v>73.950999999999993</c:v>
                </c:pt>
                <c:pt idx="8">
                  <c:v>89.039000000000001</c:v>
                </c:pt>
                <c:pt idx="9">
                  <c:v>88.409000000000006</c:v>
                </c:pt>
                <c:pt idx="10">
                  <c:v>95.4</c:v>
                </c:pt>
                <c:pt idx="11">
                  <c:v>67.369</c:v>
                </c:pt>
                <c:pt idx="12">
                  <c:v>92.997</c:v>
                </c:pt>
                <c:pt idx="13">
                  <c:v>103.429</c:v>
                </c:pt>
                <c:pt idx="14">
                  <c:v>71.319000000000003</c:v>
                </c:pt>
                <c:pt idx="15">
                  <c:v>95.653000000000006</c:v>
                </c:pt>
                <c:pt idx="16">
                  <c:v>73.488</c:v>
                </c:pt>
                <c:pt idx="17">
                  <c:v>67.195999999999998</c:v>
                </c:pt>
                <c:pt idx="18">
                  <c:v>47.701999999999998</c:v>
                </c:pt>
                <c:pt idx="19">
                  <c:v>0</c:v>
                </c:pt>
                <c:pt idx="20">
                  <c:v>104.61199999999999</c:v>
                </c:pt>
                <c:pt idx="21">
                  <c:v>95.295000000000002</c:v>
                </c:pt>
                <c:pt idx="22">
                  <c:v>89.558999999999997</c:v>
                </c:pt>
                <c:pt idx="23">
                  <c:v>0</c:v>
                </c:pt>
                <c:pt idx="24">
                  <c:v>103.461</c:v>
                </c:pt>
                <c:pt idx="25">
                  <c:v>100.377</c:v>
                </c:pt>
                <c:pt idx="26">
                  <c:v>83.28</c:v>
                </c:pt>
                <c:pt idx="27">
                  <c:v>53.546999999999997</c:v>
                </c:pt>
                <c:pt idx="28">
                  <c:v>65.123999999999995</c:v>
                </c:pt>
                <c:pt idx="29">
                  <c:v>62.71</c:v>
                </c:pt>
                <c:pt idx="30">
                  <c:v>79.072999999999993</c:v>
                </c:pt>
                <c:pt idx="31">
                  <c:v>101.577</c:v>
                </c:pt>
                <c:pt idx="32">
                  <c:v>80.203999999999994</c:v>
                </c:pt>
                <c:pt idx="33">
                  <c:v>51.622999999999998</c:v>
                </c:pt>
                <c:pt idx="34">
                  <c:v>113.44</c:v>
                </c:pt>
                <c:pt idx="35">
                  <c:v>96.245999999999995</c:v>
                </c:pt>
                <c:pt idx="36">
                  <c:v>58.389000000000003</c:v>
                </c:pt>
                <c:pt idx="37">
                  <c:v>67.346000000000004</c:v>
                </c:pt>
                <c:pt idx="38">
                  <c:v>67.932000000000002</c:v>
                </c:pt>
                <c:pt idx="39">
                  <c:v>92.046000000000006</c:v>
                </c:pt>
                <c:pt idx="40">
                  <c:v>73.924999999999997</c:v>
                </c:pt>
                <c:pt idx="41">
                  <c:v>53.863</c:v>
                </c:pt>
                <c:pt idx="42">
                  <c:v>84.043999999999997</c:v>
                </c:pt>
                <c:pt idx="43">
                  <c:v>63.210999999999999</c:v>
                </c:pt>
                <c:pt idx="44">
                  <c:v>66.370999999999995</c:v>
                </c:pt>
                <c:pt idx="45">
                  <c:v>68.849000000000004</c:v>
                </c:pt>
                <c:pt idx="46">
                  <c:v>77.045000000000002</c:v>
                </c:pt>
                <c:pt idx="47">
                  <c:v>98.22</c:v>
                </c:pt>
                <c:pt idx="48">
                  <c:v>78.134</c:v>
                </c:pt>
                <c:pt idx="49">
                  <c:v>116.113</c:v>
                </c:pt>
                <c:pt idx="50">
                  <c:v>49.351999999999997</c:v>
                </c:pt>
                <c:pt idx="51">
                  <c:v>84.427999999999997</c:v>
                </c:pt>
                <c:pt idx="52">
                  <c:v>105.858</c:v>
                </c:pt>
                <c:pt idx="53">
                  <c:v>50.185000000000002</c:v>
                </c:pt>
                <c:pt idx="54">
                  <c:v>73.396000000000001</c:v>
                </c:pt>
                <c:pt idx="55">
                  <c:v>51.237000000000002</c:v>
                </c:pt>
                <c:pt idx="56">
                  <c:v>85.033000000000001</c:v>
                </c:pt>
                <c:pt idx="57">
                  <c:v>96.378</c:v>
                </c:pt>
                <c:pt idx="58">
                  <c:v>92.787999999999997</c:v>
                </c:pt>
                <c:pt idx="59">
                  <c:v>51.72</c:v>
                </c:pt>
                <c:pt idx="60">
                  <c:v>62.302</c:v>
                </c:pt>
                <c:pt idx="61">
                  <c:v>86.155000000000001</c:v>
                </c:pt>
                <c:pt idx="62">
                  <c:v>50.408000000000001</c:v>
                </c:pt>
                <c:pt idx="63">
                  <c:v>21.881</c:v>
                </c:pt>
                <c:pt idx="64">
                  <c:v>40.167999999999999</c:v>
                </c:pt>
                <c:pt idx="65">
                  <c:v>123.77500000000001</c:v>
                </c:pt>
                <c:pt idx="66">
                  <c:v>51.536999999999999</c:v>
                </c:pt>
                <c:pt idx="67">
                  <c:v>0</c:v>
                </c:pt>
                <c:pt idx="68">
                  <c:v>107.235</c:v>
                </c:pt>
                <c:pt idx="69">
                  <c:v>112.14100000000001</c:v>
                </c:pt>
                <c:pt idx="70">
                  <c:v>70.831000000000003</c:v>
                </c:pt>
                <c:pt idx="71">
                  <c:v>64.126999999999995</c:v>
                </c:pt>
                <c:pt idx="72">
                  <c:v>70.001000000000005</c:v>
                </c:pt>
                <c:pt idx="73">
                  <c:v>50.835999999999999</c:v>
                </c:pt>
                <c:pt idx="74">
                  <c:v>101.872</c:v>
                </c:pt>
                <c:pt idx="75">
                  <c:v>69.316000000000003</c:v>
                </c:pt>
                <c:pt idx="76">
                  <c:v>0</c:v>
                </c:pt>
                <c:pt idx="77">
                  <c:v>68.290000000000006</c:v>
                </c:pt>
                <c:pt idx="78">
                  <c:v>74.19</c:v>
                </c:pt>
                <c:pt idx="79">
                  <c:v>86.691000000000003</c:v>
                </c:pt>
                <c:pt idx="80">
                  <c:v>44.030999999999999</c:v>
                </c:pt>
                <c:pt idx="81">
                  <c:v>53.694000000000003</c:v>
                </c:pt>
                <c:pt idx="82">
                  <c:v>91.326999999999998</c:v>
                </c:pt>
                <c:pt idx="83">
                  <c:v>79.573999999999998</c:v>
                </c:pt>
                <c:pt idx="84">
                  <c:v>75.337999999999994</c:v>
                </c:pt>
                <c:pt idx="85">
                  <c:v>49.651000000000003</c:v>
                </c:pt>
                <c:pt idx="86">
                  <c:v>94.721999999999994</c:v>
                </c:pt>
                <c:pt idx="87">
                  <c:v>76.131</c:v>
                </c:pt>
                <c:pt idx="88">
                  <c:v>67.094999999999999</c:v>
                </c:pt>
                <c:pt idx="89">
                  <c:v>73.015000000000001</c:v>
                </c:pt>
                <c:pt idx="90">
                  <c:v>71.62</c:v>
                </c:pt>
                <c:pt idx="91">
                  <c:v>34.06</c:v>
                </c:pt>
                <c:pt idx="92">
                  <c:v>98.07</c:v>
                </c:pt>
                <c:pt idx="93">
                  <c:v>48.048999999999999</c:v>
                </c:pt>
                <c:pt idx="94">
                  <c:v>69.62</c:v>
                </c:pt>
                <c:pt idx="95">
                  <c:v>56.607999999999997</c:v>
                </c:pt>
                <c:pt idx="96">
                  <c:v>88.730999999999995</c:v>
                </c:pt>
                <c:pt idx="97">
                  <c:v>100.411</c:v>
                </c:pt>
                <c:pt idx="98">
                  <c:v>61.177</c:v>
                </c:pt>
                <c:pt idx="99">
                  <c:v>28.129000000000001</c:v>
                </c:pt>
              </c:numCache>
            </c:numRef>
          </c:xVal>
          <c:yVal>
            <c:numRef>
              <c:f>'Q1_mpl=115'!$B$2:$B$101</c:f>
              <c:numCache>
                <c:formatCode>General</c:formatCode>
                <c:ptCount val="100"/>
                <c:pt idx="0">
                  <c:v>95.191000000000003</c:v>
                </c:pt>
                <c:pt idx="1">
                  <c:v>47.25</c:v>
                </c:pt>
                <c:pt idx="2">
                  <c:v>63.776000000000003</c:v>
                </c:pt>
                <c:pt idx="3">
                  <c:v>50.637999999999998</c:v>
                </c:pt>
                <c:pt idx="4">
                  <c:v>67.106999999999999</c:v>
                </c:pt>
                <c:pt idx="5">
                  <c:v>90.575000000000003</c:v>
                </c:pt>
                <c:pt idx="6">
                  <c:v>84.147999999999996</c:v>
                </c:pt>
                <c:pt idx="7">
                  <c:v>73.950999999999993</c:v>
                </c:pt>
                <c:pt idx="8">
                  <c:v>89.039000000000001</c:v>
                </c:pt>
                <c:pt idx="9">
                  <c:v>88.409000000000006</c:v>
                </c:pt>
                <c:pt idx="10">
                  <c:v>95.4</c:v>
                </c:pt>
                <c:pt idx="11">
                  <c:v>67.369</c:v>
                </c:pt>
                <c:pt idx="12">
                  <c:v>92.997</c:v>
                </c:pt>
                <c:pt idx="13">
                  <c:v>103.429</c:v>
                </c:pt>
                <c:pt idx="14">
                  <c:v>71.319000000000003</c:v>
                </c:pt>
                <c:pt idx="15">
                  <c:v>95.653000000000006</c:v>
                </c:pt>
                <c:pt idx="16">
                  <c:v>73.488</c:v>
                </c:pt>
                <c:pt idx="17">
                  <c:v>67.195999999999998</c:v>
                </c:pt>
                <c:pt idx="18">
                  <c:v>47.701999999999998</c:v>
                </c:pt>
                <c:pt idx="19">
                  <c:v>0</c:v>
                </c:pt>
                <c:pt idx="20">
                  <c:v>104.61199999999999</c:v>
                </c:pt>
                <c:pt idx="21">
                  <c:v>95.295000000000002</c:v>
                </c:pt>
                <c:pt idx="22">
                  <c:v>89.558999999999997</c:v>
                </c:pt>
                <c:pt idx="23">
                  <c:v>0</c:v>
                </c:pt>
                <c:pt idx="24">
                  <c:v>103.461</c:v>
                </c:pt>
                <c:pt idx="25">
                  <c:v>100.377</c:v>
                </c:pt>
                <c:pt idx="26">
                  <c:v>83.28</c:v>
                </c:pt>
                <c:pt idx="27">
                  <c:v>53.546999999999997</c:v>
                </c:pt>
                <c:pt idx="28">
                  <c:v>65.123999999999995</c:v>
                </c:pt>
                <c:pt idx="29">
                  <c:v>62.71</c:v>
                </c:pt>
                <c:pt idx="30">
                  <c:v>79.072999999999993</c:v>
                </c:pt>
                <c:pt idx="31">
                  <c:v>101.577</c:v>
                </c:pt>
                <c:pt idx="32">
                  <c:v>80.203999999999994</c:v>
                </c:pt>
                <c:pt idx="33">
                  <c:v>51.622999999999998</c:v>
                </c:pt>
                <c:pt idx="34">
                  <c:v>113.44</c:v>
                </c:pt>
                <c:pt idx="35">
                  <c:v>96.245999999999995</c:v>
                </c:pt>
                <c:pt idx="36">
                  <c:v>58.389000000000003</c:v>
                </c:pt>
                <c:pt idx="37">
                  <c:v>67.346000000000004</c:v>
                </c:pt>
                <c:pt idx="38">
                  <c:v>67.932000000000002</c:v>
                </c:pt>
                <c:pt idx="39">
                  <c:v>92.046000000000006</c:v>
                </c:pt>
                <c:pt idx="40">
                  <c:v>73.924999999999997</c:v>
                </c:pt>
                <c:pt idx="41">
                  <c:v>53.863</c:v>
                </c:pt>
                <c:pt idx="42">
                  <c:v>84.043999999999997</c:v>
                </c:pt>
                <c:pt idx="43">
                  <c:v>63.210999999999999</c:v>
                </c:pt>
                <c:pt idx="44">
                  <c:v>66.370999999999995</c:v>
                </c:pt>
                <c:pt idx="45">
                  <c:v>68.849000000000004</c:v>
                </c:pt>
                <c:pt idx="46">
                  <c:v>77.045000000000002</c:v>
                </c:pt>
                <c:pt idx="47">
                  <c:v>98.22</c:v>
                </c:pt>
                <c:pt idx="48">
                  <c:v>78.134</c:v>
                </c:pt>
                <c:pt idx="49">
                  <c:v>116.113</c:v>
                </c:pt>
                <c:pt idx="50">
                  <c:v>49.351999999999997</c:v>
                </c:pt>
                <c:pt idx="51">
                  <c:v>84.427999999999997</c:v>
                </c:pt>
                <c:pt idx="52">
                  <c:v>105.858</c:v>
                </c:pt>
                <c:pt idx="53">
                  <c:v>50.185000000000002</c:v>
                </c:pt>
                <c:pt idx="54">
                  <c:v>73.396000000000001</c:v>
                </c:pt>
                <c:pt idx="55">
                  <c:v>51.237000000000002</c:v>
                </c:pt>
                <c:pt idx="56">
                  <c:v>85.033000000000001</c:v>
                </c:pt>
                <c:pt idx="57">
                  <c:v>96.378</c:v>
                </c:pt>
                <c:pt idx="58">
                  <c:v>92.787999999999997</c:v>
                </c:pt>
                <c:pt idx="59">
                  <c:v>51.72</c:v>
                </c:pt>
                <c:pt idx="60">
                  <c:v>62.302</c:v>
                </c:pt>
                <c:pt idx="61">
                  <c:v>86.155000000000001</c:v>
                </c:pt>
                <c:pt idx="62">
                  <c:v>50.408000000000001</c:v>
                </c:pt>
                <c:pt idx="63">
                  <c:v>21.881</c:v>
                </c:pt>
                <c:pt idx="64">
                  <c:v>40.167999999999999</c:v>
                </c:pt>
                <c:pt idx="65">
                  <c:v>123.77500000000001</c:v>
                </c:pt>
                <c:pt idx="66">
                  <c:v>51.536999999999999</c:v>
                </c:pt>
                <c:pt idx="67">
                  <c:v>0</c:v>
                </c:pt>
                <c:pt idx="68">
                  <c:v>107.235</c:v>
                </c:pt>
                <c:pt idx="69">
                  <c:v>112.14100000000001</c:v>
                </c:pt>
                <c:pt idx="70">
                  <c:v>70.831000000000003</c:v>
                </c:pt>
                <c:pt idx="71">
                  <c:v>64.126999999999995</c:v>
                </c:pt>
                <c:pt idx="72">
                  <c:v>70.001000000000005</c:v>
                </c:pt>
                <c:pt idx="73">
                  <c:v>50.835999999999999</c:v>
                </c:pt>
                <c:pt idx="74">
                  <c:v>101.872</c:v>
                </c:pt>
                <c:pt idx="75">
                  <c:v>69.316000000000003</c:v>
                </c:pt>
                <c:pt idx="76">
                  <c:v>0</c:v>
                </c:pt>
                <c:pt idx="77">
                  <c:v>68.290000000000006</c:v>
                </c:pt>
                <c:pt idx="78">
                  <c:v>74.19</c:v>
                </c:pt>
                <c:pt idx="79">
                  <c:v>86.691000000000003</c:v>
                </c:pt>
                <c:pt idx="80">
                  <c:v>44.030999999999999</c:v>
                </c:pt>
                <c:pt idx="81">
                  <c:v>53.694000000000003</c:v>
                </c:pt>
                <c:pt idx="82">
                  <c:v>91.326999999999998</c:v>
                </c:pt>
                <c:pt idx="83">
                  <c:v>79.573999999999998</c:v>
                </c:pt>
                <c:pt idx="84">
                  <c:v>75.337999999999994</c:v>
                </c:pt>
                <c:pt idx="85">
                  <c:v>49.651000000000003</c:v>
                </c:pt>
                <c:pt idx="86">
                  <c:v>94.721999999999994</c:v>
                </c:pt>
                <c:pt idx="87">
                  <c:v>76.131</c:v>
                </c:pt>
                <c:pt idx="88">
                  <c:v>67.094999999999999</c:v>
                </c:pt>
                <c:pt idx="89">
                  <c:v>73.015000000000001</c:v>
                </c:pt>
                <c:pt idx="90">
                  <c:v>71.62</c:v>
                </c:pt>
                <c:pt idx="91">
                  <c:v>34.06</c:v>
                </c:pt>
                <c:pt idx="92">
                  <c:v>98.07</c:v>
                </c:pt>
                <c:pt idx="93">
                  <c:v>48.048999999999999</c:v>
                </c:pt>
                <c:pt idx="94">
                  <c:v>69.62</c:v>
                </c:pt>
                <c:pt idx="95">
                  <c:v>56.607999999999997</c:v>
                </c:pt>
                <c:pt idx="96">
                  <c:v>88.730999999999995</c:v>
                </c:pt>
                <c:pt idx="97">
                  <c:v>100.411</c:v>
                </c:pt>
                <c:pt idx="98">
                  <c:v>61.177</c:v>
                </c:pt>
                <c:pt idx="99">
                  <c:v>28.129000000000001</c:v>
                </c:pt>
              </c:numCache>
            </c:numRef>
          </c:yVal>
          <c:smooth val="1"/>
        </c:ser>
        <c:axId val="77403648"/>
        <c:axId val="77405568"/>
      </c:scatterChart>
      <c:valAx>
        <c:axId val="77403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77405568"/>
        <c:crosses val="autoZero"/>
        <c:crossBetween val="midCat"/>
      </c:valAx>
      <c:valAx>
        <c:axId val="7740556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</c:title>
        <c:numFmt formatCode="General" sourceLinked="1"/>
        <c:tickLblPos val="nextTo"/>
        <c:crossAx val="77403648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319444444444475"/>
          <c:y val="0.74517825896762913"/>
          <c:w val="0.28680555555555565"/>
          <c:h val="8.3717191601049901E-2"/>
        </c:manualLayout>
      </c:layout>
      <c:overlay val="1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'Q1_mpl=115'!$C$1</c:f>
              <c:strCache>
                <c:ptCount val="1"/>
                <c:pt idx="0">
                  <c:v>predicted</c:v>
                </c:pt>
              </c:strCache>
            </c:strRef>
          </c:tx>
          <c:spPr>
            <a:ln w="28575">
              <a:noFill/>
            </a:ln>
          </c:spPr>
          <c:xVal>
            <c:numRef>
              <c:f>'payment_mpl=115'!$B$2:$B$101</c:f>
              <c:numCache>
                <c:formatCode>General</c:formatCode>
                <c:ptCount val="100"/>
                <c:pt idx="0">
                  <c:v>153.69399999999999</c:v>
                </c:pt>
                <c:pt idx="1">
                  <c:v>86.820999999999998</c:v>
                </c:pt>
                <c:pt idx="2">
                  <c:v>295.16199999999998</c:v>
                </c:pt>
                <c:pt idx="3">
                  <c:v>602.21799999999996</c:v>
                </c:pt>
                <c:pt idx="4">
                  <c:v>565.71100000000001</c:v>
                </c:pt>
                <c:pt idx="5">
                  <c:v>254.751</c:v>
                </c:pt>
                <c:pt idx="6">
                  <c:v>286.03100000000001</c:v>
                </c:pt>
                <c:pt idx="7">
                  <c:v>364.86</c:v>
                </c:pt>
                <c:pt idx="8">
                  <c:v>247.15700000000001</c:v>
                </c:pt>
                <c:pt idx="9">
                  <c:v>243.18299999999999</c:v>
                </c:pt>
                <c:pt idx="10">
                  <c:v>289.29000000000002</c:v>
                </c:pt>
                <c:pt idx="11">
                  <c:v>152.01400000000001</c:v>
                </c:pt>
                <c:pt idx="12">
                  <c:v>489.20600000000002</c:v>
                </c:pt>
                <c:pt idx="13">
                  <c:v>166.851</c:v>
                </c:pt>
                <c:pt idx="14">
                  <c:v>188.66399999999999</c:v>
                </c:pt>
                <c:pt idx="15">
                  <c:v>281.72899999999998</c:v>
                </c:pt>
                <c:pt idx="16">
                  <c:v>515.06600000000003</c:v>
                </c:pt>
                <c:pt idx="17">
                  <c:v>643.34</c:v>
                </c:pt>
                <c:pt idx="18">
                  <c:v>260.64100000000002</c:v>
                </c:pt>
                <c:pt idx="19">
                  <c:v>456.67</c:v>
                </c:pt>
                <c:pt idx="20">
                  <c:v>309.178</c:v>
                </c:pt>
                <c:pt idx="21">
                  <c:v>402.315</c:v>
                </c:pt>
                <c:pt idx="22">
                  <c:v>278.346</c:v>
                </c:pt>
                <c:pt idx="23">
                  <c:v>311.75099999999998</c:v>
                </c:pt>
                <c:pt idx="24">
                  <c:v>351.55399999999997</c:v>
                </c:pt>
                <c:pt idx="25">
                  <c:v>321.09699999999998</c:v>
                </c:pt>
                <c:pt idx="26">
                  <c:v>99.471000000000004</c:v>
                </c:pt>
                <c:pt idx="27">
                  <c:v>435.12299999999999</c:v>
                </c:pt>
                <c:pt idx="28">
                  <c:v>586.65</c:v>
                </c:pt>
                <c:pt idx="29">
                  <c:v>532.45000000000005</c:v>
                </c:pt>
                <c:pt idx="30">
                  <c:v>471.767</c:v>
                </c:pt>
                <c:pt idx="31">
                  <c:v>462.50700000000001</c:v>
                </c:pt>
                <c:pt idx="32">
                  <c:v>97.207999999999998</c:v>
                </c:pt>
                <c:pt idx="33">
                  <c:v>498.41500000000002</c:v>
                </c:pt>
                <c:pt idx="34">
                  <c:v>501.52800000000002</c:v>
                </c:pt>
                <c:pt idx="35">
                  <c:v>321.423</c:v>
                </c:pt>
                <c:pt idx="36">
                  <c:v>534.255</c:v>
                </c:pt>
                <c:pt idx="37">
                  <c:v>55.216000000000001</c:v>
                </c:pt>
                <c:pt idx="38">
                  <c:v>0</c:v>
                </c:pt>
                <c:pt idx="39">
                  <c:v>230.83600000000001</c:v>
                </c:pt>
                <c:pt idx="40">
                  <c:v>288.26400000000001</c:v>
                </c:pt>
                <c:pt idx="41">
                  <c:v>445.45100000000002</c:v>
                </c:pt>
                <c:pt idx="42">
                  <c:v>649.4</c:v>
                </c:pt>
                <c:pt idx="43">
                  <c:v>493.41300000000001</c:v>
                </c:pt>
                <c:pt idx="44">
                  <c:v>246.29900000000001</c:v>
                </c:pt>
                <c:pt idx="45">
                  <c:v>570.99</c:v>
                </c:pt>
                <c:pt idx="46">
                  <c:v>662.11599999999999</c:v>
                </c:pt>
                <c:pt idx="47">
                  <c:v>211.78</c:v>
                </c:pt>
                <c:pt idx="48">
                  <c:v>204.351</c:v>
                </c:pt>
                <c:pt idx="49">
                  <c:v>468.459</c:v>
                </c:pt>
                <c:pt idx="50">
                  <c:v>102.28400000000001</c:v>
                </c:pt>
                <c:pt idx="51">
                  <c:v>0</c:v>
                </c:pt>
                <c:pt idx="52">
                  <c:v>488.327</c:v>
                </c:pt>
                <c:pt idx="53">
                  <c:v>83.808999999999997</c:v>
                </c:pt>
                <c:pt idx="54">
                  <c:v>161.785</c:v>
                </c:pt>
                <c:pt idx="55">
                  <c:v>0</c:v>
                </c:pt>
                <c:pt idx="56">
                  <c:v>53.256</c:v>
                </c:pt>
                <c:pt idx="57">
                  <c:v>425.42200000000003</c:v>
                </c:pt>
                <c:pt idx="58">
                  <c:v>171.41300000000001</c:v>
                </c:pt>
                <c:pt idx="59">
                  <c:v>587.43399999999997</c:v>
                </c:pt>
                <c:pt idx="60">
                  <c:v>98.036000000000001</c:v>
                </c:pt>
                <c:pt idx="61">
                  <c:v>356.72300000000001</c:v>
                </c:pt>
                <c:pt idx="62">
                  <c:v>206.16300000000001</c:v>
                </c:pt>
                <c:pt idx="63">
                  <c:v>132.648</c:v>
                </c:pt>
                <c:pt idx="64">
                  <c:v>329.59800000000001</c:v>
                </c:pt>
                <c:pt idx="65">
                  <c:v>430.50200000000001</c:v>
                </c:pt>
                <c:pt idx="66">
                  <c:v>761.29899999999998</c:v>
                </c:pt>
                <c:pt idx="67">
                  <c:v>635.25</c:v>
                </c:pt>
                <c:pt idx="68">
                  <c:v>317.72899999999998</c:v>
                </c:pt>
                <c:pt idx="69">
                  <c:v>431.48399999999998</c:v>
                </c:pt>
                <c:pt idx="70">
                  <c:v>576.44100000000003</c:v>
                </c:pt>
                <c:pt idx="71">
                  <c:v>310.22399999999999</c:v>
                </c:pt>
                <c:pt idx="72">
                  <c:v>401.95400000000001</c:v>
                </c:pt>
                <c:pt idx="73">
                  <c:v>513.79899999999998</c:v>
                </c:pt>
                <c:pt idx="74">
                  <c:v>346.56</c:v>
                </c:pt>
                <c:pt idx="75">
                  <c:v>505.94099999999997</c:v>
                </c:pt>
                <c:pt idx="76">
                  <c:v>431.84500000000003</c:v>
                </c:pt>
                <c:pt idx="77">
                  <c:v>664.15499999999997</c:v>
                </c:pt>
                <c:pt idx="78">
                  <c:v>230.61799999999999</c:v>
                </c:pt>
                <c:pt idx="79">
                  <c:v>205.49199999999999</c:v>
                </c:pt>
                <c:pt idx="80">
                  <c:v>397.66500000000002</c:v>
                </c:pt>
                <c:pt idx="81">
                  <c:v>159.39400000000001</c:v>
                </c:pt>
                <c:pt idx="82">
                  <c:v>550.904</c:v>
                </c:pt>
                <c:pt idx="83">
                  <c:v>250.589</c:v>
                </c:pt>
                <c:pt idx="84">
                  <c:v>322.46199999999999</c:v>
                </c:pt>
                <c:pt idx="85">
                  <c:v>523.70699999999999</c:v>
                </c:pt>
                <c:pt idx="86">
                  <c:v>110.392</c:v>
                </c:pt>
                <c:pt idx="87">
                  <c:v>543.50199999999995</c:v>
                </c:pt>
                <c:pt idx="88">
                  <c:v>345.18200000000002</c:v>
                </c:pt>
                <c:pt idx="89">
                  <c:v>396.50599999999997</c:v>
                </c:pt>
                <c:pt idx="90">
                  <c:v>590.87400000000002</c:v>
                </c:pt>
                <c:pt idx="91">
                  <c:v>725.81600000000003</c:v>
                </c:pt>
                <c:pt idx="92">
                  <c:v>123.285</c:v>
                </c:pt>
                <c:pt idx="93">
                  <c:v>64.489999999999995</c:v>
                </c:pt>
                <c:pt idx="94">
                  <c:v>628.91499999999996</c:v>
                </c:pt>
                <c:pt idx="95">
                  <c:v>169.90100000000001</c:v>
                </c:pt>
                <c:pt idx="96">
                  <c:v>469.75700000000001</c:v>
                </c:pt>
                <c:pt idx="97">
                  <c:v>375.31400000000002</c:v>
                </c:pt>
                <c:pt idx="98">
                  <c:v>118.224</c:v>
                </c:pt>
                <c:pt idx="99">
                  <c:v>250.90299999999999</c:v>
                </c:pt>
              </c:numCache>
            </c:numRef>
          </c:xVal>
          <c:yVal>
            <c:numRef>
              <c:f>'payment_mpl=115'!$C$2:$C$101</c:f>
              <c:numCache>
                <c:formatCode>General</c:formatCode>
                <c:ptCount val="100"/>
                <c:pt idx="0">
                  <c:v>118.126</c:v>
                </c:pt>
                <c:pt idx="1">
                  <c:v>168.571</c:v>
                </c:pt>
                <c:pt idx="2">
                  <c:v>296.37900000000002</c:v>
                </c:pt>
                <c:pt idx="3">
                  <c:v>557.73099999999999</c:v>
                </c:pt>
                <c:pt idx="4">
                  <c:v>532.06600000000003</c:v>
                </c:pt>
                <c:pt idx="5">
                  <c:v>256.88799999999998</c:v>
                </c:pt>
                <c:pt idx="6">
                  <c:v>284.13099999999997</c:v>
                </c:pt>
                <c:pt idx="7">
                  <c:v>340.46899999999999</c:v>
                </c:pt>
                <c:pt idx="8">
                  <c:v>246.46299999999999</c:v>
                </c:pt>
                <c:pt idx="9">
                  <c:v>253.73400000000001</c:v>
                </c:pt>
                <c:pt idx="10">
                  <c:v>283.16899999999998</c:v>
                </c:pt>
                <c:pt idx="11">
                  <c:v>160.75399999999999</c:v>
                </c:pt>
                <c:pt idx="12">
                  <c:v>547.09400000000005</c:v>
                </c:pt>
                <c:pt idx="13">
                  <c:v>151.66800000000001</c:v>
                </c:pt>
                <c:pt idx="14">
                  <c:v>199.06100000000001</c:v>
                </c:pt>
                <c:pt idx="15">
                  <c:v>289.94900000000001</c:v>
                </c:pt>
                <c:pt idx="16">
                  <c:v>537.82799999999997</c:v>
                </c:pt>
                <c:pt idx="17">
                  <c:v>625.87</c:v>
                </c:pt>
                <c:pt idx="18">
                  <c:v>341.15899999999999</c:v>
                </c:pt>
                <c:pt idx="19">
                  <c:v>410.505</c:v>
                </c:pt>
                <c:pt idx="20">
                  <c:v>308.76600000000002</c:v>
                </c:pt>
                <c:pt idx="21">
                  <c:v>415.12200000000001</c:v>
                </c:pt>
                <c:pt idx="22">
                  <c:v>283.46300000000002</c:v>
                </c:pt>
                <c:pt idx="23">
                  <c:v>323.858</c:v>
                </c:pt>
                <c:pt idx="24">
                  <c:v>362.42700000000002</c:v>
                </c:pt>
                <c:pt idx="25">
                  <c:v>339.13299999999998</c:v>
                </c:pt>
                <c:pt idx="26">
                  <c:v>102.443</c:v>
                </c:pt>
                <c:pt idx="27">
                  <c:v>490.20400000000001</c:v>
                </c:pt>
                <c:pt idx="28">
                  <c:v>568.15599999999995</c:v>
                </c:pt>
                <c:pt idx="29">
                  <c:v>498.00700000000001</c:v>
                </c:pt>
                <c:pt idx="30">
                  <c:v>478.35199999999998</c:v>
                </c:pt>
                <c:pt idx="31">
                  <c:v>501.70400000000001</c:v>
                </c:pt>
                <c:pt idx="32">
                  <c:v>106.822</c:v>
                </c:pt>
                <c:pt idx="33">
                  <c:v>465.149</c:v>
                </c:pt>
                <c:pt idx="34">
                  <c:v>554.00699999999995</c:v>
                </c:pt>
                <c:pt idx="35">
                  <c:v>333.15899999999999</c:v>
                </c:pt>
                <c:pt idx="36">
                  <c:v>519.55999999999995</c:v>
                </c:pt>
                <c:pt idx="37">
                  <c:v>90.75</c:v>
                </c:pt>
                <c:pt idx="38">
                  <c:v>64.897000000000006</c:v>
                </c:pt>
                <c:pt idx="39">
                  <c:v>222.73099999999999</c:v>
                </c:pt>
                <c:pt idx="40">
                  <c:v>341.74</c:v>
                </c:pt>
                <c:pt idx="41">
                  <c:v>411.14499999999998</c:v>
                </c:pt>
                <c:pt idx="42">
                  <c:v>647.55899999999997</c:v>
                </c:pt>
                <c:pt idx="43">
                  <c:v>508.846</c:v>
                </c:pt>
                <c:pt idx="44">
                  <c:v>273.91399999999999</c:v>
                </c:pt>
                <c:pt idx="45">
                  <c:v>591.73699999999997</c:v>
                </c:pt>
                <c:pt idx="46">
                  <c:v>616.86900000000003</c:v>
                </c:pt>
                <c:pt idx="47">
                  <c:v>217.25399999999999</c:v>
                </c:pt>
                <c:pt idx="48">
                  <c:v>221.386</c:v>
                </c:pt>
                <c:pt idx="49">
                  <c:v>547.81700000000001</c:v>
                </c:pt>
                <c:pt idx="50">
                  <c:v>114.414</c:v>
                </c:pt>
                <c:pt idx="51">
                  <c:v>14.025</c:v>
                </c:pt>
                <c:pt idx="52">
                  <c:v>554.76599999999996</c:v>
                </c:pt>
                <c:pt idx="53">
                  <c:v>170.78100000000001</c:v>
                </c:pt>
                <c:pt idx="54">
                  <c:v>188.023</c:v>
                </c:pt>
                <c:pt idx="55">
                  <c:v>116.986</c:v>
                </c:pt>
                <c:pt idx="56">
                  <c:v>86.518000000000001</c:v>
                </c:pt>
                <c:pt idx="57">
                  <c:v>456.91</c:v>
                </c:pt>
                <c:pt idx="58">
                  <c:v>173.31399999999999</c:v>
                </c:pt>
                <c:pt idx="59">
                  <c:v>547.88199999999995</c:v>
                </c:pt>
                <c:pt idx="60">
                  <c:v>96.947999999999993</c:v>
                </c:pt>
                <c:pt idx="61">
                  <c:v>368.27</c:v>
                </c:pt>
                <c:pt idx="62">
                  <c:v>240.958</c:v>
                </c:pt>
                <c:pt idx="63">
                  <c:v>233.31100000000001</c:v>
                </c:pt>
                <c:pt idx="64">
                  <c:v>328.363</c:v>
                </c:pt>
                <c:pt idx="65">
                  <c:v>479.37299999999999</c:v>
                </c:pt>
                <c:pt idx="66">
                  <c:v>698.39499999999998</c:v>
                </c:pt>
                <c:pt idx="67">
                  <c:v>639.69899999999996</c:v>
                </c:pt>
                <c:pt idx="68">
                  <c:v>338.13</c:v>
                </c:pt>
                <c:pt idx="69">
                  <c:v>487.38799999999998</c:v>
                </c:pt>
                <c:pt idx="70">
                  <c:v>564.38599999999997</c:v>
                </c:pt>
                <c:pt idx="71">
                  <c:v>315.93299999999999</c:v>
                </c:pt>
                <c:pt idx="72">
                  <c:v>404.75900000000001</c:v>
                </c:pt>
                <c:pt idx="73">
                  <c:v>529.09299999999996</c:v>
                </c:pt>
                <c:pt idx="74">
                  <c:v>367.69400000000002</c:v>
                </c:pt>
                <c:pt idx="75">
                  <c:v>503.28199999999998</c:v>
                </c:pt>
                <c:pt idx="76">
                  <c:v>440.48700000000002</c:v>
                </c:pt>
                <c:pt idx="77">
                  <c:v>657.90499999999997</c:v>
                </c:pt>
                <c:pt idx="78">
                  <c:v>236.29599999999999</c:v>
                </c:pt>
                <c:pt idx="79">
                  <c:v>181.09299999999999</c:v>
                </c:pt>
                <c:pt idx="80">
                  <c:v>372.15699999999998</c:v>
                </c:pt>
                <c:pt idx="81">
                  <c:v>214.66499999999999</c:v>
                </c:pt>
                <c:pt idx="82">
                  <c:v>590.87699999999995</c:v>
                </c:pt>
                <c:pt idx="83">
                  <c:v>261.584</c:v>
                </c:pt>
                <c:pt idx="84">
                  <c:v>352.49900000000002</c:v>
                </c:pt>
                <c:pt idx="85">
                  <c:v>465.62599999999998</c:v>
                </c:pt>
                <c:pt idx="86">
                  <c:v>64.296000000000006</c:v>
                </c:pt>
                <c:pt idx="87">
                  <c:v>498.91300000000001</c:v>
                </c:pt>
                <c:pt idx="88">
                  <c:v>341.68599999999998</c:v>
                </c:pt>
                <c:pt idx="89">
                  <c:v>385.84800000000001</c:v>
                </c:pt>
                <c:pt idx="90">
                  <c:v>590.39599999999996</c:v>
                </c:pt>
                <c:pt idx="91">
                  <c:v>670.45699999999999</c:v>
                </c:pt>
                <c:pt idx="92">
                  <c:v>110.947</c:v>
                </c:pt>
                <c:pt idx="93">
                  <c:v>122.679</c:v>
                </c:pt>
                <c:pt idx="94">
                  <c:v>596.24599999999998</c:v>
                </c:pt>
                <c:pt idx="95">
                  <c:v>187.32900000000001</c:v>
                </c:pt>
                <c:pt idx="96">
                  <c:v>492.14499999999998</c:v>
                </c:pt>
                <c:pt idx="97">
                  <c:v>376.49799999999999</c:v>
                </c:pt>
                <c:pt idx="98">
                  <c:v>148.99799999999999</c:v>
                </c:pt>
                <c:pt idx="99">
                  <c:v>269.39</c:v>
                </c:pt>
              </c:numCache>
            </c:numRef>
          </c:yVal>
        </c:ser>
        <c:axId val="77538432"/>
        <c:axId val="77540352"/>
      </c:scatterChart>
      <c:scatterChart>
        <c:scatterStyle val="smoothMarker"/>
        <c:ser>
          <c:idx val="1"/>
          <c:order val="1"/>
          <c:tx>
            <c:v>perfect prediction</c:v>
          </c:tx>
          <c:marker>
            <c:symbol val="none"/>
          </c:marker>
          <c:xVal>
            <c:numRef>
              <c:f>'payment_mpl=115'!$B$2:$B$101</c:f>
              <c:numCache>
                <c:formatCode>General</c:formatCode>
                <c:ptCount val="100"/>
                <c:pt idx="0">
                  <c:v>153.69399999999999</c:v>
                </c:pt>
                <c:pt idx="1">
                  <c:v>86.820999999999998</c:v>
                </c:pt>
                <c:pt idx="2">
                  <c:v>295.16199999999998</c:v>
                </c:pt>
                <c:pt idx="3">
                  <c:v>602.21799999999996</c:v>
                </c:pt>
                <c:pt idx="4">
                  <c:v>565.71100000000001</c:v>
                </c:pt>
                <c:pt idx="5">
                  <c:v>254.751</c:v>
                </c:pt>
                <c:pt idx="6">
                  <c:v>286.03100000000001</c:v>
                </c:pt>
                <c:pt idx="7">
                  <c:v>364.86</c:v>
                </c:pt>
                <c:pt idx="8">
                  <c:v>247.15700000000001</c:v>
                </c:pt>
                <c:pt idx="9">
                  <c:v>243.18299999999999</c:v>
                </c:pt>
                <c:pt idx="10">
                  <c:v>289.29000000000002</c:v>
                </c:pt>
                <c:pt idx="11">
                  <c:v>152.01400000000001</c:v>
                </c:pt>
                <c:pt idx="12">
                  <c:v>489.20600000000002</c:v>
                </c:pt>
                <c:pt idx="13">
                  <c:v>166.851</c:v>
                </c:pt>
                <c:pt idx="14">
                  <c:v>188.66399999999999</c:v>
                </c:pt>
                <c:pt idx="15">
                  <c:v>281.72899999999998</c:v>
                </c:pt>
                <c:pt idx="16">
                  <c:v>515.06600000000003</c:v>
                </c:pt>
                <c:pt idx="17">
                  <c:v>643.34</c:v>
                </c:pt>
                <c:pt idx="18">
                  <c:v>260.64100000000002</c:v>
                </c:pt>
                <c:pt idx="19">
                  <c:v>456.67</c:v>
                </c:pt>
                <c:pt idx="20">
                  <c:v>309.178</c:v>
                </c:pt>
                <c:pt idx="21">
                  <c:v>402.315</c:v>
                </c:pt>
                <c:pt idx="22">
                  <c:v>278.346</c:v>
                </c:pt>
                <c:pt idx="23">
                  <c:v>311.75099999999998</c:v>
                </c:pt>
                <c:pt idx="24">
                  <c:v>351.55399999999997</c:v>
                </c:pt>
                <c:pt idx="25">
                  <c:v>321.09699999999998</c:v>
                </c:pt>
                <c:pt idx="26">
                  <c:v>99.471000000000004</c:v>
                </c:pt>
                <c:pt idx="27">
                  <c:v>435.12299999999999</c:v>
                </c:pt>
                <c:pt idx="28">
                  <c:v>586.65</c:v>
                </c:pt>
                <c:pt idx="29">
                  <c:v>532.45000000000005</c:v>
                </c:pt>
                <c:pt idx="30">
                  <c:v>471.767</c:v>
                </c:pt>
                <c:pt idx="31">
                  <c:v>462.50700000000001</c:v>
                </c:pt>
                <c:pt idx="32">
                  <c:v>97.207999999999998</c:v>
                </c:pt>
                <c:pt idx="33">
                  <c:v>498.41500000000002</c:v>
                </c:pt>
                <c:pt idx="34">
                  <c:v>501.52800000000002</c:v>
                </c:pt>
                <c:pt idx="35">
                  <c:v>321.423</c:v>
                </c:pt>
                <c:pt idx="36">
                  <c:v>534.255</c:v>
                </c:pt>
                <c:pt idx="37">
                  <c:v>55.216000000000001</c:v>
                </c:pt>
                <c:pt idx="38">
                  <c:v>0</c:v>
                </c:pt>
                <c:pt idx="39">
                  <c:v>230.83600000000001</c:v>
                </c:pt>
                <c:pt idx="40">
                  <c:v>288.26400000000001</c:v>
                </c:pt>
                <c:pt idx="41">
                  <c:v>445.45100000000002</c:v>
                </c:pt>
                <c:pt idx="42">
                  <c:v>649.4</c:v>
                </c:pt>
                <c:pt idx="43">
                  <c:v>493.41300000000001</c:v>
                </c:pt>
                <c:pt idx="44">
                  <c:v>246.29900000000001</c:v>
                </c:pt>
                <c:pt idx="45">
                  <c:v>570.99</c:v>
                </c:pt>
                <c:pt idx="46">
                  <c:v>662.11599999999999</c:v>
                </c:pt>
                <c:pt idx="47">
                  <c:v>211.78</c:v>
                </c:pt>
                <c:pt idx="48">
                  <c:v>204.351</c:v>
                </c:pt>
                <c:pt idx="49">
                  <c:v>468.459</c:v>
                </c:pt>
                <c:pt idx="50">
                  <c:v>102.28400000000001</c:v>
                </c:pt>
                <c:pt idx="51">
                  <c:v>0</c:v>
                </c:pt>
                <c:pt idx="52">
                  <c:v>488.327</c:v>
                </c:pt>
                <c:pt idx="53">
                  <c:v>83.808999999999997</c:v>
                </c:pt>
                <c:pt idx="54">
                  <c:v>161.785</c:v>
                </c:pt>
                <c:pt idx="55">
                  <c:v>0</c:v>
                </c:pt>
                <c:pt idx="56">
                  <c:v>53.256</c:v>
                </c:pt>
                <c:pt idx="57">
                  <c:v>425.42200000000003</c:v>
                </c:pt>
                <c:pt idx="58">
                  <c:v>171.41300000000001</c:v>
                </c:pt>
                <c:pt idx="59">
                  <c:v>587.43399999999997</c:v>
                </c:pt>
                <c:pt idx="60">
                  <c:v>98.036000000000001</c:v>
                </c:pt>
                <c:pt idx="61">
                  <c:v>356.72300000000001</c:v>
                </c:pt>
                <c:pt idx="62">
                  <c:v>206.16300000000001</c:v>
                </c:pt>
                <c:pt idx="63">
                  <c:v>132.648</c:v>
                </c:pt>
                <c:pt idx="64">
                  <c:v>329.59800000000001</c:v>
                </c:pt>
                <c:pt idx="65">
                  <c:v>430.50200000000001</c:v>
                </c:pt>
                <c:pt idx="66">
                  <c:v>761.29899999999998</c:v>
                </c:pt>
                <c:pt idx="67">
                  <c:v>635.25</c:v>
                </c:pt>
                <c:pt idx="68">
                  <c:v>317.72899999999998</c:v>
                </c:pt>
                <c:pt idx="69">
                  <c:v>431.48399999999998</c:v>
                </c:pt>
                <c:pt idx="70">
                  <c:v>576.44100000000003</c:v>
                </c:pt>
                <c:pt idx="71">
                  <c:v>310.22399999999999</c:v>
                </c:pt>
                <c:pt idx="72">
                  <c:v>401.95400000000001</c:v>
                </c:pt>
                <c:pt idx="73">
                  <c:v>513.79899999999998</c:v>
                </c:pt>
                <c:pt idx="74">
                  <c:v>346.56</c:v>
                </c:pt>
                <c:pt idx="75">
                  <c:v>505.94099999999997</c:v>
                </c:pt>
                <c:pt idx="76">
                  <c:v>431.84500000000003</c:v>
                </c:pt>
                <c:pt idx="77">
                  <c:v>664.15499999999997</c:v>
                </c:pt>
                <c:pt idx="78">
                  <c:v>230.61799999999999</c:v>
                </c:pt>
                <c:pt idx="79">
                  <c:v>205.49199999999999</c:v>
                </c:pt>
                <c:pt idx="80">
                  <c:v>397.66500000000002</c:v>
                </c:pt>
                <c:pt idx="81">
                  <c:v>159.39400000000001</c:v>
                </c:pt>
                <c:pt idx="82">
                  <c:v>550.904</c:v>
                </c:pt>
                <c:pt idx="83">
                  <c:v>250.589</c:v>
                </c:pt>
                <c:pt idx="84">
                  <c:v>322.46199999999999</c:v>
                </c:pt>
                <c:pt idx="85">
                  <c:v>523.70699999999999</c:v>
                </c:pt>
                <c:pt idx="86">
                  <c:v>110.392</c:v>
                </c:pt>
                <c:pt idx="87">
                  <c:v>543.50199999999995</c:v>
                </c:pt>
                <c:pt idx="88">
                  <c:v>345.18200000000002</c:v>
                </c:pt>
                <c:pt idx="89">
                  <c:v>396.50599999999997</c:v>
                </c:pt>
                <c:pt idx="90">
                  <c:v>590.87400000000002</c:v>
                </c:pt>
                <c:pt idx="91">
                  <c:v>725.81600000000003</c:v>
                </c:pt>
                <c:pt idx="92">
                  <c:v>123.285</c:v>
                </c:pt>
                <c:pt idx="93">
                  <c:v>64.489999999999995</c:v>
                </c:pt>
                <c:pt idx="94">
                  <c:v>628.91499999999996</c:v>
                </c:pt>
                <c:pt idx="95">
                  <c:v>169.90100000000001</c:v>
                </c:pt>
                <c:pt idx="96">
                  <c:v>469.75700000000001</c:v>
                </c:pt>
                <c:pt idx="97">
                  <c:v>375.31400000000002</c:v>
                </c:pt>
                <c:pt idx="98">
                  <c:v>118.224</c:v>
                </c:pt>
                <c:pt idx="99">
                  <c:v>250.90299999999999</c:v>
                </c:pt>
              </c:numCache>
            </c:numRef>
          </c:xVal>
          <c:yVal>
            <c:numRef>
              <c:f>'payment_mpl=115'!$B$2:$B$101</c:f>
              <c:numCache>
                <c:formatCode>General</c:formatCode>
                <c:ptCount val="100"/>
                <c:pt idx="0">
                  <c:v>153.69399999999999</c:v>
                </c:pt>
                <c:pt idx="1">
                  <c:v>86.820999999999998</c:v>
                </c:pt>
                <c:pt idx="2">
                  <c:v>295.16199999999998</c:v>
                </c:pt>
                <c:pt idx="3">
                  <c:v>602.21799999999996</c:v>
                </c:pt>
                <c:pt idx="4">
                  <c:v>565.71100000000001</c:v>
                </c:pt>
                <c:pt idx="5">
                  <c:v>254.751</c:v>
                </c:pt>
                <c:pt idx="6">
                  <c:v>286.03100000000001</c:v>
                </c:pt>
                <c:pt idx="7">
                  <c:v>364.86</c:v>
                </c:pt>
                <c:pt idx="8">
                  <c:v>247.15700000000001</c:v>
                </c:pt>
                <c:pt idx="9">
                  <c:v>243.18299999999999</c:v>
                </c:pt>
                <c:pt idx="10">
                  <c:v>289.29000000000002</c:v>
                </c:pt>
                <c:pt idx="11">
                  <c:v>152.01400000000001</c:v>
                </c:pt>
                <c:pt idx="12">
                  <c:v>489.20600000000002</c:v>
                </c:pt>
                <c:pt idx="13">
                  <c:v>166.851</c:v>
                </c:pt>
                <c:pt idx="14">
                  <c:v>188.66399999999999</c:v>
                </c:pt>
                <c:pt idx="15">
                  <c:v>281.72899999999998</c:v>
                </c:pt>
                <c:pt idx="16">
                  <c:v>515.06600000000003</c:v>
                </c:pt>
                <c:pt idx="17">
                  <c:v>643.34</c:v>
                </c:pt>
                <c:pt idx="18">
                  <c:v>260.64100000000002</c:v>
                </c:pt>
                <c:pt idx="19">
                  <c:v>456.67</c:v>
                </c:pt>
                <c:pt idx="20">
                  <c:v>309.178</c:v>
                </c:pt>
                <c:pt idx="21">
                  <c:v>402.315</c:v>
                </c:pt>
                <c:pt idx="22">
                  <c:v>278.346</c:v>
                </c:pt>
                <c:pt idx="23">
                  <c:v>311.75099999999998</c:v>
                </c:pt>
                <c:pt idx="24">
                  <c:v>351.55399999999997</c:v>
                </c:pt>
                <c:pt idx="25">
                  <c:v>321.09699999999998</c:v>
                </c:pt>
                <c:pt idx="26">
                  <c:v>99.471000000000004</c:v>
                </c:pt>
                <c:pt idx="27">
                  <c:v>435.12299999999999</c:v>
                </c:pt>
                <c:pt idx="28">
                  <c:v>586.65</c:v>
                </c:pt>
                <c:pt idx="29">
                  <c:v>532.45000000000005</c:v>
                </c:pt>
                <c:pt idx="30">
                  <c:v>471.767</c:v>
                </c:pt>
                <c:pt idx="31">
                  <c:v>462.50700000000001</c:v>
                </c:pt>
                <c:pt idx="32">
                  <c:v>97.207999999999998</c:v>
                </c:pt>
                <c:pt idx="33">
                  <c:v>498.41500000000002</c:v>
                </c:pt>
                <c:pt idx="34">
                  <c:v>501.52800000000002</c:v>
                </c:pt>
                <c:pt idx="35">
                  <c:v>321.423</c:v>
                </c:pt>
                <c:pt idx="36">
                  <c:v>534.255</c:v>
                </c:pt>
                <c:pt idx="37">
                  <c:v>55.216000000000001</c:v>
                </c:pt>
                <c:pt idx="38">
                  <c:v>0</c:v>
                </c:pt>
                <c:pt idx="39">
                  <c:v>230.83600000000001</c:v>
                </c:pt>
                <c:pt idx="40">
                  <c:v>288.26400000000001</c:v>
                </c:pt>
                <c:pt idx="41">
                  <c:v>445.45100000000002</c:v>
                </c:pt>
                <c:pt idx="42">
                  <c:v>649.4</c:v>
                </c:pt>
                <c:pt idx="43">
                  <c:v>493.41300000000001</c:v>
                </c:pt>
                <c:pt idx="44">
                  <c:v>246.29900000000001</c:v>
                </c:pt>
                <c:pt idx="45">
                  <c:v>570.99</c:v>
                </c:pt>
                <c:pt idx="46">
                  <c:v>662.11599999999999</c:v>
                </c:pt>
                <c:pt idx="47">
                  <c:v>211.78</c:v>
                </c:pt>
                <c:pt idx="48">
                  <c:v>204.351</c:v>
                </c:pt>
                <c:pt idx="49">
                  <c:v>468.459</c:v>
                </c:pt>
                <c:pt idx="50">
                  <c:v>102.28400000000001</c:v>
                </c:pt>
                <c:pt idx="51">
                  <c:v>0</c:v>
                </c:pt>
                <c:pt idx="52">
                  <c:v>488.327</c:v>
                </c:pt>
                <c:pt idx="53">
                  <c:v>83.808999999999997</c:v>
                </c:pt>
                <c:pt idx="54">
                  <c:v>161.785</c:v>
                </c:pt>
                <c:pt idx="55">
                  <c:v>0</c:v>
                </c:pt>
                <c:pt idx="56">
                  <c:v>53.256</c:v>
                </c:pt>
                <c:pt idx="57">
                  <c:v>425.42200000000003</c:v>
                </c:pt>
                <c:pt idx="58">
                  <c:v>171.41300000000001</c:v>
                </c:pt>
                <c:pt idx="59">
                  <c:v>587.43399999999997</c:v>
                </c:pt>
                <c:pt idx="60">
                  <c:v>98.036000000000001</c:v>
                </c:pt>
                <c:pt idx="61">
                  <c:v>356.72300000000001</c:v>
                </c:pt>
                <c:pt idx="62">
                  <c:v>206.16300000000001</c:v>
                </c:pt>
                <c:pt idx="63">
                  <c:v>132.648</c:v>
                </c:pt>
                <c:pt idx="64">
                  <c:v>329.59800000000001</c:v>
                </c:pt>
                <c:pt idx="65">
                  <c:v>430.50200000000001</c:v>
                </c:pt>
                <c:pt idx="66">
                  <c:v>761.29899999999998</c:v>
                </c:pt>
                <c:pt idx="67">
                  <c:v>635.25</c:v>
                </c:pt>
                <c:pt idx="68">
                  <c:v>317.72899999999998</c:v>
                </c:pt>
                <c:pt idx="69">
                  <c:v>431.48399999999998</c:v>
                </c:pt>
                <c:pt idx="70">
                  <c:v>576.44100000000003</c:v>
                </c:pt>
                <c:pt idx="71">
                  <c:v>310.22399999999999</c:v>
                </c:pt>
                <c:pt idx="72">
                  <c:v>401.95400000000001</c:v>
                </c:pt>
                <c:pt idx="73">
                  <c:v>513.79899999999998</c:v>
                </c:pt>
                <c:pt idx="74">
                  <c:v>346.56</c:v>
                </c:pt>
                <c:pt idx="75">
                  <c:v>505.94099999999997</c:v>
                </c:pt>
                <c:pt idx="76">
                  <c:v>431.84500000000003</c:v>
                </c:pt>
                <c:pt idx="77">
                  <c:v>664.15499999999997</c:v>
                </c:pt>
                <c:pt idx="78">
                  <c:v>230.61799999999999</c:v>
                </c:pt>
                <c:pt idx="79">
                  <c:v>205.49199999999999</c:v>
                </c:pt>
                <c:pt idx="80">
                  <c:v>397.66500000000002</c:v>
                </c:pt>
                <c:pt idx="81">
                  <c:v>159.39400000000001</c:v>
                </c:pt>
                <c:pt idx="82">
                  <c:v>550.904</c:v>
                </c:pt>
                <c:pt idx="83">
                  <c:v>250.589</c:v>
                </c:pt>
                <c:pt idx="84">
                  <c:v>322.46199999999999</c:v>
                </c:pt>
                <c:pt idx="85">
                  <c:v>523.70699999999999</c:v>
                </c:pt>
                <c:pt idx="86">
                  <c:v>110.392</c:v>
                </c:pt>
                <c:pt idx="87">
                  <c:v>543.50199999999995</c:v>
                </c:pt>
                <c:pt idx="88">
                  <c:v>345.18200000000002</c:v>
                </c:pt>
                <c:pt idx="89">
                  <c:v>396.50599999999997</c:v>
                </c:pt>
                <c:pt idx="90">
                  <c:v>590.87400000000002</c:v>
                </c:pt>
                <c:pt idx="91">
                  <c:v>725.81600000000003</c:v>
                </c:pt>
                <c:pt idx="92">
                  <c:v>123.285</c:v>
                </c:pt>
                <c:pt idx="93">
                  <c:v>64.489999999999995</c:v>
                </c:pt>
                <c:pt idx="94">
                  <c:v>628.91499999999996</c:v>
                </c:pt>
                <c:pt idx="95">
                  <c:v>169.90100000000001</c:v>
                </c:pt>
                <c:pt idx="96">
                  <c:v>469.75700000000001</c:v>
                </c:pt>
                <c:pt idx="97">
                  <c:v>375.31400000000002</c:v>
                </c:pt>
                <c:pt idx="98">
                  <c:v>118.224</c:v>
                </c:pt>
                <c:pt idx="99">
                  <c:v>250.90299999999999</c:v>
                </c:pt>
              </c:numCache>
            </c:numRef>
          </c:yVal>
          <c:smooth val="1"/>
        </c:ser>
        <c:axId val="77538432"/>
        <c:axId val="77540352"/>
      </c:scatterChart>
      <c:valAx>
        <c:axId val="77538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payment</a:t>
                </a:r>
                <a:r>
                  <a:rPr lang="en-US" baseline="0"/>
                  <a:t> (tps</a:t>
                </a:r>
                <a:r>
                  <a:rPr lang="en-US"/>
                  <a:t>)</a:t>
                </a:r>
              </a:p>
            </c:rich>
          </c:tx>
        </c:title>
        <c:numFmt formatCode="General" sourceLinked="1"/>
        <c:tickLblPos val="nextTo"/>
        <c:crossAx val="77540352"/>
        <c:crosses val="autoZero"/>
        <c:crossBetween val="midCat"/>
      </c:valAx>
      <c:valAx>
        <c:axId val="7754035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payment (tps)</a:t>
                </a:r>
              </a:p>
            </c:rich>
          </c:tx>
        </c:title>
        <c:numFmt formatCode="General" sourceLinked="1"/>
        <c:tickLblPos val="nextTo"/>
        <c:crossAx val="77538432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87500000000004"/>
          <c:y val="0.64332640711577749"/>
          <c:w val="0.28680555555555576"/>
          <c:h val="8.3717191601049942E-2"/>
        </c:manualLayout>
      </c:layout>
      <c:overlay val="1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'trade-order_mpl=115'!$B$2:$B$101</c:f>
              <c:numCache>
                <c:formatCode>General</c:formatCode>
                <c:ptCount val="100"/>
                <c:pt idx="0">
                  <c:v>0.751</c:v>
                </c:pt>
                <c:pt idx="1">
                  <c:v>0.28100000000000003</c:v>
                </c:pt>
                <c:pt idx="2">
                  <c:v>0.47699999999999998</c:v>
                </c:pt>
                <c:pt idx="3">
                  <c:v>1.3740000000000001</c:v>
                </c:pt>
                <c:pt idx="4">
                  <c:v>0.21299999999999999</c:v>
                </c:pt>
                <c:pt idx="5">
                  <c:v>1.268</c:v>
                </c:pt>
                <c:pt idx="6">
                  <c:v>169.227</c:v>
                </c:pt>
                <c:pt idx="7">
                  <c:v>55.487000000000002</c:v>
                </c:pt>
                <c:pt idx="8">
                  <c:v>41.771000000000001</c:v>
                </c:pt>
                <c:pt idx="9">
                  <c:v>0.24299999999999999</c:v>
                </c:pt>
                <c:pt idx="10">
                  <c:v>9.1999999999999998E-2</c:v>
                </c:pt>
                <c:pt idx="11">
                  <c:v>1.1950000000000001</c:v>
                </c:pt>
                <c:pt idx="12">
                  <c:v>0.68</c:v>
                </c:pt>
                <c:pt idx="13">
                  <c:v>7.1999999999999995E-2</c:v>
                </c:pt>
                <c:pt idx="14">
                  <c:v>0.78600000000000003</c:v>
                </c:pt>
                <c:pt idx="15">
                  <c:v>0.19800000000000001</c:v>
                </c:pt>
                <c:pt idx="16">
                  <c:v>1.1359999999999999</c:v>
                </c:pt>
                <c:pt idx="17">
                  <c:v>0.73399999999999999</c:v>
                </c:pt>
                <c:pt idx="18">
                  <c:v>486.94499999999999</c:v>
                </c:pt>
                <c:pt idx="19">
                  <c:v>0.46800000000000003</c:v>
                </c:pt>
                <c:pt idx="20">
                  <c:v>2.3780000000000001</c:v>
                </c:pt>
                <c:pt idx="21">
                  <c:v>2.3359999999999999</c:v>
                </c:pt>
                <c:pt idx="22">
                  <c:v>0.77300000000000002</c:v>
                </c:pt>
                <c:pt idx="23">
                  <c:v>1.589</c:v>
                </c:pt>
                <c:pt idx="24">
                  <c:v>0.69299999999999995</c:v>
                </c:pt>
                <c:pt idx="25">
                  <c:v>0.93500000000000005</c:v>
                </c:pt>
                <c:pt idx="26">
                  <c:v>1.1619999999999999</c:v>
                </c:pt>
                <c:pt idx="27">
                  <c:v>255.24199999999999</c:v>
                </c:pt>
                <c:pt idx="28">
                  <c:v>1.0760000000000001</c:v>
                </c:pt>
                <c:pt idx="29">
                  <c:v>1.798</c:v>
                </c:pt>
                <c:pt idx="30">
                  <c:v>3.9350000000000001</c:v>
                </c:pt>
                <c:pt idx="31">
                  <c:v>0.879</c:v>
                </c:pt>
                <c:pt idx="32">
                  <c:v>2.7210000000000001</c:v>
                </c:pt>
                <c:pt idx="33">
                  <c:v>0.84599999999999997</c:v>
                </c:pt>
                <c:pt idx="34">
                  <c:v>0.68899999999999995</c:v>
                </c:pt>
                <c:pt idx="35">
                  <c:v>0.626</c:v>
                </c:pt>
                <c:pt idx="36">
                  <c:v>1.252</c:v>
                </c:pt>
                <c:pt idx="37">
                  <c:v>0.48499999999999999</c:v>
                </c:pt>
                <c:pt idx="38">
                  <c:v>50.567999999999998</c:v>
                </c:pt>
                <c:pt idx="39">
                  <c:v>1.0720000000000001</c:v>
                </c:pt>
                <c:pt idx="40">
                  <c:v>318.31700000000001</c:v>
                </c:pt>
                <c:pt idx="41">
                  <c:v>48.154000000000003</c:v>
                </c:pt>
                <c:pt idx="42">
                  <c:v>0.34599999999999997</c:v>
                </c:pt>
                <c:pt idx="43">
                  <c:v>3.5640000000000001</c:v>
                </c:pt>
                <c:pt idx="44">
                  <c:v>0.89300000000000002</c:v>
                </c:pt>
                <c:pt idx="45">
                  <c:v>0.89100000000000001</c:v>
                </c:pt>
                <c:pt idx="46">
                  <c:v>4.7E-2</c:v>
                </c:pt>
                <c:pt idx="47">
                  <c:v>80.492999999999995</c:v>
                </c:pt>
                <c:pt idx="48">
                  <c:v>0.74399999999999999</c:v>
                </c:pt>
                <c:pt idx="49">
                  <c:v>0.375</c:v>
                </c:pt>
                <c:pt idx="50">
                  <c:v>0</c:v>
                </c:pt>
                <c:pt idx="51">
                  <c:v>1.492</c:v>
                </c:pt>
                <c:pt idx="52">
                  <c:v>310.42399999999998</c:v>
                </c:pt>
                <c:pt idx="53">
                  <c:v>0.36799999999999999</c:v>
                </c:pt>
                <c:pt idx="54">
                  <c:v>1.155</c:v>
                </c:pt>
                <c:pt idx="55">
                  <c:v>0</c:v>
                </c:pt>
                <c:pt idx="56">
                  <c:v>0.69399999999999995</c:v>
                </c:pt>
                <c:pt idx="57">
                  <c:v>0.20499999999999999</c:v>
                </c:pt>
                <c:pt idx="58">
                  <c:v>155.59100000000001</c:v>
                </c:pt>
                <c:pt idx="59">
                  <c:v>1.4279999999999999</c:v>
                </c:pt>
                <c:pt idx="60">
                  <c:v>2.016</c:v>
                </c:pt>
                <c:pt idx="61">
                  <c:v>0.38600000000000001</c:v>
                </c:pt>
                <c:pt idx="62">
                  <c:v>1.7769999999999999</c:v>
                </c:pt>
                <c:pt idx="63">
                  <c:v>4.7</c:v>
                </c:pt>
                <c:pt idx="64">
                  <c:v>189.47300000000001</c:v>
                </c:pt>
                <c:pt idx="65">
                  <c:v>0.93</c:v>
                </c:pt>
                <c:pt idx="66">
                  <c:v>0.48099999999999998</c:v>
                </c:pt>
                <c:pt idx="67">
                  <c:v>1.2749999999999999</c:v>
                </c:pt>
                <c:pt idx="68">
                  <c:v>1.2649999999999999</c:v>
                </c:pt>
                <c:pt idx="69">
                  <c:v>0.79500000000000004</c:v>
                </c:pt>
                <c:pt idx="70">
                  <c:v>1.1359999999999999</c:v>
                </c:pt>
                <c:pt idx="71">
                  <c:v>0.28499999999999998</c:v>
                </c:pt>
                <c:pt idx="72">
                  <c:v>0.30499999999999999</c:v>
                </c:pt>
                <c:pt idx="73">
                  <c:v>1.306</c:v>
                </c:pt>
                <c:pt idx="74">
                  <c:v>7.3999999999999996E-2</c:v>
                </c:pt>
                <c:pt idx="75">
                  <c:v>2.7989999999999999</c:v>
                </c:pt>
                <c:pt idx="76">
                  <c:v>1.095</c:v>
                </c:pt>
                <c:pt idx="77">
                  <c:v>0.437</c:v>
                </c:pt>
                <c:pt idx="78">
                  <c:v>42.197000000000003</c:v>
                </c:pt>
                <c:pt idx="79">
                  <c:v>1.01</c:v>
                </c:pt>
                <c:pt idx="80">
                  <c:v>37.600999999999999</c:v>
                </c:pt>
                <c:pt idx="81">
                  <c:v>0.27500000000000002</c:v>
                </c:pt>
                <c:pt idx="82">
                  <c:v>1.1060000000000001</c:v>
                </c:pt>
                <c:pt idx="83">
                  <c:v>0.57199999999999995</c:v>
                </c:pt>
                <c:pt idx="84">
                  <c:v>188.90299999999999</c:v>
                </c:pt>
                <c:pt idx="85">
                  <c:v>0</c:v>
                </c:pt>
                <c:pt idx="86">
                  <c:v>0.32600000000000001</c:v>
                </c:pt>
                <c:pt idx="87">
                  <c:v>0.48399999999999999</c:v>
                </c:pt>
                <c:pt idx="88">
                  <c:v>6.2E-2</c:v>
                </c:pt>
                <c:pt idx="89">
                  <c:v>0.30299999999999999</c:v>
                </c:pt>
                <c:pt idx="90">
                  <c:v>1.1439999999999999</c:v>
                </c:pt>
                <c:pt idx="91">
                  <c:v>1.8220000000000001</c:v>
                </c:pt>
                <c:pt idx="92">
                  <c:v>1.0109999999999999</c:v>
                </c:pt>
                <c:pt idx="93">
                  <c:v>0.85</c:v>
                </c:pt>
                <c:pt idx="94">
                  <c:v>1.7490000000000001</c:v>
                </c:pt>
                <c:pt idx="95">
                  <c:v>1.619</c:v>
                </c:pt>
                <c:pt idx="96">
                  <c:v>1.4670000000000001</c:v>
                </c:pt>
                <c:pt idx="97">
                  <c:v>0.71599999999999997</c:v>
                </c:pt>
                <c:pt idx="98">
                  <c:v>0</c:v>
                </c:pt>
                <c:pt idx="99">
                  <c:v>18.157</c:v>
                </c:pt>
              </c:numCache>
            </c:numRef>
          </c:xVal>
          <c:yVal>
            <c:numRef>
              <c:f>'trade-order_mpl=115'!$C$2:$C$101</c:f>
              <c:numCache>
                <c:formatCode>General</c:formatCode>
                <c:ptCount val="100"/>
                <c:pt idx="0">
                  <c:v>1.52</c:v>
                </c:pt>
                <c:pt idx="1">
                  <c:v>1.125</c:v>
                </c:pt>
                <c:pt idx="2">
                  <c:v>-0.14299999999999999</c:v>
                </c:pt>
                <c:pt idx="3">
                  <c:v>1.9870000000000001</c:v>
                </c:pt>
                <c:pt idx="4">
                  <c:v>0.78600000000000003</c:v>
                </c:pt>
                <c:pt idx="5">
                  <c:v>2.4159999999999999</c:v>
                </c:pt>
                <c:pt idx="6">
                  <c:v>2.2810000000000001</c:v>
                </c:pt>
                <c:pt idx="7">
                  <c:v>1.885</c:v>
                </c:pt>
                <c:pt idx="8">
                  <c:v>1.629</c:v>
                </c:pt>
                <c:pt idx="9">
                  <c:v>0.871</c:v>
                </c:pt>
                <c:pt idx="10">
                  <c:v>-9.6000000000000002E-2</c:v>
                </c:pt>
                <c:pt idx="11">
                  <c:v>1.7789999999999999</c:v>
                </c:pt>
                <c:pt idx="12">
                  <c:v>0.443</c:v>
                </c:pt>
                <c:pt idx="13">
                  <c:v>0.68400000000000005</c:v>
                </c:pt>
                <c:pt idx="14">
                  <c:v>0.90200000000000002</c:v>
                </c:pt>
                <c:pt idx="15">
                  <c:v>-6.8000000000000005E-2</c:v>
                </c:pt>
                <c:pt idx="16">
                  <c:v>2.4129999999999998</c:v>
                </c:pt>
                <c:pt idx="17">
                  <c:v>0.72</c:v>
                </c:pt>
                <c:pt idx="18">
                  <c:v>3.923</c:v>
                </c:pt>
                <c:pt idx="19">
                  <c:v>0.51700000000000002</c:v>
                </c:pt>
                <c:pt idx="20">
                  <c:v>3.0790000000000002</c:v>
                </c:pt>
                <c:pt idx="21">
                  <c:v>3.2330000000000001</c:v>
                </c:pt>
                <c:pt idx="22">
                  <c:v>2.4390000000000001</c:v>
                </c:pt>
                <c:pt idx="23">
                  <c:v>1.276</c:v>
                </c:pt>
                <c:pt idx="24">
                  <c:v>1.5580000000000001</c:v>
                </c:pt>
                <c:pt idx="25">
                  <c:v>1.6140000000000001</c:v>
                </c:pt>
                <c:pt idx="26">
                  <c:v>2.0249999999999999</c:v>
                </c:pt>
                <c:pt idx="27">
                  <c:v>3.1070000000000002</c:v>
                </c:pt>
                <c:pt idx="28">
                  <c:v>0.72899999999999998</c:v>
                </c:pt>
                <c:pt idx="29">
                  <c:v>2.262</c:v>
                </c:pt>
                <c:pt idx="30">
                  <c:v>2.8210000000000002</c:v>
                </c:pt>
                <c:pt idx="31">
                  <c:v>0.69399999999999995</c:v>
                </c:pt>
                <c:pt idx="32">
                  <c:v>2.9289999999999998</c:v>
                </c:pt>
                <c:pt idx="33">
                  <c:v>1.4490000000000001</c:v>
                </c:pt>
                <c:pt idx="34">
                  <c:v>1.107</c:v>
                </c:pt>
                <c:pt idx="35">
                  <c:v>1.4999999999999999E-2</c:v>
                </c:pt>
                <c:pt idx="36">
                  <c:v>1.083</c:v>
                </c:pt>
                <c:pt idx="37">
                  <c:v>8.5999999999999993E-2</c:v>
                </c:pt>
                <c:pt idx="38">
                  <c:v>1.728</c:v>
                </c:pt>
                <c:pt idx="39">
                  <c:v>2.625</c:v>
                </c:pt>
                <c:pt idx="40">
                  <c:v>3.496</c:v>
                </c:pt>
                <c:pt idx="41">
                  <c:v>2.1110000000000002</c:v>
                </c:pt>
                <c:pt idx="42">
                  <c:v>1.282</c:v>
                </c:pt>
                <c:pt idx="43">
                  <c:v>2.8380000000000001</c:v>
                </c:pt>
                <c:pt idx="44">
                  <c:v>1.163</c:v>
                </c:pt>
                <c:pt idx="45">
                  <c:v>1.2090000000000001</c:v>
                </c:pt>
                <c:pt idx="46">
                  <c:v>-5.6000000000000001E-2</c:v>
                </c:pt>
                <c:pt idx="47">
                  <c:v>2.9390000000000001</c:v>
                </c:pt>
                <c:pt idx="48">
                  <c:v>1.1619999999999999</c:v>
                </c:pt>
                <c:pt idx="49">
                  <c:v>1.2569999999999999</c:v>
                </c:pt>
                <c:pt idx="50">
                  <c:v>0.53100000000000003</c:v>
                </c:pt>
                <c:pt idx="51">
                  <c:v>1.589</c:v>
                </c:pt>
                <c:pt idx="52">
                  <c:v>3.4889999999999999</c:v>
                </c:pt>
                <c:pt idx="53">
                  <c:v>-0.36699999999999999</c:v>
                </c:pt>
                <c:pt idx="54">
                  <c:v>2.3439999999999999</c:v>
                </c:pt>
                <c:pt idx="55">
                  <c:v>0.50900000000000001</c:v>
                </c:pt>
                <c:pt idx="56">
                  <c:v>1.2529999999999999</c:v>
                </c:pt>
                <c:pt idx="57">
                  <c:v>-0.53</c:v>
                </c:pt>
                <c:pt idx="58">
                  <c:v>2.13</c:v>
                </c:pt>
                <c:pt idx="59">
                  <c:v>1.6040000000000001</c:v>
                </c:pt>
                <c:pt idx="60">
                  <c:v>2.2290000000000001</c:v>
                </c:pt>
                <c:pt idx="61">
                  <c:v>1.7000000000000001E-2</c:v>
                </c:pt>
                <c:pt idx="62">
                  <c:v>2.698</c:v>
                </c:pt>
                <c:pt idx="63">
                  <c:v>3.7040000000000002</c:v>
                </c:pt>
                <c:pt idx="64">
                  <c:v>2.8039999999999998</c:v>
                </c:pt>
                <c:pt idx="65">
                  <c:v>2.1360000000000001</c:v>
                </c:pt>
                <c:pt idx="66">
                  <c:v>1.0109999999999999</c:v>
                </c:pt>
                <c:pt idx="67">
                  <c:v>2.1280000000000001</c:v>
                </c:pt>
                <c:pt idx="68">
                  <c:v>1.466</c:v>
                </c:pt>
                <c:pt idx="69">
                  <c:v>1.365</c:v>
                </c:pt>
                <c:pt idx="70">
                  <c:v>2.153</c:v>
                </c:pt>
                <c:pt idx="71">
                  <c:v>-0.03</c:v>
                </c:pt>
                <c:pt idx="72">
                  <c:v>0.35899999999999999</c:v>
                </c:pt>
                <c:pt idx="73">
                  <c:v>1.4750000000000001</c:v>
                </c:pt>
                <c:pt idx="74">
                  <c:v>-0.65400000000000003</c:v>
                </c:pt>
                <c:pt idx="75">
                  <c:v>3</c:v>
                </c:pt>
                <c:pt idx="76">
                  <c:v>2.0790000000000002</c:v>
                </c:pt>
                <c:pt idx="77">
                  <c:v>0.63</c:v>
                </c:pt>
                <c:pt idx="78">
                  <c:v>1.528</c:v>
                </c:pt>
                <c:pt idx="79">
                  <c:v>1.7250000000000001</c:v>
                </c:pt>
                <c:pt idx="80">
                  <c:v>3.7509999999999999</c:v>
                </c:pt>
                <c:pt idx="81">
                  <c:v>0.61</c:v>
                </c:pt>
                <c:pt idx="82">
                  <c:v>1.5349999999999999</c:v>
                </c:pt>
                <c:pt idx="83">
                  <c:v>0.56599999999999995</c:v>
                </c:pt>
                <c:pt idx="84">
                  <c:v>2.4529999999999998</c:v>
                </c:pt>
                <c:pt idx="85">
                  <c:v>0.28999999999999998</c:v>
                </c:pt>
                <c:pt idx="86">
                  <c:v>0.84199999999999997</c:v>
                </c:pt>
                <c:pt idx="87">
                  <c:v>1.57</c:v>
                </c:pt>
                <c:pt idx="88">
                  <c:v>-0.13300000000000001</c:v>
                </c:pt>
                <c:pt idx="89">
                  <c:v>1.385</c:v>
                </c:pt>
                <c:pt idx="90">
                  <c:v>2.52</c:v>
                </c:pt>
                <c:pt idx="91">
                  <c:v>0.85099999999999998</c:v>
                </c:pt>
                <c:pt idx="92">
                  <c:v>1.5860000000000001</c:v>
                </c:pt>
                <c:pt idx="93">
                  <c:v>0.86499999999999999</c:v>
                </c:pt>
                <c:pt idx="94">
                  <c:v>2.6850000000000001</c:v>
                </c:pt>
                <c:pt idx="95">
                  <c:v>2.2850000000000001</c:v>
                </c:pt>
                <c:pt idx="96">
                  <c:v>2.738</c:v>
                </c:pt>
                <c:pt idx="97">
                  <c:v>1.6559999999999999</c:v>
                </c:pt>
                <c:pt idx="98">
                  <c:v>0.53200000000000003</c:v>
                </c:pt>
                <c:pt idx="99">
                  <c:v>2.548</c:v>
                </c:pt>
              </c:numCache>
            </c:numRef>
          </c:yVal>
        </c:ser>
        <c:axId val="77644544"/>
        <c:axId val="77646464"/>
      </c:scatterChart>
      <c:scatterChart>
        <c:scatterStyle val="smoothMarker"/>
        <c:ser>
          <c:idx val="1"/>
          <c:order val="1"/>
          <c:tx>
            <c:v>perfect prediction</c:v>
          </c:tx>
          <c:marker>
            <c:symbol val="none"/>
          </c:marker>
          <c:xVal>
            <c:numRef>
              <c:f>'trade-order_mpl=115'!$B$2:$B$101</c:f>
              <c:numCache>
                <c:formatCode>General</c:formatCode>
                <c:ptCount val="100"/>
                <c:pt idx="0">
                  <c:v>0.751</c:v>
                </c:pt>
                <c:pt idx="1">
                  <c:v>0.28100000000000003</c:v>
                </c:pt>
                <c:pt idx="2">
                  <c:v>0.47699999999999998</c:v>
                </c:pt>
                <c:pt idx="3">
                  <c:v>1.3740000000000001</c:v>
                </c:pt>
                <c:pt idx="4">
                  <c:v>0.21299999999999999</c:v>
                </c:pt>
                <c:pt idx="5">
                  <c:v>1.268</c:v>
                </c:pt>
                <c:pt idx="6">
                  <c:v>169.227</c:v>
                </c:pt>
                <c:pt idx="7">
                  <c:v>55.487000000000002</c:v>
                </c:pt>
                <c:pt idx="8">
                  <c:v>41.771000000000001</c:v>
                </c:pt>
                <c:pt idx="9">
                  <c:v>0.24299999999999999</c:v>
                </c:pt>
                <c:pt idx="10">
                  <c:v>9.1999999999999998E-2</c:v>
                </c:pt>
                <c:pt idx="11">
                  <c:v>1.1950000000000001</c:v>
                </c:pt>
                <c:pt idx="12">
                  <c:v>0.68</c:v>
                </c:pt>
                <c:pt idx="13">
                  <c:v>7.1999999999999995E-2</c:v>
                </c:pt>
                <c:pt idx="14">
                  <c:v>0.78600000000000003</c:v>
                </c:pt>
                <c:pt idx="15">
                  <c:v>0.19800000000000001</c:v>
                </c:pt>
                <c:pt idx="16">
                  <c:v>1.1359999999999999</c:v>
                </c:pt>
                <c:pt idx="17">
                  <c:v>0.73399999999999999</c:v>
                </c:pt>
                <c:pt idx="18">
                  <c:v>486.94499999999999</c:v>
                </c:pt>
                <c:pt idx="19">
                  <c:v>0.46800000000000003</c:v>
                </c:pt>
                <c:pt idx="20">
                  <c:v>2.3780000000000001</c:v>
                </c:pt>
                <c:pt idx="21">
                  <c:v>2.3359999999999999</c:v>
                </c:pt>
                <c:pt idx="22">
                  <c:v>0.77300000000000002</c:v>
                </c:pt>
                <c:pt idx="23">
                  <c:v>1.589</c:v>
                </c:pt>
                <c:pt idx="24">
                  <c:v>0.69299999999999995</c:v>
                </c:pt>
                <c:pt idx="25">
                  <c:v>0.93500000000000005</c:v>
                </c:pt>
                <c:pt idx="26">
                  <c:v>1.1619999999999999</c:v>
                </c:pt>
                <c:pt idx="27">
                  <c:v>255.24199999999999</c:v>
                </c:pt>
                <c:pt idx="28">
                  <c:v>1.0760000000000001</c:v>
                </c:pt>
                <c:pt idx="29">
                  <c:v>1.798</c:v>
                </c:pt>
                <c:pt idx="30">
                  <c:v>3.9350000000000001</c:v>
                </c:pt>
                <c:pt idx="31">
                  <c:v>0.879</c:v>
                </c:pt>
                <c:pt idx="32">
                  <c:v>2.7210000000000001</c:v>
                </c:pt>
                <c:pt idx="33">
                  <c:v>0.84599999999999997</c:v>
                </c:pt>
                <c:pt idx="34">
                  <c:v>0.68899999999999995</c:v>
                </c:pt>
                <c:pt idx="35">
                  <c:v>0.626</c:v>
                </c:pt>
                <c:pt idx="36">
                  <c:v>1.252</c:v>
                </c:pt>
                <c:pt idx="37">
                  <c:v>0.48499999999999999</c:v>
                </c:pt>
                <c:pt idx="38">
                  <c:v>50.567999999999998</c:v>
                </c:pt>
                <c:pt idx="39">
                  <c:v>1.0720000000000001</c:v>
                </c:pt>
                <c:pt idx="40">
                  <c:v>318.31700000000001</c:v>
                </c:pt>
                <c:pt idx="41">
                  <c:v>48.154000000000003</c:v>
                </c:pt>
                <c:pt idx="42">
                  <c:v>0.34599999999999997</c:v>
                </c:pt>
                <c:pt idx="43">
                  <c:v>3.5640000000000001</c:v>
                </c:pt>
                <c:pt idx="44">
                  <c:v>0.89300000000000002</c:v>
                </c:pt>
                <c:pt idx="45">
                  <c:v>0.89100000000000001</c:v>
                </c:pt>
                <c:pt idx="46">
                  <c:v>4.7E-2</c:v>
                </c:pt>
                <c:pt idx="47">
                  <c:v>80.492999999999995</c:v>
                </c:pt>
                <c:pt idx="48">
                  <c:v>0.74399999999999999</c:v>
                </c:pt>
                <c:pt idx="49">
                  <c:v>0.375</c:v>
                </c:pt>
                <c:pt idx="50">
                  <c:v>0</c:v>
                </c:pt>
                <c:pt idx="51">
                  <c:v>1.492</c:v>
                </c:pt>
                <c:pt idx="52">
                  <c:v>310.42399999999998</c:v>
                </c:pt>
                <c:pt idx="53">
                  <c:v>0.36799999999999999</c:v>
                </c:pt>
                <c:pt idx="54">
                  <c:v>1.155</c:v>
                </c:pt>
                <c:pt idx="55">
                  <c:v>0</c:v>
                </c:pt>
                <c:pt idx="56">
                  <c:v>0.69399999999999995</c:v>
                </c:pt>
                <c:pt idx="57">
                  <c:v>0.20499999999999999</c:v>
                </c:pt>
                <c:pt idx="58">
                  <c:v>155.59100000000001</c:v>
                </c:pt>
                <c:pt idx="59">
                  <c:v>1.4279999999999999</c:v>
                </c:pt>
                <c:pt idx="60">
                  <c:v>2.016</c:v>
                </c:pt>
                <c:pt idx="61">
                  <c:v>0.38600000000000001</c:v>
                </c:pt>
                <c:pt idx="62">
                  <c:v>1.7769999999999999</c:v>
                </c:pt>
                <c:pt idx="63">
                  <c:v>4.7</c:v>
                </c:pt>
                <c:pt idx="64">
                  <c:v>189.47300000000001</c:v>
                </c:pt>
                <c:pt idx="65">
                  <c:v>0.93</c:v>
                </c:pt>
                <c:pt idx="66">
                  <c:v>0.48099999999999998</c:v>
                </c:pt>
                <c:pt idx="67">
                  <c:v>1.2749999999999999</c:v>
                </c:pt>
                <c:pt idx="68">
                  <c:v>1.2649999999999999</c:v>
                </c:pt>
                <c:pt idx="69">
                  <c:v>0.79500000000000004</c:v>
                </c:pt>
                <c:pt idx="70">
                  <c:v>1.1359999999999999</c:v>
                </c:pt>
                <c:pt idx="71">
                  <c:v>0.28499999999999998</c:v>
                </c:pt>
                <c:pt idx="72">
                  <c:v>0.30499999999999999</c:v>
                </c:pt>
                <c:pt idx="73">
                  <c:v>1.306</c:v>
                </c:pt>
                <c:pt idx="74">
                  <c:v>7.3999999999999996E-2</c:v>
                </c:pt>
                <c:pt idx="75">
                  <c:v>2.7989999999999999</c:v>
                </c:pt>
                <c:pt idx="76">
                  <c:v>1.095</c:v>
                </c:pt>
                <c:pt idx="77">
                  <c:v>0.437</c:v>
                </c:pt>
                <c:pt idx="78">
                  <c:v>42.197000000000003</c:v>
                </c:pt>
                <c:pt idx="79">
                  <c:v>1.01</c:v>
                </c:pt>
                <c:pt idx="80">
                  <c:v>37.600999999999999</c:v>
                </c:pt>
                <c:pt idx="81">
                  <c:v>0.27500000000000002</c:v>
                </c:pt>
                <c:pt idx="82">
                  <c:v>1.1060000000000001</c:v>
                </c:pt>
                <c:pt idx="83">
                  <c:v>0.57199999999999995</c:v>
                </c:pt>
                <c:pt idx="84">
                  <c:v>188.90299999999999</c:v>
                </c:pt>
                <c:pt idx="85">
                  <c:v>0</c:v>
                </c:pt>
                <c:pt idx="86">
                  <c:v>0.32600000000000001</c:v>
                </c:pt>
                <c:pt idx="87">
                  <c:v>0.48399999999999999</c:v>
                </c:pt>
                <c:pt idx="88">
                  <c:v>6.2E-2</c:v>
                </c:pt>
                <c:pt idx="89">
                  <c:v>0.30299999999999999</c:v>
                </c:pt>
                <c:pt idx="90">
                  <c:v>1.1439999999999999</c:v>
                </c:pt>
                <c:pt idx="91">
                  <c:v>1.8220000000000001</c:v>
                </c:pt>
                <c:pt idx="92">
                  <c:v>1.0109999999999999</c:v>
                </c:pt>
                <c:pt idx="93">
                  <c:v>0.85</c:v>
                </c:pt>
                <c:pt idx="94">
                  <c:v>1.7490000000000001</c:v>
                </c:pt>
                <c:pt idx="95">
                  <c:v>1.619</c:v>
                </c:pt>
                <c:pt idx="96">
                  <c:v>1.4670000000000001</c:v>
                </c:pt>
                <c:pt idx="97">
                  <c:v>0.71599999999999997</c:v>
                </c:pt>
                <c:pt idx="98">
                  <c:v>0</c:v>
                </c:pt>
                <c:pt idx="99">
                  <c:v>18.157</c:v>
                </c:pt>
              </c:numCache>
            </c:numRef>
          </c:xVal>
          <c:yVal>
            <c:numRef>
              <c:f>'trade-order_mpl=115'!$B$2:$B$101</c:f>
              <c:numCache>
                <c:formatCode>General</c:formatCode>
                <c:ptCount val="100"/>
                <c:pt idx="0">
                  <c:v>0.751</c:v>
                </c:pt>
                <c:pt idx="1">
                  <c:v>0.28100000000000003</c:v>
                </c:pt>
                <c:pt idx="2">
                  <c:v>0.47699999999999998</c:v>
                </c:pt>
                <c:pt idx="3">
                  <c:v>1.3740000000000001</c:v>
                </c:pt>
                <c:pt idx="4">
                  <c:v>0.21299999999999999</c:v>
                </c:pt>
                <c:pt idx="5">
                  <c:v>1.268</c:v>
                </c:pt>
                <c:pt idx="6">
                  <c:v>169.227</c:v>
                </c:pt>
                <c:pt idx="7">
                  <c:v>55.487000000000002</c:v>
                </c:pt>
                <c:pt idx="8">
                  <c:v>41.771000000000001</c:v>
                </c:pt>
                <c:pt idx="9">
                  <c:v>0.24299999999999999</c:v>
                </c:pt>
                <c:pt idx="10">
                  <c:v>9.1999999999999998E-2</c:v>
                </c:pt>
                <c:pt idx="11">
                  <c:v>1.1950000000000001</c:v>
                </c:pt>
                <c:pt idx="12">
                  <c:v>0.68</c:v>
                </c:pt>
                <c:pt idx="13">
                  <c:v>7.1999999999999995E-2</c:v>
                </c:pt>
                <c:pt idx="14">
                  <c:v>0.78600000000000003</c:v>
                </c:pt>
                <c:pt idx="15">
                  <c:v>0.19800000000000001</c:v>
                </c:pt>
                <c:pt idx="16">
                  <c:v>1.1359999999999999</c:v>
                </c:pt>
                <c:pt idx="17">
                  <c:v>0.73399999999999999</c:v>
                </c:pt>
                <c:pt idx="18">
                  <c:v>486.94499999999999</c:v>
                </c:pt>
                <c:pt idx="19">
                  <c:v>0.46800000000000003</c:v>
                </c:pt>
                <c:pt idx="20">
                  <c:v>2.3780000000000001</c:v>
                </c:pt>
                <c:pt idx="21">
                  <c:v>2.3359999999999999</c:v>
                </c:pt>
                <c:pt idx="22">
                  <c:v>0.77300000000000002</c:v>
                </c:pt>
                <c:pt idx="23">
                  <c:v>1.589</c:v>
                </c:pt>
                <c:pt idx="24">
                  <c:v>0.69299999999999995</c:v>
                </c:pt>
                <c:pt idx="25">
                  <c:v>0.93500000000000005</c:v>
                </c:pt>
                <c:pt idx="26">
                  <c:v>1.1619999999999999</c:v>
                </c:pt>
                <c:pt idx="27">
                  <c:v>255.24199999999999</c:v>
                </c:pt>
                <c:pt idx="28">
                  <c:v>1.0760000000000001</c:v>
                </c:pt>
                <c:pt idx="29">
                  <c:v>1.798</c:v>
                </c:pt>
                <c:pt idx="30">
                  <c:v>3.9350000000000001</c:v>
                </c:pt>
                <c:pt idx="31">
                  <c:v>0.879</c:v>
                </c:pt>
                <c:pt idx="32">
                  <c:v>2.7210000000000001</c:v>
                </c:pt>
                <c:pt idx="33">
                  <c:v>0.84599999999999997</c:v>
                </c:pt>
                <c:pt idx="34">
                  <c:v>0.68899999999999995</c:v>
                </c:pt>
                <c:pt idx="35">
                  <c:v>0.626</c:v>
                </c:pt>
                <c:pt idx="36">
                  <c:v>1.252</c:v>
                </c:pt>
                <c:pt idx="37">
                  <c:v>0.48499999999999999</c:v>
                </c:pt>
                <c:pt idx="38">
                  <c:v>50.567999999999998</c:v>
                </c:pt>
                <c:pt idx="39">
                  <c:v>1.0720000000000001</c:v>
                </c:pt>
                <c:pt idx="40">
                  <c:v>318.31700000000001</c:v>
                </c:pt>
                <c:pt idx="41">
                  <c:v>48.154000000000003</c:v>
                </c:pt>
                <c:pt idx="42">
                  <c:v>0.34599999999999997</c:v>
                </c:pt>
                <c:pt idx="43">
                  <c:v>3.5640000000000001</c:v>
                </c:pt>
                <c:pt idx="44">
                  <c:v>0.89300000000000002</c:v>
                </c:pt>
                <c:pt idx="45">
                  <c:v>0.89100000000000001</c:v>
                </c:pt>
                <c:pt idx="46">
                  <c:v>4.7E-2</c:v>
                </c:pt>
                <c:pt idx="47">
                  <c:v>80.492999999999995</c:v>
                </c:pt>
                <c:pt idx="48">
                  <c:v>0.74399999999999999</c:v>
                </c:pt>
                <c:pt idx="49">
                  <c:v>0.375</c:v>
                </c:pt>
                <c:pt idx="50">
                  <c:v>0</c:v>
                </c:pt>
                <c:pt idx="51">
                  <c:v>1.492</c:v>
                </c:pt>
                <c:pt idx="52">
                  <c:v>310.42399999999998</c:v>
                </c:pt>
                <c:pt idx="53">
                  <c:v>0.36799999999999999</c:v>
                </c:pt>
                <c:pt idx="54">
                  <c:v>1.155</c:v>
                </c:pt>
                <c:pt idx="55">
                  <c:v>0</c:v>
                </c:pt>
                <c:pt idx="56">
                  <c:v>0.69399999999999995</c:v>
                </c:pt>
                <c:pt idx="57">
                  <c:v>0.20499999999999999</c:v>
                </c:pt>
                <c:pt idx="58">
                  <c:v>155.59100000000001</c:v>
                </c:pt>
                <c:pt idx="59">
                  <c:v>1.4279999999999999</c:v>
                </c:pt>
                <c:pt idx="60">
                  <c:v>2.016</c:v>
                </c:pt>
                <c:pt idx="61">
                  <c:v>0.38600000000000001</c:v>
                </c:pt>
                <c:pt idx="62">
                  <c:v>1.7769999999999999</c:v>
                </c:pt>
                <c:pt idx="63">
                  <c:v>4.7</c:v>
                </c:pt>
                <c:pt idx="64">
                  <c:v>189.47300000000001</c:v>
                </c:pt>
                <c:pt idx="65">
                  <c:v>0.93</c:v>
                </c:pt>
                <c:pt idx="66">
                  <c:v>0.48099999999999998</c:v>
                </c:pt>
                <c:pt idx="67">
                  <c:v>1.2749999999999999</c:v>
                </c:pt>
                <c:pt idx="68">
                  <c:v>1.2649999999999999</c:v>
                </c:pt>
                <c:pt idx="69">
                  <c:v>0.79500000000000004</c:v>
                </c:pt>
                <c:pt idx="70">
                  <c:v>1.1359999999999999</c:v>
                </c:pt>
                <c:pt idx="71">
                  <c:v>0.28499999999999998</c:v>
                </c:pt>
                <c:pt idx="72">
                  <c:v>0.30499999999999999</c:v>
                </c:pt>
                <c:pt idx="73">
                  <c:v>1.306</c:v>
                </c:pt>
                <c:pt idx="74">
                  <c:v>7.3999999999999996E-2</c:v>
                </c:pt>
                <c:pt idx="75">
                  <c:v>2.7989999999999999</c:v>
                </c:pt>
                <c:pt idx="76">
                  <c:v>1.095</c:v>
                </c:pt>
                <c:pt idx="77">
                  <c:v>0.437</c:v>
                </c:pt>
                <c:pt idx="78">
                  <c:v>42.197000000000003</c:v>
                </c:pt>
                <c:pt idx="79">
                  <c:v>1.01</c:v>
                </c:pt>
                <c:pt idx="80">
                  <c:v>37.600999999999999</c:v>
                </c:pt>
                <c:pt idx="81">
                  <c:v>0.27500000000000002</c:v>
                </c:pt>
                <c:pt idx="82">
                  <c:v>1.1060000000000001</c:v>
                </c:pt>
                <c:pt idx="83">
                  <c:v>0.57199999999999995</c:v>
                </c:pt>
                <c:pt idx="84">
                  <c:v>188.90299999999999</c:v>
                </c:pt>
                <c:pt idx="85">
                  <c:v>0</c:v>
                </c:pt>
                <c:pt idx="86">
                  <c:v>0.32600000000000001</c:v>
                </c:pt>
                <c:pt idx="87">
                  <c:v>0.48399999999999999</c:v>
                </c:pt>
                <c:pt idx="88">
                  <c:v>6.2E-2</c:v>
                </c:pt>
                <c:pt idx="89">
                  <c:v>0.30299999999999999</c:v>
                </c:pt>
                <c:pt idx="90">
                  <c:v>1.1439999999999999</c:v>
                </c:pt>
                <c:pt idx="91">
                  <c:v>1.8220000000000001</c:v>
                </c:pt>
                <c:pt idx="92">
                  <c:v>1.0109999999999999</c:v>
                </c:pt>
                <c:pt idx="93">
                  <c:v>0.85</c:v>
                </c:pt>
                <c:pt idx="94">
                  <c:v>1.7490000000000001</c:v>
                </c:pt>
                <c:pt idx="95">
                  <c:v>1.619</c:v>
                </c:pt>
                <c:pt idx="96">
                  <c:v>1.4670000000000001</c:v>
                </c:pt>
                <c:pt idx="97">
                  <c:v>0.71599999999999997</c:v>
                </c:pt>
                <c:pt idx="98">
                  <c:v>0</c:v>
                </c:pt>
                <c:pt idx="99">
                  <c:v>18.157</c:v>
                </c:pt>
              </c:numCache>
            </c:numRef>
          </c:yVal>
          <c:smooth val="1"/>
        </c:ser>
        <c:axId val="77644544"/>
        <c:axId val="77646464"/>
      </c:scatterChart>
      <c:valAx>
        <c:axId val="77644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trade-order</a:t>
                </a:r>
                <a:r>
                  <a:rPr lang="en-US" baseline="0"/>
                  <a:t>(tps</a:t>
                </a:r>
                <a:r>
                  <a:rPr lang="en-US"/>
                  <a:t>)</a:t>
                </a:r>
              </a:p>
            </c:rich>
          </c:tx>
        </c:title>
        <c:numFmt formatCode="General" sourceLinked="1"/>
        <c:tickLblPos val="nextTo"/>
        <c:crossAx val="77646464"/>
        <c:crosses val="autoZero"/>
        <c:crossBetween val="midCat"/>
      </c:valAx>
      <c:valAx>
        <c:axId val="776464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trade-order (tps)</a:t>
                </a:r>
              </a:p>
            </c:rich>
          </c:tx>
        </c:title>
        <c:numFmt formatCode="General" sourceLinked="1"/>
        <c:tickLblPos val="nextTo"/>
        <c:crossAx val="77644544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875000000000073"/>
          <c:y val="0.64332640711577782"/>
          <c:w val="0.28680555555555581"/>
          <c:h val="8.371719160104997E-2"/>
        </c:manualLayout>
      </c:layout>
      <c:overlay val="1"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1</xdr:row>
      <xdr:rowOff>161925</xdr:rowOff>
    </xdr:from>
    <xdr:to>
      <xdr:col>14</xdr:col>
      <xdr:colOff>285750</xdr:colOff>
      <xdr:row>16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18</xdr:row>
      <xdr:rowOff>0</xdr:rowOff>
    </xdr:from>
    <xdr:to>
      <xdr:col>14</xdr:col>
      <xdr:colOff>304800</xdr:colOff>
      <xdr:row>32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0.6875</cdr:x>
      <cdr:y>0.54514</cdr:y>
    </cdr:from>
    <cdr:to>
      <cdr:x>0.93959</cdr:x>
      <cdr:y>0.71181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143250" y="1495425"/>
          <a:ext cx="1152556" cy="4572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</a:t>
          </a:r>
        </a:p>
        <a:p xmlns:a="http://schemas.openxmlformats.org/drawingml/2006/main">
          <a:r>
            <a:rPr lang="en-US" sz="1100"/>
            <a:t>coefficient=-0.18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14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0.62292</cdr:x>
      <cdr:y>0.51736</cdr:y>
    </cdr:from>
    <cdr:to>
      <cdr:x>0.96667</cdr:x>
      <cdr:y>0.75694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47975" y="1419225"/>
          <a:ext cx="15716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</a:t>
          </a:r>
        </a:p>
        <a:p xmlns:a="http://schemas.openxmlformats.org/drawingml/2006/main">
          <a:r>
            <a:rPr lang="en-US" sz="1100"/>
            <a:t>coefficient = 0.81</a:t>
          </a:r>
        </a:p>
        <a:p xmlns:a="http://schemas.openxmlformats.org/drawingml/2006/main">
          <a:r>
            <a:rPr lang="en-US" sz="1100"/>
            <a:t>median </a:t>
          </a:r>
          <a:r>
            <a:rPr lang="en-US" sz="1100" baseline="0"/>
            <a:t>%error = 1.07%</a:t>
          </a:r>
          <a:endParaRPr lang="en-US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2</xdr:row>
      <xdr:rowOff>0</xdr:rowOff>
    </xdr:from>
    <xdr:to>
      <xdr:col>14</xdr:col>
      <xdr:colOff>57150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0.60833</cdr:x>
      <cdr:y>0.41667</cdr:y>
    </cdr:from>
    <cdr:to>
      <cdr:x>0.96875</cdr:x>
      <cdr:y>0.65625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81300" y="1142997"/>
          <a:ext cx="1647840" cy="6572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</a:t>
          </a:r>
        </a:p>
        <a:p xmlns:a="http://schemas.openxmlformats.org/drawingml/2006/main">
          <a:r>
            <a:rPr lang="en-US" sz="1100"/>
            <a:t>coefficient = 0.98</a:t>
          </a:r>
        </a:p>
        <a:p xmlns:a="http://schemas.openxmlformats.org/drawingml/2006/main">
          <a:r>
            <a:rPr lang="en-US" sz="1100"/>
            <a:t>median</a:t>
          </a:r>
          <a:r>
            <a:rPr lang="en-US" sz="1100" baseline="0"/>
            <a:t> %error = -2.23%</a:t>
          </a:r>
          <a:endParaRPr lang="en-US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2</xdr:row>
      <xdr:rowOff>0</xdr:rowOff>
    </xdr:from>
    <xdr:to>
      <xdr:col>13</xdr:col>
      <xdr:colOff>600075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0.59583</cdr:x>
      <cdr:y>0.41667</cdr:y>
    </cdr:from>
    <cdr:to>
      <cdr:x>0.96875</cdr:x>
      <cdr:y>0.65625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24150" y="1143009"/>
          <a:ext cx="1704975" cy="6572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</a:t>
          </a:r>
        </a:p>
        <a:p xmlns:a="http://schemas.openxmlformats.org/drawingml/2006/main">
          <a:r>
            <a:rPr lang="en-US" sz="1100"/>
            <a:t>coefficient = 0.46</a:t>
          </a:r>
        </a:p>
        <a:p xmlns:a="http://schemas.openxmlformats.org/drawingml/2006/main">
          <a:r>
            <a:rPr lang="en-US" sz="1100"/>
            <a:t>median</a:t>
          </a:r>
          <a:r>
            <a:rPr lang="en-US" sz="1100" baseline="0"/>
            <a:t> %error = -12.63%</a:t>
          </a:r>
          <a:endParaRPr lang="en-US" sz="11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13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0.65</cdr:x>
      <cdr:y>0.45139</cdr:y>
    </cdr:from>
    <cdr:to>
      <cdr:x>1</cdr:x>
      <cdr:y>0.69097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71800" y="1238259"/>
          <a:ext cx="1600200" cy="6572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</a:t>
          </a:r>
        </a:p>
        <a:p xmlns:a="http://schemas.openxmlformats.org/drawingml/2006/main">
          <a:r>
            <a:rPr lang="en-US" sz="1100"/>
            <a:t>coefficient = 0.79</a:t>
          </a:r>
        </a:p>
        <a:p xmlns:a="http://schemas.openxmlformats.org/drawingml/2006/main">
          <a:r>
            <a:rPr lang="en-US" sz="1100"/>
            <a:t>mean</a:t>
          </a:r>
          <a:r>
            <a:rPr lang="en-US" sz="1100" baseline="0"/>
            <a:t> %error = -4.59%</a:t>
          </a:r>
          <a:endParaRPr lang="en-US" sz="11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0.26667</cdr:x>
      <cdr:y>0.15278</cdr:y>
    </cdr:from>
    <cdr:to>
      <cdr:x>0.51876</cdr:x>
      <cdr:y>0.31945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19200" y="419100"/>
          <a:ext cx="1152555" cy="4572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</a:t>
          </a:r>
        </a:p>
        <a:p xmlns:a="http://schemas.openxmlformats.org/drawingml/2006/main">
          <a:r>
            <a:rPr lang="en-US" sz="1100"/>
            <a:t>coefficient=0.61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0.50347</cdr:y>
    </cdr:from>
    <cdr:to>
      <cdr:x>1</cdr:x>
      <cdr:y>0.73611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05126" y="1381125"/>
          <a:ext cx="1781174" cy="638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coefficient=0.88</a:t>
          </a:r>
        </a:p>
        <a:p xmlns:a="http://schemas.openxmlformats.org/drawingml/2006/main">
          <a:r>
            <a:rPr lang="en-US" sz="1100"/>
            <a:t>median %error=-0.68%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0.50347</cdr:y>
    </cdr:from>
    <cdr:to>
      <cdr:x>1</cdr:x>
      <cdr:y>0.73611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05126" y="1381125"/>
          <a:ext cx="1781174" cy="638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coefficient=0.98</a:t>
          </a:r>
        </a:p>
        <a:p xmlns:a="http://schemas.openxmlformats.org/drawingml/2006/main">
          <a:r>
            <a:rPr lang="en-US" sz="1100"/>
            <a:t>median %error=-3.00%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0.50347</cdr:y>
    </cdr:from>
    <cdr:to>
      <cdr:x>1</cdr:x>
      <cdr:y>0.73611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05126" y="1381125"/>
          <a:ext cx="1781174" cy="638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coefficient=0.98</a:t>
          </a:r>
        </a:p>
        <a:p xmlns:a="http://schemas.openxmlformats.org/drawingml/2006/main">
          <a:r>
            <a:rPr lang="en-US" sz="1100"/>
            <a:t>median %error=-3.00%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0.26667</cdr:x>
      <cdr:y>0.15278</cdr:y>
    </cdr:from>
    <cdr:to>
      <cdr:x>0.51876</cdr:x>
      <cdr:y>0.31945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19200" y="419100"/>
          <a:ext cx="1152555" cy="4572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</a:t>
          </a:r>
        </a:p>
        <a:p xmlns:a="http://schemas.openxmlformats.org/drawingml/2006/main">
          <a:r>
            <a:rPr lang="en-US" sz="1100"/>
            <a:t>coefficient=0.61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14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17</xdr:row>
      <xdr:rowOff>0</xdr:rowOff>
    </xdr:from>
    <xdr:to>
      <xdr:col>14</xdr:col>
      <xdr:colOff>304800</xdr:colOff>
      <xdr:row>31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</cdr:x>
      <cdr:y>0.53125</cdr:y>
    </cdr:from>
    <cdr:to>
      <cdr:x>0.95209</cdr:x>
      <cdr:y>0.69792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200415" y="1457331"/>
          <a:ext cx="1152556" cy="4572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</a:t>
          </a:r>
        </a:p>
        <a:p xmlns:a="http://schemas.openxmlformats.org/drawingml/2006/main">
          <a:r>
            <a:rPr lang="en-US" sz="1100"/>
            <a:t>coefficient=0.96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0.68542</cdr:x>
      <cdr:y>0.51042</cdr:y>
    </cdr:from>
    <cdr:to>
      <cdr:x>0.93751</cdr:x>
      <cdr:y>0.67709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133740" y="1400181"/>
          <a:ext cx="1152556" cy="4572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</a:t>
          </a:r>
        </a:p>
        <a:p xmlns:a="http://schemas.openxmlformats.org/drawingml/2006/main">
          <a:r>
            <a:rPr lang="en-US" sz="1100"/>
            <a:t>coefficient=0.96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13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</cdr:x>
      <cdr:y>0.53125</cdr:y>
    </cdr:from>
    <cdr:to>
      <cdr:x>0.95209</cdr:x>
      <cdr:y>0.69792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200415" y="1457331"/>
          <a:ext cx="1152556" cy="4572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</a:t>
          </a:r>
        </a:p>
        <a:p xmlns:a="http://schemas.openxmlformats.org/drawingml/2006/main">
          <a:r>
            <a:rPr lang="en-US" sz="1100"/>
            <a:t>coefficient=0.81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3</xdr:row>
      <xdr:rowOff>0</xdr:rowOff>
    </xdr:from>
    <xdr:to>
      <xdr:col>13</xdr:col>
      <xdr:colOff>323850</xdr:colOff>
      <xdr:row>17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6"/>
  <sheetViews>
    <sheetView workbookViewId="0">
      <selection activeCell="A11" sqref="A11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4</v>
      </c>
      <c r="E1" t="s">
        <v>3</v>
      </c>
      <c r="F1" s="3" t="s">
        <v>11</v>
      </c>
    </row>
    <row r="2" spans="1:6">
      <c r="A2">
        <v>1</v>
      </c>
      <c r="B2">
        <v>8.9320000000000004</v>
      </c>
      <c r="C2">
        <v>1.7649999999999999</v>
      </c>
      <c r="D2">
        <f>IF(B2,C2,0)</f>
        <v>1.7649999999999999</v>
      </c>
      <c r="E2">
        <v>-7.1669999999999998</v>
      </c>
      <c r="F2" s="4">
        <f>IF($B2,($B2-C2)/$B2,0)</f>
        <v>0.80239587998208695</v>
      </c>
    </row>
    <row r="3" spans="1:6">
      <c r="A3">
        <v>2</v>
      </c>
      <c r="B3">
        <v>16.172000000000001</v>
      </c>
      <c r="C3">
        <v>4.9429999999999996</v>
      </c>
      <c r="D3">
        <f t="shared" ref="D3:D66" si="0">IF(B3,C3,0)</f>
        <v>4.9429999999999996</v>
      </c>
      <c r="E3">
        <v>-11.228999999999999</v>
      </c>
      <c r="F3" s="4">
        <f>IF($B3,($B3-C3)/$B3,0)</f>
        <v>0.69434825624536234</v>
      </c>
    </row>
    <row r="4" spans="1:6">
      <c r="A4">
        <v>3</v>
      </c>
      <c r="B4">
        <v>8.7040000000000006</v>
      </c>
      <c r="C4">
        <v>2.9649999999999999</v>
      </c>
      <c r="D4">
        <f t="shared" si="0"/>
        <v>2.9649999999999999</v>
      </c>
      <c r="E4">
        <v>-5.7389999999999999</v>
      </c>
      <c r="F4" s="4">
        <f>IF($B4,($B4-C4)/$B4,0)</f>
        <v>0.65935202205882359</v>
      </c>
    </row>
    <row r="5" spans="1:6">
      <c r="A5">
        <v>4</v>
      </c>
      <c r="B5">
        <v>8.4760000000000009</v>
      </c>
      <c r="C5">
        <v>4.2670000000000003</v>
      </c>
      <c r="D5">
        <f t="shared" si="0"/>
        <v>4.2670000000000003</v>
      </c>
      <c r="E5">
        <v>-4.2089999999999996</v>
      </c>
      <c r="F5" s="4">
        <f>IF($B5,($B5-C5)/$B5,0)</f>
        <v>0.49657857479943368</v>
      </c>
    </row>
    <row r="6" spans="1:6">
      <c r="A6">
        <v>5</v>
      </c>
      <c r="B6">
        <v>9.702</v>
      </c>
      <c r="C6">
        <v>3.6869999999999998</v>
      </c>
      <c r="D6">
        <f t="shared" si="0"/>
        <v>3.6869999999999998</v>
      </c>
      <c r="E6">
        <v>-6.0149999999999997</v>
      </c>
      <c r="F6" s="4">
        <f>IF($B6,($B6-C6)/$B6,0)</f>
        <v>0.61997526283240578</v>
      </c>
    </row>
    <row r="7" spans="1:6">
      <c r="A7">
        <v>6</v>
      </c>
      <c r="B7">
        <v>10.932</v>
      </c>
      <c r="C7">
        <v>8.2710000000000008</v>
      </c>
      <c r="D7">
        <f t="shared" si="0"/>
        <v>8.2710000000000008</v>
      </c>
      <c r="E7">
        <v>-2.661</v>
      </c>
      <c r="F7" s="4">
        <f t="shared" ref="F7:F70" si="1">IF($B7,($B7-C7)/$B7,0)</f>
        <v>0.24341383095499447</v>
      </c>
    </row>
    <row r="8" spans="1:6">
      <c r="A8">
        <v>7</v>
      </c>
      <c r="B8">
        <v>0</v>
      </c>
      <c r="C8">
        <v>0.98399999999999999</v>
      </c>
      <c r="D8">
        <f t="shared" si="0"/>
        <v>0</v>
      </c>
      <c r="E8">
        <v>0.98399999999999999</v>
      </c>
      <c r="F8" s="4">
        <f t="shared" si="1"/>
        <v>0</v>
      </c>
    </row>
    <row r="9" spans="1:6">
      <c r="A9">
        <v>8</v>
      </c>
      <c r="B9">
        <v>8.452</v>
      </c>
      <c r="C9">
        <v>1.3420000000000001</v>
      </c>
      <c r="D9">
        <f t="shared" si="0"/>
        <v>1.3420000000000001</v>
      </c>
      <c r="E9">
        <v>-7.11</v>
      </c>
      <c r="F9" s="4">
        <f t="shared" si="1"/>
        <v>0.84122101277804062</v>
      </c>
    </row>
    <row r="10" spans="1:6">
      <c r="A10">
        <v>9</v>
      </c>
      <c r="B10">
        <v>9.4130000000000003</v>
      </c>
      <c r="C10">
        <v>6.298</v>
      </c>
      <c r="D10">
        <f t="shared" si="0"/>
        <v>6.298</v>
      </c>
      <c r="E10">
        <v>-3.1150000000000002</v>
      </c>
      <c r="F10" s="4">
        <f t="shared" si="1"/>
        <v>0.33092531605226816</v>
      </c>
    </row>
    <row r="11" spans="1:6">
      <c r="A11">
        <v>10</v>
      </c>
      <c r="B11">
        <v>12.891999999999999</v>
      </c>
      <c r="C11">
        <v>7.0659999999999998</v>
      </c>
      <c r="D11">
        <f t="shared" si="0"/>
        <v>7.0659999999999998</v>
      </c>
      <c r="E11">
        <v>-5.8259999999999996</v>
      </c>
      <c r="F11" s="4">
        <f t="shared" si="1"/>
        <v>0.45190816009928636</v>
      </c>
    </row>
    <row r="12" spans="1:6">
      <c r="A12">
        <v>11</v>
      </c>
      <c r="B12">
        <v>0</v>
      </c>
      <c r="C12">
        <v>2.2349999999999999</v>
      </c>
      <c r="D12">
        <f t="shared" si="0"/>
        <v>0</v>
      </c>
      <c r="E12">
        <v>2.2349999999999999</v>
      </c>
      <c r="F12" s="4">
        <f t="shared" si="1"/>
        <v>0</v>
      </c>
    </row>
    <row r="13" spans="1:6">
      <c r="A13">
        <v>12</v>
      </c>
      <c r="B13">
        <v>11.13</v>
      </c>
      <c r="C13">
        <v>8.2710000000000008</v>
      </c>
      <c r="D13">
        <f t="shared" si="0"/>
        <v>8.2710000000000008</v>
      </c>
      <c r="E13">
        <v>-2.859</v>
      </c>
      <c r="F13" s="4">
        <f t="shared" si="1"/>
        <v>0.25687331536388136</v>
      </c>
    </row>
    <row r="14" spans="1:6">
      <c r="A14">
        <v>13</v>
      </c>
      <c r="B14">
        <v>0</v>
      </c>
      <c r="C14">
        <v>-1.603</v>
      </c>
      <c r="D14">
        <f t="shared" si="0"/>
        <v>0</v>
      </c>
      <c r="E14">
        <v>-1.603</v>
      </c>
      <c r="F14" s="4">
        <f t="shared" si="1"/>
        <v>0</v>
      </c>
    </row>
    <row r="15" spans="1:6">
      <c r="A15">
        <v>14</v>
      </c>
      <c r="B15">
        <v>10.366</v>
      </c>
      <c r="C15">
        <v>5.4770000000000003</v>
      </c>
      <c r="D15">
        <f t="shared" si="0"/>
        <v>5.4770000000000003</v>
      </c>
      <c r="E15">
        <v>-4.8890000000000002</v>
      </c>
      <c r="F15" s="4">
        <f t="shared" si="1"/>
        <v>0.47163804746285931</v>
      </c>
    </row>
    <row r="16" spans="1:6">
      <c r="A16">
        <v>15</v>
      </c>
      <c r="B16">
        <v>0</v>
      </c>
      <c r="C16">
        <v>-3.5059999999999998</v>
      </c>
      <c r="D16">
        <f t="shared" si="0"/>
        <v>0</v>
      </c>
      <c r="E16">
        <v>-3.5059999999999998</v>
      </c>
      <c r="F16" s="4">
        <f t="shared" si="1"/>
        <v>0</v>
      </c>
    </row>
    <row r="17" spans="1:6">
      <c r="A17">
        <v>16</v>
      </c>
      <c r="B17">
        <v>8.2539999999999996</v>
      </c>
      <c r="C17">
        <v>1.9550000000000001</v>
      </c>
      <c r="D17">
        <f t="shared" si="0"/>
        <v>1.9550000000000001</v>
      </c>
      <c r="E17">
        <v>-6.2990000000000004</v>
      </c>
      <c r="F17" s="4">
        <f t="shared" si="1"/>
        <v>0.7631451417494548</v>
      </c>
    </row>
    <row r="18" spans="1:6">
      <c r="A18">
        <v>17</v>
      </c>
      <c r="B18">
        <v>8.298</v>
      </c>
      <c r="C18">
        <v>-4.7E-2</v>
      </c>
      <c r="D18">
        <f t="shared" si="0"/>
        <v>-4.7E-2</v>
      </c>
      <c r="E18">
        <v>-8.3450000000000006</v>
      </c>
      <c r="F18" s="4">
        <f t="shared" si="1"/>
        <v>1.0056640154254037</v>
      </c>
    </row>
    <row r="19" spans="1:6">
      <c r="A19">
        <v>18</v>
      </c>
      <c r="B19">
        <v>0</v>
      </c>
      <c r="C19">
        <v>0.187</v>
      </c>
      <c r="D19">
        <f t="shared" si="0"/>
        <v>0</v>
      </c>
      <c r="E19">
        <v>0.187</v>
      </c>
      <c r="F19" s="4">
        <f t="shared" si="1"/>
        <v>0</v>
      </c>
    </row>
    <row r="20" spans="1:6">
      <c r="A20">
        <v>19</v>
      </c>
      <c r="B20">
        <v>0</v>
      </c>
      <c r="C20">
        <v>7.3579999999999997</v>
      </c>
      <c r="D20">
        <f t="shared" si="0"/>
        <v>0</v>
      </c>
      <c r="E20">
        <v>7.3579999999999997</v>
      </c>
      <c r="F20" s="4">
        <f t="shared" si="1"/>
        <v>0</v>
      </c>
    </row>
    <row r="21" spans="1:6">
      <c r="A21">
        <v>20</v>
      </c>
      <c r="B21">
        <v>9.859</v>
      </c>
      <c r="C21">
        <v>4.9550000000000001</v>
      </c>
      <c r="D21">
        <f t="shared" si="0"/>
        <v>4.9550000000000001</v>
      </c>
      <c r="E21">
        <v>-4.9039999999999999</v>
      </c>
      <c r="F21" s="4">
        <f t="shared" si="1"/>
        <v>0.49741353078405515</v>
      </c>
    </row>
    <row r="22" spans="1:6">
      <c r="A22">
        <v>21</v>
      </c>
      <c r="B22">
        <v>12.061999999999999</v>
      </c>
      <c r="C22">
        <v>10.071</v>
      </c>
      <c r="D22">
        <f t="shared" si="0"/>
        <v>10.071</v>
      </c>
      <c r="E22">
        <v>-1.9910000000000001</v>
      </c>
      <c r="F22" s="4">
        <f t="shared" si="1"/>
        <v>0.16506383684297793</v>
      </c>
    </row>
    <row r="23" spans="1:6">
      <c r="A23">
        <v>22</v>
      </c>
      <c r="B23">
        <v>0</v>
      </c>
      <c r="C23">
        <v>-1.018</v>
      </c>
      <c r="D23">
        <f t="shared" si="0"/>
        <v>0</v>
      </c>
      <c r="E23">
        <v>-1.018</v>
      </c>
      <c r="F23" s="4">
        <f t="shared" si="1"/>
        <v>0</v>
      </c>
    </row>
    <row r="24" spans="1:6">
      <c r="A24">
        <v>23</v>
      </c>
      <c r="B24">
        <v>10.101000000000001</v>
      </c>
      <c r="C24">
        <v>7.2220000000000004</v>
      </c>
      <c r="D24">
        <f t="shared" si="0"/>
        <v>7.2220000000000004</v>
      </c>
      <c r="E24">
        <v>-2.879</v>
      </c>
      <c r="F24" s="4">
        <f t="shared" si="1"/>
        <v>0.28502128502128504</v>
      </c>
    </row>
    <row r="25" spans="1:6">
      <c r="A25">
        <v>24</v>
      </c>
      <c r="B25">
        <v>8.3049999999999997</v>
      </c>
      <c r="C25">
        <v>1.7310000000000001</v>
      </c>
      <c r="D25">
        <f t="shared" si="0"/>
        <v>1.7310000000000001</v>
      </c>
      <c r="E25">
        <v>-6.5739999999999998</v>
      </c>
      <c r="F25" s="4">
        <f t="shared" si="1"/>
        <v>0.79157134256472006</v>
      </c>
    </row>
    <row r="26" spans="1:6">
      <c r="A26">
        <v>25</v>
      </c>
      <c r="B26">
        <v>10.15</v>
      </c>
      <c r="C26">
        <v>9.984</v>
      </c>
      <c r="D26">
        <f t="shared" si="0"/>
        <v>9.984</v>
      </c>
      <c r="E26">
        <v>-0.16600000000000001</v>
      </c>
      <c r="F26" s="4">
        <f t="shared" si="1"/>
        <v>1.6354679802955702E-2</v>
      </c>
    </row>
    <row r="27" spans="1:6">
      <c r="A27">
        <v>26</v>
      </c>
      <c r="B27">
        <v>0</v>
      </c>
      <c r="C27">
        <v>-2.9039999999999999</v>
      </c>
      <c r="D27">
        <f t="shared" si="0"/>
        <v>0</v>
      </c>
      <c r="E27">
        <v>-2.9039999999999999</v>
      </c>
      <c r="F27" s="4">
        <f t="shared" si="1"/>
        <v>0</v>
      </c>
    </row>
    <row r="28" spans="1:6">
      <c r="A28">
        <v>27</v>
      </c>
      <c r="B28">
        <v>0</v>
      </c>
      <c r="C28">
        <v>7.2880000000000003</v>
      </c>
      <c r="D28">
        <f t="shared" si="0"/>
        <v>0</v>
      </c>
      <c r="E28">
        <v>7.2880000000000003</v>
      </c>
      <c r="F28" s="4">
        <f t="shared" si="1"/>
        <v>0</v>
      </c>
    </row>
    <row r="29" spans="1:6">
      <c r="A29">
        <v>28</v>
      </c>
      <c r="B29">
        <v>8.5220000000000002</v>
      </c>
      <c r="C29">
        <v>3.056</v>
      </c>
      <c r="D29">
        <f t="shared" si="0"/>
        <v>3.056</v>
      </c>
      <c r="E29">
        <v>-5.4660000000000002</v>
      </c>
      <c r="F29" s="4">
        <f t="shared" si="1"/>
        <v>0.64139873269185632</v>
      </c>
    </row>
    <row r="30" spans="1:6">
      <c r="A30">
        <v>29</v>
      </c>
      <c r="B30">
        <v>9.0879999999999992</v>
      </c>
      <c r="C30">
        <v>2.9359999999999999</v>
      </c>
      <c r="D30">
        <f t="shared" si="0"/>
        <v>2.9359999999999999</v>
      </c>
      <c r="E30">
        <v>-6.1520000000000001</v>
      </c>
      <c r="F30" s="4">
        <f t="shared" si="1"/>
        <v>0.67693661971830987</v>
      </c>
    </row>
    <row r="31" spans="1:6">
      <c r="A31">
        <v>30</v>
      </c>
      <c r="B31">
        <v>8.3490000000000002</v>
      </c>
      <c r="C31">
        <v>1.6970000000000001</v>
      </c>
      <c r="D31">
        <f t="shared" si="0"/>
        <v>1.6970000000000001</v>
      </c>
      <c r="E31">
        <v>-6.6520000000000001</v>
      </c>
      <c r="F31" s="4">
        <f t="shared" si="1"/>
        <v>0.79674212480536588</v>
      </c>
    </row>
    <row r="32" spans="1:6">
      <c r="A32">
        <v>31</v>
      </c>
      <c r="B32">
        <v>10.547000000000001</v>
      </c>
      <c r="C32">
        <v>8.0809999999999995</v>
      </c>
      <c r="D32">
        <f t="shared" si="0"/>
        <v>8.0809999999999995</v>
      </c>
      <c r="E32">
        <v>-2.4660000000000002</v>
      </c>
      <c r="F32" s="4">
        <f t="shared" si="1"/>
        <v>0.23381056224518829</v>
      </c>
    </row>
    <row r="33" spans="1:6">
      <c r="A33">
        <v>32</v>
      </c>
      <c r="B33">
        <v>8.4659999999999993</v>
      </c>
      <c r="C33">
        <v>2.5110000000000001</v>
      </c>
      <c r="D33">
        <f t="shared" si="0"/>
        <v>2.5110000000000001</v>
      </c>
      <c r="E33">
        <v>-5.9550000000000001</v>
      </c>
      <c r="F33" s="4">
        <f t="shared" si="1"/>
        <v>0.70340184266477668</v>
      </c>
    </row>
    <row r="34" spans="1:6">
      <c r="A34">
        <v>33</v>
      </c>
      <c r="B34">
        <v>8.9890000000000008</v>
      </c>
      <c r="C34">
        <v>4.1849999999999996</v>
      </c>
      <c r="D34">
        <f t="shared" si="0"/>
        <v>4.1849999999999996</v>
      </c>
      <c r="E34">
        <v>-4.8040000000000003</v>
      </c>
      <c r="F34" s="4">
        <f t="shared" si="1"/>
        <v>0.53443097118700644</v>
      </c>
    </row>
    <row r="35" spans="1:6">
      <c r="A35">
        <v>34</v>
      </c>
      <c r="B35">
        <v>8.1780000000000008</v>
      </c>
      <c r="C35">
        <v>1.8</v>
      </c>
      <c r="D35">
        <f t="shared" si="0"/>
        <v>1.8</v>
      </c>
      <c r="E35">
        <v>-6.3780000000000001</v>
      </c>
      <c r="F35" s="4">
        <f t="shared" si="1"/>
        <v>0.77989728539985326</v>
      </c>
    </row>
    <row r="36" spans="1:6">
      <c r="A36">
        <v>35</v>
      </c>
      <c r="B36">
        <v>10.111000000000001</v>
      </c>
      <c r="C36">
        <v>4.2439999999999998</v>
      </c>
      <c r="D36">
        <f t="shared" si="0"/>
        <v>4.2439999999999998</v>
      </c>
      <c r="E36">
        <v>-5.867</v>
      </c>
      <c r="F36" s="4">
        <f t="shared" si="1"/>
        <v>0.58025912372663446</v>
      </c>
    </row>
    <row r="37" spans="1:6">
      <c r="A37">
        <v>36</v>
      </c>
      <c r="B37">
        <v>12.765000000000001</v>
      </c>
      <c r="C37">
        <v>6.9050000000000002</v>
      </c>
      <c r="D37">
        <f t="shared" si="0"/>
        <v>6.9050000000000002</v>
      </c>
      <c r="E37">
        <v>-5.86</v>
      </c>
      <c r="F37" s="4">
        <f t="shared" si="1"/>
        <v>0.45906776341558952</v>
      </c>
    </row>
    <row r="38" spans="1:6">
      <c r="A38">
        <v>37</v>
      </c>
      <c r="B38">
        <v>0</v>
      </c>
      <c r="C38">
        <v>3.5489999999999999</v>
      </c>
      <c r="D38">
        <f t="shared" si="0"/>
        <v>0</v>
      </c>
      <c r="E38">
        <v>3.5489999999999999</v>
      </c>
      <c r="F38" s="4">
        <f t="shared" si="1"/>
        <v>0</v>
      </c>
    </row>
    <row r="39" spans="1:6">
      <c r="A39">
        <v>38</v>
      </c>
      <c r="B39">
        <v>9.8849999999999998</v>
      </c>
      <c r="C39">
        <v>5.4649999999999999</v>
      </c>
      <c r="D39">
        <f t="shared" si="0"/>
        <v>5.4649999999999999</v>
      </c>
      <c r="E39">
        <v>-4.42</v>
      </c>
      <c r="F39" s="4">
        <f t="shared" si="1"/>
        <v>0.4471421345472939</v>
      </c>
    </row>
    <row r="40" spans="1:6">
      <c r="A40">
        <v>39</v>
      </c>
      <c r="B40">
        <v>9.0310000000000006</v>
      </c>
      <c r="C40">
        <v>3.5830000000000002</v>
      </c>
      <c r="D40">
        <f t="shared" si="0"/>
        <v>3.5830000000000002</v>
      </c>
      <c r="E40">
        <v>-5.4480000000000004</v>
      </c>
      <c r="F40" s="4">
        <f t="shared" si="1"/>
        <v>0.60325545343815745</v>
      </c>
    </row>
    <row r="41" spans="1:6">
      <c r="A41">
        <v>40</v>
      </c>
      <c r="B41">
        <v>0</v>
      </c>
      <c r="C41">
        <v>-0.89600000000000002</v>
      </c>
      <c r="D41">
        <f t="shared" si="0"/>
        <v>0</v>
      </c>
      <c r="E41">
        <v>-0.89600000000000002</v>
      </c>
      <c r="F41" s="4">
        <f t="shared" si="1"/>
        <v>0</v>
      </c>
    </row>
    <row r="42" spans="1:6">
      <c r="A42">
        <v>41</v>
      </c>
      <c r="B42">
        <v>8.18</v>
      </c>
      <c r="C42">
        <v>2.6389999999999998</v>
      </c>
      <c r="D42">
        <f t="shared" si="0"/>
        <v>2.6389999999999998</v>
      </c>
      <c r="E42">
        <v>-5.5410000000000004</v>
      </c>
      <c r="F42" s="4">
        <f t="shared" si="1"/>
        <v>0.67738386308068466</v>
      </c>
    </row>
    <row r="43" spans="1:6">
      <c r="A43">
        <v>42</v>
      </c>
      <c r="B43">
        <v>0</v>
      </c>
      <c r="C43">
        <v>1.5229999999999999</v>
      </c>
      <c r="D43">
        <f t="shared" si="0"/>
        <v>0</v>
      </c>
      <c r="E43">
        <v>1.5229999999999999</v>
      </c>
      <c r="F43" s="4">
        <f t="shared" si="1"/>
        <v>0</v>
      </c>
    </row>
    <row r="44" spans="1:6">
      <c r="A44">
        <v>43</v>
      </c>
      <c r="B44">
        <v>10</v>
      </c>
      <c r="C44">
        <v>8.6189999999999998</v>
      </c>
      <c r="D44">
        <f t="shared" si="0"/>
        <v>8.6189999999999998</v>
      </c>
      <c r="E44">
        <v>-1.381</v>
      </c>
      <c r="F44" s="4">
        <f t="shared" si="1"/>
        <v>0.13810000000000003</v>
      </c>
    </row>
    <row r="45" spans="1:6">
      <c r="A45">
        <v>44</v>
      </c>
      <c r="B45">
        <v>12.45</v>
      </c>
      <c r="C45">
        <v>7.6749999999999998</v>
      </c>
      <c r="D45">
        <f t="shared" si="0"/>
        <v>7.6749999999999998</v>
      </c>
      <c r="E45">
        <v>-4.7750000000000004</v>
      </c>
      <c r="F45" s="4">
        <f t="shared" si="1"/>
        <v>0.38353413654618473</v>
      </c>
    </row>
    <row r="46" spans="1:6">
      <c r="A46">
        <v>45</v>
      </c>
      <c r="B46">
        <v>8.5079999999999991</v>
      </c>
      <c r="C46">
        <v>3.0569999999999999</v>
      </c>
      <c r="D46">
        <f t="shared" si="0"/>
        <v>3.0569999999999999</v>
      </c>
      <c r="E46">
        <v>-5.4509999999999996</v>
      </c>
      <c r="F46" s="4">
        <f t="shared" si="1"/>
        <v>0.64069111424541603</v>
      </c>
    </row>
    <row r="47" spans="1:6">
      <c r="A47">
        <v>46</v>
      </c>
      <c r="B47">
        <v>8.4060000000000006</v>
      </c>
      <c r="C47">
        <v>0.51</v>
      </c>
      <c r="D47">
        <f t="shared" si="0"/>
        <v>0.51</v>
      </c>
      <c r="E47">
        <v>-7.8959999999999999</v>
      </c>
      <c r="F47" s="4">
        <f t="shared" si="1"/>
        <v>0.93932905067808714</v>
      </c>
    </row>
    <row r="48" spans="1:6">
      <c r="A48">
        <v>47</v>
      </c>
      <c r="B48">
        <v>0</v>
      </c>
      <c r="C48">
        <v>2.6469999999999998</v>
      </c>
      <c r="D48">
        <f t="shared" si="0"/>
        <v>0</v>
      </c>
      <c r="E48">
        <v>2.6469999999999998</v>
      </c>
      <c r="F48" s="4">
        <f t="shared" si="1"/>
        <v>0</v>
      </c>
    </row>
    <row r="49" spans="1:6">
      <c r="A49">
        <v>48</v>
      </c>
      <c r="B49">
        <v>13.86</v>
      </c>
      <c r="C49">
        <v>8.2880000000000003</v>
      </c>
      <c r="D49">
        <f t="shared" si="0"/>
        <v>8.2880000000000003</v>
      </c>
      <c r="E49">
        <v>-5.5720000000000001</v>
      </c>
      <c r="F49" s="4">
        <f t="shared" si="1"/>
        <v>0.402020202020202</v>
      </c>
    </row>
    <row r="50" spans="1:6">
      <c r="A50">
        <v>49</v>
      </c>
      <c r="B50">
        <v>8.94</v>
      </c>
      <c r="C50">
        <v>4.9960000000000004</v>
      </c>
      <c r="D50">
        <f t="shared" si="0"/>
        <v>4.9960000000000004</v>
      </c>
      <c r="E50">
        <v>-3.944</v>
      </c>
      <c r="F50" s="4">
        <f t="shared" si="1"/>
        <v>0.44116331096196859</v>
      </c>
    </row>
    <row r="51" spans="1:6">
      <c r="A51">
        <v>50</v>
      </c>
      <c r="B51">
        <v>13.461</v>
      </c>
      <c r="C51">
        <v>9.1210000000000004</v>
      </c>
      <c r="D51">
        <f t="shared" si="0"/>
        <v>9.1210000000000004</v>
      </c>
      <c r="E51">
        <v>-4.34</v>
      </c>
      <c r="F51" s="4">
        <f t="shared" si="1"/>
        <v>0.32241289651586064</v>
      </c>
    </row>
    <row r="52" spans="1:6">
      <c r="A52">
        <v>51</v>
      </c>
      <c r="B52">
        <v>0</v>
      </c>
      <c r="C52">
        <v>-4.3330000000000002</v>
      </c>
      <c r="D52">
        <f t="shared" si="0"/>
        <v>0</v>
      </c>
      <c r="E52">
        <v>-4.3330000000000002</v>
      </c>
      <c r="F52" s="4">
        <f t="shared" si="1"/>
        <v>0</v>
      </c>
    </row>
    <row r="53" spans="1:6">
      <c r="A53">
        <v>52</v>
      </c>
      <c r="B53">
        <v>8.9830000000000005</v>
      </c>
      <c r="C53">
        <v>1.8180000000000001</v>
      </c>
      <c r="D53">
        <f t="shared" si="0"/>
        <v>1.8180000000000001</v>
      </c>
      <c r="E53">
        <v>-7.165</v>
      </c>
      <c r="F53" s="4">
        <f t="shared" si="1"/>
        <v>0.79761772236446626</v>
      </c>
    </row>
    <row r="54" spans="1:6">
      <c r="A54">
        <v>53</v>
      </c>
      <c r="B54">
        <v>9.1199999999999992</v>
      </c>
      <c r="C54">
        <v>6.2859999999999996</v>
      </c>
      <c r="D54">
        <f t="shared" si="0"/>
        <v>6.2859999999999996</v>
      </c>
      <c r="E54">
        <v>-2.8340000000000001</v>
      </c>
      <c r="F54" s="4">
        <f t="shared" si="1"/>
        <v>0.31074561403508771</v>
      </c>
    </row>
    <row r="55" spans="1:6">
      <c r="A55">
        <v>54</v>
      </c>
      <c r="B55">
        <v>0</v>
      </c>
      <c r="C55">
        <v>0.89800000000000002</v>
      </c>
      <c r="D55">
        <f t="shared" si="0"/>
        <v>0</v>
      </c>
      <c r="E55">
        <v>0.89800000000000002</v>
      </c>
      <c r="F55" s="4">
        <f t="shared" si="1"/>
        <v>0</v>
      </c>
    </row>
    <row r="56" spans="1:6">
      <c r="A56">
        <v>55</v>
      </c>
      <c r="B56">
        <v>0</v>
      </c>
      <c r="C56">
        <v>3.6110000000000002</v>
      </c>
      <c r="D56">
        <f t="shared" si="0"/>
        <v>0</v>
      </c>
      <c r="E56">
        <v>3.6110000000000002</v>
      </c>
      <c r="F56" s="4">
        <f t="shared" si="1"/>
        <v>0</v>
      </c>
    </row>
    <row r="57" spans="1:6">
      <c r="A57">
        <v>56</v>
      </c>
      <c r="B57">
        <v>9.6259999999999994</v>
      </c>
      <c r="C57">
        <v>4.88</v>
      </c>
      <c r="D57">
        <f t="shared" si="0"/>
        <v>4.88</v>
      </c>
      <c r="E57">
        <v>-4.7460000000000004</v>
      </c>
      <c r="F57" s="4">
        <f t="shared" si="1"/>
        <v>0.49303968418865568</v>
      </c>
    </row>
    <row r="58" spans="1:6">
      <c r="A58">
        <v>57</v>
      </c>
      <c r="B58">
        <v>9.5340000000000007</v>
      </c>
      <c r="C58">
        <v>5.5110000000000001</v>
      </c>
      <c r="D58">
        <f t="shared" si="0"/>
        <v>5.5110000000000001</v>
      </c>
      <c r="E58">
        <v>-4.0229999999999997</v>
      </c>
      <c r="F58" s="4">
        <f t="shared" si="1"/>
        <v>0.42196349905601011</v>
      </c>
    </row>
    <row r="59" spans="1:6">
      <c r="A59">
        <v>58</v>
      </c>
      <c r="B59">
        <v>0</v>
      </c>
      <c r="C59">
        <v>2.1080000000000001</v>
      </c>
      <c r="D59">
        <f t="shared" si="0"/>
        <v>0</v>
      </c>
      <c r="E59">
        <v>2.1080000000000001</v>
      </c>
      <c r="F59" s="4">
        <f t="shared" si="1"/>
        <v>0</v>
      </c>
    </row>
    <row r="60" spans="1:6">
      <c r="A60">
        <v>59</v>
      </c>
      <c r="B60">
        <v>0</v>
      </c>
      <c r="C60">
        <v>-1.081</v>
      </c>
      <c r="D60">
        <f t="shared" si="0"/>
        <v>0</v>
      </c>
      <c r="E60">
        <v>-1.081</v>
      </c>
      <c r="F60" s="4">
        <f t="shared" si="1"/>
        <v>0</v>
      </c>
    </row>
    <row r="61" spans="1:6">
      <c r="A61">
        <v>60</v>
      </c>
      <c r="B61">
        <v>9.4890000000000008</v>
      </c>
      <c r="C61">
        <v>3.0569999999999999</v>
      </c>
      <c r="D61">
        <f t="shared" si="0"/>
        <v>3.0569999999999999</v>
      </c>
      <c r="E61">
        <v>-6.4320000000000004</v>
      </c>
      <c r="F61" s="4">
        <f t="shared" si="1"/>
        <v>0.67783749604805565</v>
      </c>
    </row>
    <row r="62" spans="1:6">
      <c r="A62">
        <v>61</v>
      </c>
      <c r="B62">
        <v>9.0410000000000004</v>
      </c>
      <c r="C62">
        <v>3.0449999999999999</v>
      </c>
      <c r="D62">
        <f t="shared" si="0"/>
        <v>3.0449999999999999</v>
      </c>
      <c r="E62">
        <v>-5.9960000000000004</v>
      </c>
      <c r="F62" s="4">
        <f t="shared" si="1"/>
        <v>0.66320097334365669</v>
      </c>
    </row>
    <row r="63" spans="1:6">
      <c r="A63">
        <v>62</v>
      </c>
      <c r="B63">
        <v>0</v>
      </c>
      <c r="C63">
        <v>-0.253</v>
      </c>
      <c r="D63">
        <f t="shared" si="0"/>
        <v>0</v>
      </c>
      <c r="E63">
        <v>-0.253</v>
      </c>
      <c r="F63" s="4">
        <f t="shared" si="1"/>
        <v>0</v>
      </c>
    </row>
    <row r="64" spans="1:6">
      <c r="A64">
        <v>63</v>
      </c>
      <c r="B64">
        <v>8.4160000000000004</v>
      </c>
      <c r="C64">
        <v>4.7480000000000002</v>
      </c>
      <c r="D64">
        <f t="shared" si="0"/>
        <v>4.7480000000000002</v>
      </c>
      <c r="E64">
        <v>-3.6680000000000001</v>
      </c>
      <c r="F64" s="4">
        <f t="shared" si="1"/>
        <v>0.4358365019011407</v>
      </c>
    </row>
    <row r="65" spans="1:6">
      <c r="A65">
        <v>64</v>
      </c>
      <c r="B65">
        <v>8.3490000000000002</v>
      </c>
      <c r="C65">
        <v>1.714</v>
      </c>
      <c r="D65">
        <f t="shared" si="0"/>
        <v>1.714</v>
      </c>
      <c r="E65">
        <v>-6.6349999999999998</v>
      </c>
      <c r="F65" s="4">
        <f t="shared" si="1"/>
        <v>0.79470595280871958</v>
      </c>
    </row>
    <row r="66" spans="1:6">
      <c r="A66">
        <v>65</v>
      </c>
      <c r="B66">
        <v>10.057</v>
      </c>
      <c r="C66">
        <v>1.7430000000000001</v>
      </c>
      <c r="D66">
        <f t="shared" si="0"/>
        <v>1.7430000000000001</v>
      </c>
      <c r="E66">
        <v>-8.3140000000000001</v>
      </c>
      <c r="F66" s="4">
        <f t="shared" si="1"/>
        <v>0.82668787908919161</v>
      </c>
    </row>
    <row r="67" spans="1:6">
      <c r="A67">
        <v>66</v>
      </c>
      <c r="B67">
        <v>0</v>
      </c>
      <c r="C67">
        <v>-0.433</v>
      </c>
      <c r="D67">
        <f t="shared" ref="D67:D101" si="2">IF(B67,C67,0)</f>
        <v>0</v>
      </c>
      <c r="E67">
        <v>-0.433</v>
      </c>
      <c r="F67" s="4">
        <f t="shared" si="1"/>
        <v>0</v>
      </c>
    </row>
    <row r="68" spans="1:6">
      <c r="A68">
        <v>67</v>
      </c>
      <c r="B68">
        <v>8.3309999999999995</v>
      </c>
      <c r="C68">
        <v>0.47499999999999998</v>
      </c>
      <c r="D68">
        <f t="shared" si="2"/>
        <v>0.47499999999999998</v>
      </c>
      <c r="E68">
        <v>-7.8559999999999999</v>
      </c>
      <c r="F68" s="4">
        <f t="shared" si="1"/>
        <v>0.94298403552994847</v>
      </c>
    </row>
    <row r="69" spans="1:6">
      <c r="A69">
        <v>68</v>
      </c>
      <c r="B69">
        <v>8.9649999999999999</v>
      </c>
      <c r="C69">
        <v>4.3819999999999997</v>
      </c>
      <c r="D69">
        <f t="shared" si="2"/>
        <v>4.3819999999999997</v>
      </c>
      <c r="E69">
        <v>-4.5830000000000002</v>
      </c>
      <c r="F69" s="4">
        <f t="shared" si="1"/>
        <v>0.51121026213050758</v>
      </c>
    </row>
    <row r="70" spans="1:6">
      <c r="A70">
        <v>69</v>
      </c>
      <c r="B70">
        <v>9.3879999999999999</v>
      </c>
      <c r="C70">
        <v>2.3559999999999999</v>
      </c>
      <c r="D70">
        <f t="shared" si="2"/>
        <v>2.3559999999999999</v>
      </c>
      <c r="E70">
        <v>-7.032</v>
      </c>
      <c r="F70" s="4">
        <f t="shared" si="1"/>
        <v>0.74904132935662548</v>
      </c>
    </row>
    <row r="71" spans="1:6">
      <c r="A71">
        <v>70</v>
      </c>
      <c r="B71">
        <v>0</v>
      </c>
      <c r="C71">
        <v>2.206</v>
      </c>
      <c r="D71">
        <f t="shared" si="2"/>
        <v>0</v>
      </c>
      <c r="E71">
        <v>2.206</v>
      </c>
      <c r="F71" s="4">
        <f t="shared" ref="F71:F101" si="3">IF($B71,($B71-C71)/$B71,0)</f>
        <v>0</v>
      </c>
    </row>
    <row r="72" spans="1:6">
      <c r="A72">
        <v>71</v>
      </c>
      <c r="B72">
        <v>8.4320000000000004</v>
      </c>
      <c r="C72">
        <v>0.59699999999999998</v>
      </c>
      <c r="D72">
        <f t="shared" si="2"/>
        <v>0.59699999999999998</v>
      </c>
      <c r="E72">
        <v>-7.835</v>
      </c>
      <c r="F72" s="4">
        <f t="shared" si="3"/>
        <v>0.92919829222011396</v>
      </c>
    </row>
    <row r="73" spans="1:6">
      <c r="A73">
        <v>72</v>
      </c>
      <c r="B73">
        <v>10.44</v>
      </c>
      <c r="C73">
        <v>8.31</v>
      </c>
      <c r="D73">
        <f t="shared" si="2"/>
        <v>8.31</v>
      </c>
      <c r="E73">
        <v>-2.13</v>
      </c>
      <c r="F73" s="4">
        <f t="shared" si="3"/>
        <v>0.20402298850574704</v>
      </c>
    </row>
    <row r="74" spans="1:6">
      <c r="A74">
        <v>73</v>
      </c>
      <c r="B74">
        <v>8.4440000000000008</v>
      </c>
      <c r="C74">
        <v>6.1890000000000001</v>
      </c>
      <c r="D74">
        <f t="shared" si="2"/>
        <v>6.1890000000000001</v>
      </c>
      <c r="E74">
        <v>-2.2549999999999999</v>
      </c>
      <c r="F74" s="4">
        <f t="shared" si="3"/>
        <v>0.26705352913311231</v>
      </c>
    </row>
    <row r="75" spans="1:6">
      <c r="A75">
        <v>74</v>
      </c>
      <c r="B75">
        <v>0</v>
      </c>
      <c r="C75">
        <v>2.165</v>
      </c>
      <c r="D75">
        <f t="shared" si="2"/>
        <v>0</v>
      </c>
      <c r="E75">
        <v>2.165</v>
      </c>
      <c r="F75" s="4">
        <f t="shared" si="3"/>
        <v>0</v>
      </c>
    </row>
    <row r="76" spans="1:6">
      <c r="A76">
        <v>75</v>
      </c>
      <c r="B76">
        <v>8.7739999999999991</v>
      </c>
      <c r="C76">
        <v>4.9260000000000002</v>
      </c>
      <c r="D76">
        <f t="shared" si="2"/>
        <v>4.9260000000000002</v>
      </c>
      <c r="E76">
        <v>-3.8479999999999999</v>
      </c>
      <c r="F76" s="4">
        <f t="shared" si="3"/>
        <v>0.43856849783451096</v>
      </c>
    </row>
    <row r="77" spans="1:6">
      <c r="A77">
        <v>76</v>
      </c>
      <c r="B77">
        <v>8.6129999999999995</v>
      </c>
      <c r="C77">
        <v>6.2229999999999999</v>
      </c>
      <c r="D77">
        <f t="shared" si="2"/>
        <v>6.2229999999999999</v>
      </c>
      <c r="E77">
        <v>-2.39</v>
      </c>
      <c r="F77" s="4">
        <f t="shared" si="3"/>
        <v>0.27748751886682921</v>
      </c>
    </row>
    <row r="78" spans="1:6">
      <c r="A78">
        <v>77</v>
      </c>
      <c r="B78">
        <v>9.8290000000000006</v>
      </c>
      <c r="C78">
        <v>6.75</v>
      </c>
      <c r="D78">
        <f t="shared" si="2"/>
        <v>6.75</v>
      </c>
      <c r="E78">
        <v>-3.0790000000000002</v>
      </c>
      <c r="F78" s="4">
        <f t="shared" si="3"/>
        <v>0.31325668938854417</v>
      </c>
    </row>
    <row r="79" spans="1:6">
      <c r="A79">
        <v>78</v>
      </c>
      <c r="B79">
        <v>9.6969999999999992</v>
      </c>
      <c r="C79">
        <v>3.5209999999999999</v>
      </c>
      <c r="D79">
        <f t="shared" si="2"/>
        <v>3.5209999999999999</v>
      </c>
      <c r="E79">
        <v>-6.1760000000000002</v>
      </c>
      <c r="F79" s="4">
        <f t="shared" si="3"/>
        <v>0.63689800969371968</v>
      </c>
    </row>
    <row r="80" spans="1:6">
      <c r="A80">
        <v>79</v>
      </c>
      <c r="B80">
        <v>8.0950000000000006</v>
      </c>
      <c r="C80">
        <v>-1.3660000000000001</v>
      </c>
      <c r="D80">
        <f t="shared" si="2"/>
        <v>-1.3660000000000001</v>
      </c>
      <c r="E80">
        <v>-9.4610000000000003</v>
      </c>
      <c r="F80" s="4">
        <f t="shared" si="3"/>
        <v>1.1687461395923409</v>
      </c>
    </row>
    <row r="81" spans="1:6">
      <c r="A81">
        <v>80</v>
      </c>
      <c r="B81">
        <v>8.4049999999999994</v>
      </c>
      <c r="C81">
        <v>2.895</v>
      </c>
      <c r="D81">
        <f t="shared" si="2"/>
        <v>2.895</v>
      </c>
      <c r="E81">
        <v>-5.51</v>
      </c>
      <c r="F81" s="4">
        <f t="shared" si="3"/>
        <v>0.65556216537775136</v>
      </c>
    </row>
    <row r="82" spans="1:6">
      <c r="A82">
        <v>81</v>
      </c>
      <c r="B82">
        <v>0</v>
      </c>
      <c r="C82">
        <v>-1.653</v>
      </c>
      <c r="D82">
        <f t="shared" si="2"/>
        <v>0</v>
      </c>
      <c r="E82">
        <v>-1.653</v>
      </c>
      <c r="F82" s="4">
        <f t="shared" si="3"/>
        <v>0</v>
      </c>
    </row>
    <row r="83" spans="1:6">
      <c r="A83">
        <v>82</v>
      </c>
      <c r="B83">
        <v>0</v>
      </c>
      <c r="C83">
        <v>0.85099999999999998</v>
      </c>
      <c r="D83">
        <f t="shared" si="2"/>
        <v>0</v>
      </c>
      <c r="E83">
        <v>0.85099999999999998</v>
      </c>
      <c r="F83" s="4">
        <f t="shared" si="3"/>
        <v>0</v>
      </c>
    </row>
    <row r="84" spans="1:6">
      <c r="A84">
        <v>83</v>
      </c>
      <c r="B84">
        <v>8.3390000000000004</v>
      </c>
      <c r="C84">
        <v>1.806</v>
      </c>
      <c r="D84">
        <f t="shared" si="2"/>
        <v>1.806</v>
      </c>
      <c r="E84">
        <v>-6.5330000000000004</v>
      </c>
      <c r="F84" s="4">
        <f t="shared" si="3"/>
        <v>0.78342726945676944</v>
      </c>
    </row>
    <row r="85" spans="1:6">
      <c r="A85">
        <v>84</v>
      </c>
      <c r="B85">
        <v>0</v>
      </c>
      <c r="C85">
        <v>0.313</v>
      </c>
      <c r="D85">
        <f t="shared" si="2"/>
        <v>0</v>
      </c>
      <c r="E85">
        <v>0.313</v>
      </c>
      <c r="F85" s="4">
        <f t="shared" si="3"/>
        <v>0</v>
      </c>
    </row>
    <row r="86" spans="1:6">
      <c r="A86">
        <v>85</v>
      </c>
      <c r="B86">
        <v>8.5459999999999994</v>
      </c>
      <c r="C86">
        <v>1.6679999999999999</v>
      </c>
      <c r="D86">
        <f t="shared" si="2"/>
        <v>1.6679999999999999</v>
      </c>
      <c r="E86">
        <v>-6.8780000000000001</v>
      </c>
      <c r="F86" s="4">
        <f t="shared" si="3"/>
        <v>0.80482096887432719</v>
      </c>
    </row>
    <row r="87" spans="1:6">
      <c r="A87">
        <v>86</v>
      </c>
      <c r="B87">
        <v>8.7639999999999993</v>
      </c>
      <c r="C87">
        <v>-0.219</v>
      </c>
      <c r="D87">
        <f t="shared" si="2"/>
        <v>-0.219</v>
      </c>
      <c r="E87">
        <v>-8.9830000000000005</v>
      </c>
      <c r="F87" s="4">
        <f t="shared" si="3"/>
        <v>1.0249885896850752</v>
      </c>
    </row>
    <row r="88" spans="1:6">
      <c r="A88">
        <v>87</v>
      </c>
      <c r="B88">
        <v>8.7910000000000004</v>
      </c>
      <c r="C88">
        <v>4.9139999999999997</v>
      </c>
      <c r="D88">
        <f t="shared" si="2"/>
        <v>4.9139999999999997</v>
      </c>
      <c r="E88">
        <v>-3.8769999999999998</v>
      </c>
      <c r="F88" s="4">
        <f t="shared" si="3"/>
        <v>0.44101922420657497</v>
      </c>
    </row>
    <row r="89" spans="1:6">
      <c r="A89">
        <v>88</v>
      </c>
      <c r="B89">
        <v>8.9090000000000007</v>
      </c>
      <c r="C89">
        <v>2.907</v>
      </c>
      <c r="D89">
        <f t="shared" si="2"/>
        <v>2.907</v>
      </c>
      <c r="E89">
        <v>-6.0019999999999998</v>
      </c>
      <c r="F89" s="4">
        <f t="shared" si="3"/>
        <v>0.67370075204849034</v>
      </c>
    </row>
    <row r="90" spans="1:6">
      <c r="A90">
        <v>89</v>
      </c>
      <c r="B90">
        <v>10.974</v>
      </c>
      <c r="C90">
        <v>8.0060000000000002</v>
      </c>
      <c r="D90">
        <f t="shared" si="2"/>
        <v>8.0060000000000002</v>
      </c>
      <c r="E90">
        <v>-2.968</v>
      </c>
      <c r="F90" s="4">
        <f t="shared" si="3"/>
        <v>0.27045744486969198</v>
      </c>
    </row>
    <row r="91" spans="1:6">
      <c r="A91">
        <v>90</v>
      </c>
      <c r="B91">
        <v>8.7420000000000009</v>
      </c>
      <c r="C91">
        <v>6.1120000000000001</v>
      </c>
      <c r="D91">
        <f t="shared" si="2"/>
        <v>6.1120000000000001</v>
      </c>
      <c r="E91">
        <v>-2.63</v>
      </c>
      <c r="F91" s="4">
        <f t="shared" si="3"/>
        <v>0.30084648821779919</v>
      </c>
    </row>
    <row r="92" spans="1:6">
      <c r="A92">
        <v>91</v>
      </c>
      <c r="B92">
        <v>0</v>
      </c>
      <c r="C92">
        <v>0.82299999999999995</v>
      </c>
      <c r="D92">
        <f t="shared" si="2"/>
        <v>0</v>
      </c>
      <c r="E92">
        <v>0.82299999999999995</v>
      </c>
      <c r="F92" s="4">
        <f t="shared" si="3"/>
        <v>0</v>
      </c>
    </row>
    <row r="93" spans="1:6">
      <c r="A93">
        <v>92</v>
      </c>
      <c r="B93">
        <v>0</v>
      </c>
      <c r="C93">
        <v>0.28399999999999997</v>
      </c>
      <c r="D93">
        <f t="shared" si="2"/>
        <v>0</v>
      </c>
      <c r="E93">
        <v>0.28399999999999997</v>
      </c>
      <c r="F93" s="4">
        <f t="shared" si="3"/>
        <v>0</v>
      </c>
    </row>
    <row r="94" spans="1:6">
      <c r="A94">
        <v>93</v>
      </c>
      <c r="B94">
        <v>8.42</v>
      </c>
      <c r="C94">
        <v>4.2670000000000003</v>
      </c>
      <c r="D94">
        <f t="shared" si="2"/>
        <v>4.2670000000000003</v>
      </c>
      <c r="E94">
        <v>-4.1529999999999996</v>
      </c>
      <c r="F94" s="4">
        <f t="shared" si="3"/>
        <v>0.493230403800475</v>
      </c>
    </row>
    <row r="95" spans="1:6">
      <c r="A95">
        <v>94</v>
      </c>
      <c r="B95">
        <v>0</v>
      </c>
      <c r="C95">
        <v>0.93799999999999994</v>
      </c>
      <c r="D95">
        <f t="shared" si="2"/>
        <v>0</v>
      </c>
      <c r="E95">
        <v>0.93799999999999994</v>
      </c>
      <c r="F95" s="4">
        <f t="shared" si="3"/>
        <v>0</v>
      </c>
    </row>
    <row r="96" spans="1:6">
      <c r="A96">
        <v>95</v>
      </c>
      <c r="B96">
        <v>11.077</v>
      </c>
      <c r="C96">
        <v>5.8630000000000004</v>
      </c>
      <c r="D96">
        <f t="shared" si="2"/>
        <v>5.8630000000000004</v>
      </c>
      <c r="E96">
        <v>-5.2140000000000004</v>
      </c>
      <c r="F96" s="4">
        <f t="shared" si="3"/>
        <v>0.4707050645481628</v>
      </c>
    </row>
    <row r="97" spans="1:6">
      <c r="A97">
        <v>96</v>
      </c>
      <c r="B97">
        <v>8.5030000000000001</v>
      </c>
      <c r="C97">
        <v>1.2330000000000001</v>
      </c>
      <c r="D97">
        <f t="shared" si="2"/>
        <v>1.2330000000000001</v>
      </c>
      <c r="E97">
        <v>-7.27</v>
      </c>
      <c r="F97" s="4">
        <f t="shared" si="3"/>
        <v>0.85499235563918607</v>
      </c>
    </row>
    <row r="98" spans="1:6">
      <c r="A98">
        <v>97</v>
      </c>
      <c r="B98">
        <v>0</v>
      </c>
      <c r="C98">
        <v>2.286</v>
      </c>
      <c r="D98">
        <f t="shared" si="2"/>
        <v>0</v>
      </c>
      <c r="E98">
        <v>2.286</v>
      </c>
      <c r="F98" s="4">
        <f t="shared" si="3"/>
        <v>0</v>
      </c>
    </row>
    <row r="99" spans="1:6">
      <c r="A99">
        <v>98</v>
      </c>
      <c r="B99">
        <v>9.7279999999999998</v>
      </c>
      <c r="C99">
        <v>8.8610000000000007</v>
      </c>
      <c r="D99">
        <f t="shared" si="2"/>
        <v>8.8610000000000007</v>
      </c>
      <c r="E99">
        <v>-0.86699999999999999</v>
      </c>
      <c r="F99" s="4">
        <f t="shared" si="3"/>
        <v>8.9124177631578858E-2</v>
      </c>
    </row>
    <row r="100" spans="1:6">
      <c r="A100">
        <v>99</v>
      </c>
      <c r="B100">
        <v>9.49</v>
      </c>
      <c r="C100">
        <v>1.6679999999999999</v>
      </c>
      <c r="D100">
        <f t="shared" si="2"/>
        <v>1.6679999999999999</v>
      </c>
      <c r="E100">
        <v>-7.8220000000000001</v>
      </c>
      <c r="F100" s="4">
        <f t="shared" si="3"/>
        <v>0.82423603793466804</v>
      </c>
    </row>
    <row r="101" spans="1:6">
      <c r="A101">
        <v>100</v>
      </c>
      <c r="B101">
        <v>8.5530000000000008</v>
      </c>
      <c r="C101">
        <v>2.9529999999999998</v>
      </c>
      <c r="D101">
        <f t="shared" si="2"/>
        <v>2.9529999999999998</v>
      </c>
      <c r="E101">
        <v>-5.6</v>
      </c>
      <c r="F101" s="4">
        <f t="shared" si="3"/>
        <v>0.65474102654039523</v>
      </c>
    </row>
    <row r="102" spans="1:6">
      <c r="F102" s="2">
        <f>MIN(F2:F101)</f>
        <v>0</v>
      </c>
    </row>
    <row r="103" spans="1:6">
      <c r="F103" s="2">
        <f>MAX(F2:F101)</f>
        <v>1.1687461395923409</v>
      </c>
    </row>
    <row r="104" spans="1:6">
      <c r="F104" s="2">
        <f>AVERAGE(F2:F101)</f>
        <v>0.39995795282626651</v>
      </c>
    </row>
    <row r="105" spans="1:6">
      <c r="F105" s="2">
        <f>MEDIAN(F2:F101)</f>
        <v>0.43720249986782583</v>
      </c>
    </row>
    <row r="106" spans="1:6">
      <c r="F106" s="1">
        <f>STDEV(F2:F101)</f>
        <v>0.33072559197295665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7"/>
  <sheetViews>
    <sheetView topLeftCell="A86" workbookViewId="0">
      <selection activeCell="D105" sqref="D105"/>
    </sheetView>
  </sheetViews>
  <sheetFormatPr defaultRowHeight="15"/>
  <sheetData>
    <row r="1" spans="1:4">
      <c r="A1" t="s">
        <v>17</v>
      </c>
      <c r="B1" t="s">
        <v>18</v>
      </c>
      <c r="C1" t="s">
        <v>19</v>
      </c>
      <c r="D1" t="s">
        <v>20</v>
      </c>
    </row>
    <row r="2" spans="1:4">
      <c r="A2">
        <v>1</v>
      </c>
      <c r="B2" s="7">
        <v>41065.976712962962</v>
      </c>
      <c r="C2" s="7">
        <v>41065.982870370368</v>
      </c>
      <c r="D2">
        <f>(C2-B2)*24*60</f>
        <v>8.8666666648350656</v>
      </c>
    </row>
    <row r="3" spans="1:4">
      <c r="A3">
        <v>2</v>
      </c>
      <c r="B3" s="7">
        <v>41065.982974537037</v>
      </c>
      <c r="C3" s="7">
        <v>41065.987962962965</v>
      </c>
      <c r="D3">
        <f t="shared" ref="D3:D66" si="0">(C3-B3)*24*60</f>
        <v>7.1833333361428231</v>
      </c>
    </row>
    <row r="4" spans="1:4">
      <c r="A4">
        <v>3</v>
      </c>
      <c r="B4" s="7">
        <v>41065.98809027778</v>
      </c>
      <c r="C4" s="7">
        <v>41065.992685185185</v>
      </c>
      <c r="D4">
        <f t="shared" si="0"/>
        <v>6.6166666627395898</v>
      </c>
    </row>
    <row r="5" spans="1:4">
      <c r="A5">
        <v>4</v>
      </c>
      <c r="B5" s="7">
        <v>41065.992812500001</v>
      </c>
      <c r="C5" s="7">
        <v>41065.99728009259</v>
      </c>
      <c r="D5">
        <f t="shared" si="0"/>
        <v>6.4333333284594119</v>
      </c>
    </row>
    <row r="6" spans="1:4">
      <c r="A6">
        <v>5</v>
      </c>
      <c r="B6" s="7">
        <v>41065.997395833336</v>
      </c>
      <c r="C6" s="7">
        <v>41066.001759259256</v>
      </c>
      <c r="D6">
        <f t="shared" si="0"/>
        <v>6.2833333248272538</v>
      </c>
    </row>
    <row r="7" spans="1:4">
      <c r="A7">
        <v>6</v>
      </c>
      <c r="B7" s="7">
        <v>41066.001898148148</v>
      </c>
      <c r="C7" s="7">
        <v>41066.007430555554</v>
      </c>
      <c r="D7">
        <f t="shared" si="0"/>
        <v>7.9666666639968753</v>
      </c>
    </row>
    <row r="8" spans="1:4">
      <c r="A8">
        <v>7</v>
      </c>
      <c r="B8" s="7">
        <v>41066.007557870369</v>
      </c>
      <c r="C8" s="7">
        <v>41066.013749999998</v>
      </c>
      <c r="D8">
        <f t="shared" si="0"/>
        <v>8.916666666045785</v>
      </c>
    </row>
    <row r="9" spans="1:4">
      <c r="A9">
        <v>8</v>
      </c>
      <c r="B9" s="7">
        <v>41066.013865740744</v>
      </c>
      <c r="C9" s="7">
        <v>41066.018009259256</v>
      </c>
      <c r="D9">
        <f t="shared" si="0"/>
        <v>5.9666666574776173</v>
      </c>
    </row>
    <row r="10" spans="1:4">
      <c r="A10">
        <v>9</v>
      </c>
      <c r="B10" s="7">
        <v>41066.018136574072</v>
      </c>
      <c r="C10" s="7">
        <v>41066.023726851854</v>
      </c>
      <c r="D10">
        <f t="shared" si="0"/>
        <v>8.0500000063329935</v>
      </c>
    </row>
    <row r="11" spans="1:4">
      <c r="A11">
        <v>10</v>
      </c>
      <c r="B11" s="7">
        <v>41066.023854166669</v>
      </c>
      <c r="C11" s="7">
        <v>41066.029270833336</v>
      </c>
      <c r="D11">
        <f t="shared" si="0"/>
        <v>7.8000000002793968</v>
      </c>
    </row>
    <row r="12" spans="1:4">
      <c r="A12">
        <v>11</v>
      </c>
      <c r="B12" s="7">
        <v>41066.029398148145</v>
      </c>
      <c r="C12" s="7">
        <v>41066.034722222219</v>
      </c>
      <c r="D12">
        <f t="shared" si="0"/>
        <v>7.6666666672099382</v>
      </c>
    </row>
    <row r="13" spans="1:4">
      <c r="A13">
        <v>12</v>
      </c>
      <c r="B13" s="7">
        <v>41066.034849537034</v>
      </c>
      <c r="C13" s="7">
        <v>41066.041122685187</v>
      </c>
      <c r="D13">
        <f t="shared" si="0"/>
        <v>9.0333333390299231</v>
      </c>
    </row>
    <row r="14" spans="1:4">
      <c r="A14">
        <v>13</v>
      </c>
      <c r="B14" s="7">
        <v>41066.041273148148</v>
      </c>
      <c r="C14" s="7">
        <v>41066.048136574071</v>
      </c>
      <c r="D14">
        <f t="shared" si="0"/>
        <v>9.8833333281800151</v>
      </c>
    </row>
    <row r="15" spans="1:4">
      <c r="A15">
        <v>14</v>
      </c>
      <c r="B15" s="7">
        <v>41066.048263888886</v>
      </c>
      <c r="C15" s="7">
        <v>41066.055937500001</v>
      </c>
      <c r="D15">
        <f t="shared" si="0"/>
        <v>11.050000005634502</v>
      </c>
    </row>
    <row r="16" spans="1:4">
      <c r="A16">
        <v>15</v>
      </c>
      <c r="B16" s="7">
        <v>41066.056076388886</v>
      </c>
      <c r="C16" s="7">
        <v>41066.061643518522</v>
      </c>
      <c r="D16">
        <f t="shared" si="0"/>
        <v>8.0166666756849736</v>
      </c>
    </row>
    <row r="17" spans="1:4">
      <c r="A17">
        <v>16</v>
      </c>
      <c r="B17" s="7">
        <v>41066.061793981484</v>
      </c>
      <c r="C17" s="7">
        <v>41066.069548611114</v>
      </c>
      <c r="D17">
        <f t="shared" si="0"/>
        <v>11.166666668141261</v>
      </c>
    </row>
    <row r="18" spans="1:4">
      <c r="A18">
        <v>17</v>
      </c>
      <c r="B18" s="7">
        <v>41066.069675925923</v>
      </c>
      <c r="C18" s="7">
        <v>41066.07545138889</v>
      </c>
      <c r="D18">
        <f t="shared" si="0"/>
        <v>8.3166666724719107</v>
      </c>
    </row>
    <row r="19" spans="1:4">
      <c r="A19">
        <v>18</v>
      </c>
      <c r="B19" s="7">
        <v>41066.075590277775</v>
      </c>
      <c r="C19" s="7">
        <v>41066.08016203704</v>
      </c>
      <c r="D19">
        <f t="shared" si="0"/>
        <v>6.5833333425689489</v>
      </c>
    </row>
    <row r="20" spans="1:4">
      <c r="A20">
        <v>19</v>
      </c>
      <c r="B20" s="7">
        <v>41066.080277777779</v>
      </c>
      <c r="C20" s="7">
        <v>41066.084120370368</v>
      </c>
      <c r="D20">
        <f t="shared" si="0"/>
        <v>5.5333333276212215</v>
      </c>
    </row>
    <row r="21" spans="1:4">
      <c r="A21">
        <v>20</v>
      </c>
      <c r="B21" s="7">
        <v>41066.084236111114</v>
      </c>
      <c r="C21" s="7">
        <v>41066.089814814812</v>
      </c>
      <c r="D21">
        <f t="shared" si="0"/>
        <v>8.0333333252929151</v>
      </c>
    </row>
    <row r="22" spans="1:4">
      <c r="A22">
        <v>21</v>
      </c>
      <c r="B22" s="7">
        <v>41066.089953703704</v>
      </c>
      <c r="C22" s="7">
        <v>41066.097604166665</v>
      </c>
      <c r="D22">
        <f t="shared" si="0"/>
        <v>11.016666664509103</v>
      </c>
    </row>
    <row r="23" spans="1:4">
      <c r="A23">
        <v>22</v>
      </c>
      <c r="B23" s="7">
        <v>41066.097754629627</v>
      </c>
      <c r="C23" s="7">
        <v>41066.103460648148</v>
      </c>
      <c r="D23">
        <f t="shared" si="0"/>
        <v>8.216666670050472</v>
      </c>
    </row>
    <row r="24" spans="1:4">
      <c r="A24">
        <v>23</v>
      </c>
      <c r="B24" s="7">
        <v>41066.10359953704</v>
      </c>
      <c r="C24" s="7">
        <v>41066.110902777778</v>
      </c>
      <c r="D24">
        <f t="shared" si="0"/>
        <v>10.516666662879288</v>
      </c>
    </row>
    <row r="25" spans="1:4">
      <c r="A25">
        <v>24</v>
      </c>
      <c r="B25" s="7">
        <v>41066.111030092594</v>
      </c>
      <c r="C25" s="7">
        <v>41066.115312499998</v>
      </c>
      <c r="D25">
        <f t="shared" si="0"/>
        <v>6.1666666623204947</v>
      </c>
    </row>
    <row r="26" spans="1:4">
      <c r="A26">
        <v>25</v>
      </c>
      <c r="B26" s="7">
        <v>41066.115439814814</v>
      </c>
      <c r="C26" s="7">
        <v>41066.121944444443</v>
      </c>
      <c r="D26">
        <f t="shared" si="0"/>
        <v>9.3666666664648801</v>
      </c>
    </row>
    <row r="27" spans="1:4">
      <c r="A27">
        <v>26</v>
      </c>
      <c r="B27" s="7">
        <v>41066.122094907405</v>
      </c>
      <c r="C27" s="7">
        <v>41066.128692129627</v>
      </c>
      <c r="D27">
        <f t="shared" si="0"/>
        <v>9.4999999995343387</v>
      </c>
    </row>
    <row r="28" spans="1:4">
      <c r="A28">
        <v>27</v>
      </c>
      <c r="B28" s="7">
        <v>41066.128819444442</v>
      </c>
      <c r="C28" s="7">
        <v>41066.134710648148</v>
      </c>
      <c r="D28">
        <f t="shared" si="0"/>
        <v>8.4833333361893892</v>
      </c>
    </row>
    <row r="29" spans="1:4">
      <c r="A29">
        <v>28</v>
      </c>
      <c r="B29" s="7">
        <v>41066.134814814817</v>
      </c>
      <c r="C29" s="7">
        <v>41066.139189814814</v>
      </c>
      <c r="D29">
        <f t="shared" si="0"/>
        <v>6.2999999953899533</v>
      </c>
    </row>
    <row r="30" spans="1:4">
      <c r="A30">
        <v>29</v>
      </c>
      <c r="B30" s="7">
        <v>41066.139328703706</v>
      </c>
      <c r="C30" s="7">
        <v>41066.143958333334</v>
      </c>
      <c r="D30">
        <f t="shared" si="0"/>
        <v>6.6666666639503092</v>
      </c>
    </row>
    <row r="31" spans="1:4">
      <c r="A31">
        <v>30</v>
      </c>
      <c r="B31" s="7">
        <v>41066.144085648149</v>
      </c>
      <c r="C31" s="7">
        <v>41066.14806712963</v>
      </c>
      <c r="D31">
        <f t="shared" si="0"/>
        <v>5.7333333324640989</v>
      </c>
    </row>
    <row r="32" spans="1:4">
      <c r="A32">
        <v>31</v>
      </c>
      <c r="B32" s="7">
        <v>41066.148194444446</v>
      </c>
      <c r="C32" s="7">
        <v>41066.153923611113</v>
      </c>
      <c r="D32">
        <f t="shared" si="0"/>
        <v>8.2500000006984919</v>
      </c>
    </row>
    <row r="33" spans="1:4">
      <c r="A33">
        <v>32</v>
      </c>
      <c r="B33" s="7">
        <v>41066.154074074075</v>
      </c>
      <c r="C33" s="7">
        <v>41066.159259259257</v>
      </c>
      <c r="D33">
        <f t="shared" si="0"/>
        <v>7.4666666623670608</v>
      </c>
    </row>
    <row r="34" spans="1:4">
      <c r="A34">
        <v>33</v>
      </c>
      <c r="B34" s="7">
        <v>41066.159398148149</v>
      </c>
      <c r="C34" s="7">
        <v>41066.165497685186</v>
      </c>
      <c r="D34">
        <f t="shared" si="0"/>
        <v>8.7833333329763263</v>
      </c>
    </row>
    <row r="35" spans="1:4">
      <c r="A35">
        <v>34</v>
      </c>
      <c r="B35" s="7">
        <v>41066.165601851855</v>
      </c>
      <c r="C35" s="7">
        <v>41066.170555555553</v>
      </c>
      <c r="D35">
        <f t="shared" si="0"/>
        <v>7.1333333244547248</v>
      </c>
    </row>
    <row r="36" spans="1:4">
      <c r="A36">
        <v>35</v>
      </c>
      <c r="B36" s="7">
        <v>41066.170694444445</v>
      </c>
      <c r="C36" s="7">
        <v>41066.176539351851</v>
      </c>
      <c r="D36">
        <f t="shared" si="0"/>
        <v>8.4166666644159704</v>
      </c>
    </row>
    <row r="37" spans="1:4">
      <c r="A37">
        <v>36</v>
      </c>
      <c r="B37" s="7">
        <v>41066.176701388889</v>
      </c>
      <c r="C37" s="7">
        <v>41066.18240740741</v>
      </c>
      <c r="D37">
        <f t="shared" si="0"/>
        <v>8.216666670050472</v>
      </c>
    </row>
    <row r="38" spans="1:4">
      <c r="A38">
        <v>37</v>
      </c>
      <c r="B38" s="7">
        <v>41066.182546296295</v>
      </c>
      <c r="C38" s="7">
        <v>41066.186759259261</v>
      </c>
      <c r="D38">
        <f t="shared" si="0"/>
        <v>6.0666666703764349</v>
      </c>
    </row>
    <row r="39" spans="1:4">
      <c r="A39">
        <v>38</v>
      </c>
      <c r="B39" s="7">
        <v>41066.186886574076</v>
      </c>
      <c r="C39" s="7">
        <v>41066.192141203705</v>
      </c>
      <c r="D39">
        <f t="shared" si="0"/>
        <v>7.5666666647884995</v>
      </c>
    </row>
    <row r="40" spans="1:4">
      <c r="A40">
        <v>39</v>
      </c>
      <c r="B40" s="7">
        <v>41066.192245370374</v>
      </c>
      <c r="C40" s="7">
        <v>41066.198263888888</v>
      </c>
      <c r="D40">
        <f t="shared" si="0"/>
        <v>8.6666666599921882</v>
      </c>
    </row>
    <row r="41" spans="1:4">
      <c r="A41">
        <v>40</v>
      </c>
      <c r="B41" s="7">
        <v>41066.198414351849</v>
      </c>
      <c r="C41" s="7">
        <v>41066.205590277779</v>
      </c>
      <c r="D41">
        <f t="shared" si="0"/>
        <v>10.333333339076489</v>
      </c>
    </row>
    <row r="42" spans="1:4">
      <c r="A42">
        <v>41</v>
      </c>
      <c r="B42" s="7">
        <v>41066.205717592595</v>
      </c>
      <c r="C42" s="7">
        <v>41066.211064814815</v>
      </c>
      <c r="D42">
        <f t="shared" si="0"/>
        <v>7.6999999978579581</v>
      </c>
    </row>
    <row r="43" spans="1:4">
      <c r="A43">
        <v>42</v>
      </c>
      <c r="B43" s="7">
        <v>41066.211157407408</v>
      </c>
      <c r="C43" s="7">
        <v>41066.216307870367</v>
      </c>
      <c r="D43">
        <f t="shared" si="0"/>
        <v>7.4166666611563414</v>
      </c>
    </row>
    <row r="44" spans="1:4">
      <c r="A44">
        <v>43</v>
      </c>
      <c r="B44" s="7">
        <v>41066.216435185182</v>
      </c>
      <c r="C44" s="7">
        <v>41066.22247685185</v>
      </c>
      <c r="D44">
        <f t="shared" si="0"/>
        <v>8.7000000011175871</v>
      </c>
    </row>
    <row r="45" spans="1:4">
      <c r="A45">
        <v>44</v>
      </c>
      <c r="B45" s="7">
        <v>41066.222615740742</v>
      </c>
      <c r="C45" s="7">
        <v>41066.226886574077</v>
      </c>
      <c r="D45">
        <f t="shared" si="0"/>
        <v>6.1500000022351742</v>
      </c>
    </row>
    <row r="46" spans="1:4">
      <c r="A46">
        <v>45</v>
      </c>
      <c r="B46" s="7">
        <v>41066.227025462962</v>
      </c>
      <c r="C46" s="7">
        <v>41066.230879629627</v>
      </c>
      <c r="D46">
        <f t="shared" si="0"/>
        <v>5.549999998183921</v>
      </c>
    </row>
    <row r="47" spans="1:4">
      <c r="A47">
        <v>46</v>
      </c>
      <c r="B47" s="7">
        <v>41066.23101851852</v>
      </c>
      <c r="C47" s="7">
        <v>41066.236643518518</v>
      </c>
      <c r="D47">
        <f t="shared" si="0"/>
        <v>8.0999999970663339</v>
      </c>
    </row>
    <row r="48" spans="1:4">
      <c r="A48">
        <v>47</v>
      </c>
      <c r="B48" s="7">
        <v>41066.236770833333</v>
      </c>
      <c r="C48" s="7">
        <v>41066.24113425926</v>
      </c>
      <c r="D48">
        <f t="shared" si="0"/>
        <v>6.2833333353046328</v>
      </c>
    </row>
    <row r="49" spans="1:4">
      <c r="A49">
        <v>48</v>
      </c>
      <c r="B49" s="7">
        <v>41066.241273148145</v>
      </c>
      <c r="C49" s="7">
        <v>41066.248171296298</v>
      </c>
      <c r="D49">
        <f t="shared" si="0"/>
        <v>9.9333333398681134</v>
      </c>
    </row>
    <row r="50" spans="1:4">
      <c r="A50">
        <v>49</v>
      </c>
      <c r="B50" s="7">
        <v>41066.24832175926</v>
      </c>
      <c r="C50" s="7">
        <v>41066.253067129626</v>
      </c>
      <c r="D50">
        <f t="shared" si="0"/>
        <v>6.8333333276677877</v>
      </c>
    </row>
    <row r="51" spans="1:4">
      <c r="A51">
        <v>50</v>
      </c>
      <c r="B51" s="7">
        <v>41066.253240740742</v>
      </c>
      <c r="C51" s="7">
        <v>41066.260648148149</v>
      </c>
      <c r="D51">
        <f t="shared" si="0"/>
        <v>10.666666666511446</v>
      </c>
    </row>
    <row r="52" spans="1:4">
      <c r="A52">
        <v>51</v>
      </c>
      <c r="B52" s="7">
        <v>41066.260763888888</v>
      </c>
      <c r="C52" s="7">
        <v>41066.266087962962</v>
      </c>
      <c r="D52">
        <f t="shared" si="0"/>
        <v>7.6666666672099382</v>
      </c>
    </row>
    <row r="53" spans="1:4">
      <c r="A53">
        <v>52</v>
      </c>
      <c r="B53" s="7">
        <v>41066.266238425924</v>
      </c>
      <c r="C53" s="7">
        <v>41066.271597222221</v>
      </c>
      <c r="D53">
        <f t="shared" si="0"/>
        <v>7.7166666684206575</v>
      </c>
    </row>
    <row r="54" spans="1:4">
      <c r="A54">
        <v>53</v>
      </c>
      <c r="B54" s="7">
        <v>41066.271724537037</v>
      </c>
      <c r="C54" s="7">
        <v>41066.278611111113</v>
      </c>
      <c r="D54">
        <f t="shared" si="0"/>
        <v>9.916666669305414</v>
      </c>
    </row>
    <row r="55" spans="1:4">
      <c r="A55">
        <v>54</v>
      </c>
      <c r="B55" s="7">
        <v>41066.278738425928</v>
      </c>
      <c r="C55" s="7">
        <v>41066.283078703702</v>
      </c>
      <c r="D55">
        <f t="shared" si="0"/>
        <v>6.2499999941792339</v>
      </c>
    </row>
    <row r="56" spans="1:4">
      <c r="A56">
        <v>55</v>
      </c>
      <c r="B56" s="7">
        <v>41066.283206018517</v>
      </c>
      <c r="C56" s="7">
        <v>41066.287824074076</v>
      </c>
      <c r="D56">
        <f t="shared" si="0"/>
        <v>6.6500000038649887</v>
      </c>
    </row>
    <row r="57" spans="1:4">
      <c r="A57">
        <v>56</v>
      </c>
      <c r="B57" s="7">
        <v>41066.287939814814</v>
      </c>
      <c r="C57" s="7">
        <v>41066.292986111112</v>
      </c>
      <c r="D57">
        <f t="shared" si="0"/>
        <v>7.2666666680015624</v>
      </c>
    </row>
    <row r="58" spans="1:4">
      <c r="A58">
        <v>57</v>
      </c>
      <c r="B58" s="7">
        <v>41066.293136574073</v>
      </c>
      <c r="C58" s="7">
        <v>41066.300300925926</v>
      </c>
      <c r="D58">
        <f t="shared" si="0"/>
        <v>10.31666666851379</v>
      </c>
    </row>
    <row r="59" spans="1:4">
      <c r="A59">
        <v>58</v>
      </c>
      <c r="B59" s="7">
        <v>41066.300451388888</v>
      </c>
      <c r="C59" s="7">
        <v>41066.307696759257</v>
      </c>
      <c r="D59">
        <f t="shared" si="0"/>
        <v>10.433333331020549</v>
      </c>
    </row>
    <row r="60" spans="1:4">
      <c r="A60">
        <v>59</v>
      </c>
      <c r="B60" s="7">
        <v>41066.307812500003</v>
      </c>
      <c r="C60" s="7">
        <v>41066.313761574071</v>
      </c>
      <c r="D60">
        <f t="shared" si="0"/>
        <v>8.5666666575707495</v>
      </c>
    </row>
    <row r="61" spans="1:4">
      <c r="A61">
        <v>60</v>
      </c>
      <c r="B61" s="7">
        <v>41066.313888888886</v>
      </c>
      <c r="C61" s="7">
        <v>41066.317974537036</v>
      </c>
      <c r="D61">
        <f t="shared" si="0"/>
        <v>5.883333336096257</v>
      </c>
    </row>
    <row r="62" spans="1:4">
      <c r="A62">
        <v>61</v>
      </c>
      <c r="B62" s="7">
        <v>41066.318101851852</v>
      </c>
      <c r="C62" s="7">
        <v>41066.323935185188</v>
      </c>
      <c r="D62">
        <f t="shared" si="0"/>
        <v>8.40000000433065</v>
      </c>
    </row>
    <row r="63" spans="1:4">
      <c r="A63">
        <v>62</v>
      </c>
      <c r="B63" s="7">
        <v>41066.32408564815</v>
      </c>
      <c r="C63" s="7">
        <v>41066.330555555556</v>
      </c>
      <c r="D63">
        <f t="shared" si="0"/>
        <v>9.3166666652541608</v>
      </c>
    </row>
    <row r="64" spans="1:4">
      <c r="A64">
        <v>63</v>
      </c>
      <c r="B64" s="7">
        <v>41066.330694444441</v>
      </c>
      <c r="C64" s="7">
        <v>41066.335104166668</v>
      </c>
      <c r="D64">
        <f t="shared" si="0"/>
        <v>6.3500000070780516</v>
      </c>
    </row>
    <row r="65" spans="1:4">
      <c r="A65">
        <v>64</v>
      </c>
      <c r="B65" s="7">
        <v>41066.335219907407</v>
      </c>
      <c r="C65" s="7">
        <v>41066.338900462964</v>
      </c>
      <c r="D65">
        <f t="shared" si="0"/>
        <v>5.3000000026077032</v>
      </c>
    </row>
    <row r="66" spans="1:4">
      <c r="A66">
        <v>65</v>
      </c>
      <c r="B66" s="7">
        <v>41066.339016203703</v>
      </c>
      <c r="C66" s="7">
        <v>41066.344594907408</v>
      </c>
      <c r="D66">
        <f t="shared" si="0"/>
        <v>8.0333333357702941</v>
      </c>
    </row>
    <row r="67" spans="1:4">
      <c r="A67">
        <v>66</v>
      </c>
      <c r="B67" s="7">
        <v>41066.344768518517</v>
      </c>
      <c r="C67" s="7">
        <v>41066.351712962962</v>
      </c>
      <c r="D67">
        <f t="shared" ref="D67:D101" si="1">(C67-B67)*24*60</f>
        <v>10.000000001164153</v>
      </c>
    </row>
    <row r="68" spans="1:4">
      <c r="A68">
        <v>67</v>
      </c>
      <c r="B68" s="7">
        <v>41066.3518287037</v>
      </c>
      <c r="C68" s="7">
        <v>41066.35633101852</v>
      </c>
      <c r="D68">
        <f t="shared" si="1"/>
        <v>6.4833333401475102</v>
      </c>
    </row>
    <row r="69" spans="1:4">
      <c r="A69">
        <v>68</v>
      </c>
      <c r="B69" s="7">
        <v>41066.356458333335</v>
      </c>
      <c r="C69" s="7">
        <v>41066.361504629633</v>
      </c>
      <c r="D69">
        <f t="shared" si="1"/>
        <v>7.2666666680015624</v>
      </c>
    </row>
    <row r="70" spans="1:4">
      <c r="A70">
        <v>69</v>
      </c>
      <c r="B70" s="7">
        <v>41066.361678240741</v>
      </c>
      <c r="C70" s="7">
        <v>41066.368877314817</v>
      </c>
      <c r="D70">
        <f t="shared" si="1"/>
        <v>10.366666669724509</v>
      </c>
    </row>
    <row r="71" spans="1:4">
      <c r="A71">
        <v>70</v>
      </c>
      <c r="B71" s="7">
        <v>41066.369016203702</v>
      </c>
      <c r="C71" s="7">
        <v>41066.376307870371</v>
      </c>
      <c r="D71">
        <f t="shared" si="1"/>
        <v>10.500000002793968</v>
      </c>
    </row>
    <row r="72" spans="1:4">
      <c r="A72">
        <v>71</v>
      </c>
      <c r="B72" s="7">
        <v>41066.376446759263</v>
      </c>
      <c r="C72" s="7">
        <v>41066.381354166668</v>
      </c>
      <c r="D72">
        <f t="shared" si="1"/>
        <v>7.066666663158685</v>
      </c>
    </row>
    <row r="73" spans="1:4">
      <c r="A73">
        <v>72</v>
      </c>
      <c r="B73" s="7">
        <v>41066.381516203706</v>
      </c>
      <c r="C73" s="7">
        <v>41066.386608796296</v>
      </c>
      <c r="D73">
        <f t="shared" si="1"/>
        <v>7.3333333292976022</v>
      </c>
    </row>
    <row r="74" spans="1:4">
      <c r="A74">
        <v>73</v>
      </c>
      <c r="B74" s="7">
        <v>41066.386747685188</v>
      </c>
      <c r="C74" s="7">
        <v>41066.393101851849</v>
      </c>
      <c r="D74">
        <f t="shared" si="1"/>
        <v>9.1499999910593033</v>
      </c>
    </row>
    <row r="75" spans="1:4">
      <c r="A75">
        <v>74</v>
      </c>
      <c r="B75" s="7">
        <v>41066.393217592595</v>
      </c>
      <c r="C75" s="7">
        <v>41066.397592592592</v>
      </c>
      <c r="D75">
        <f t="shared" si="1"/>
        <v>6.2999999953899533</v>
      </c>
    </row>
    <row r="76" spans="1:4">
      <c r="A76">
        <v>75</v>
      </c>
      <c r="B76" s="7">
        <v>41066.397731481484</v>
      </c>
      <c r="C76" s="7">
        <v>41066.403703703705</v>
      </c>
      <c r="D76">
        <f t="shared" si="1"/>
        <v>8.5999999986961484</v>
      </c>
    </row>
    <row r="77" spans="1:4">
      <c r="A77">
        <v>76</v>
      </c>
      <c r="B77" s="7">
        <v>41066.40384259259</v>
      </c>
      <c r="C77" s="7">
        <v>41066.409675925926</v>
      </c>
      <c r="D77">
        <f t="shared" si="1"/>
        <v>8.40000000433065</v>
      </c>
    </row>
    <row r="78" spans="1:4">
      <c r="A78">
        <v>77</v>
      </c>
      <c r="B78" s="7">
        <v>41066.409814814811</v>
      </c>
      <c r="C78" s="7">
        <v>41066.414872685185</v>
      </c>
      <c r="D78">
        <f t="shared" si="1"/>
        <v>7.2833333385642618</v>
      </c>
    </row>
    <row r="79" spans="1:4">
      <c r="A79">
        <v>78</v>
      </c>
      <c r="B79" s="7">
        <v>41066.415011574078</v>
      </c>
      <c r="C79" s="7">
        <v>41066.420925925922</v>
      </c>
      <c r="D79">
        <f t="shared" si="1"/>
        <v>8.5166666563600302</v>
      </c>
    </row>
    <row r="80" spans="1:4">
      <c r="A80">
        <v>79</v>
      </c>
      <c r="B80" s="7">
        <v>41066.421030092592</v>
      </c>
      <c r="C80" s="7">
        <v>41066.425925925927</v>
      </c>
      <c r="D80">
        <f t="shared" si="1"/>
        <v>7.0500000030733645</v>
      </c>
    </row>
    <row r="81" spans="1:4">
      <c r="A81">
        <v>80</v>
      </c>
      <c r="B81" s="7">
        <v>41066.426064814812</v>
      </c>
      <c r="C81" s="7">
        <v>41066.432627314818</v>
      </c>
      <c r="D81">
        <f t="shared" si="1"/>
        <v>9.4500000088009983</v>
      </c>
    </row>
    <row r="82" spans="1:4">
      <c r="A82">
        <v>81</v>
      </c>
      <c r="B82" s="7">
        <v>41066.432743055557</v>
      </c>
      <c r="C82" s="7">
        <v>41066.437662037039</v>
      </c>
      <c r="D82">
        <f t="shared" si="1"/>
        <v>7.0833333337213844</v>
      </c>
    </row>
    <row r="83" spans="1:4">
      <c r="A83">
        <v>82</v>
      </c>
      <c r="B83" s="7">
        <v>41066.437777777777</v>
      </c>
      <c r="C83" s="7">
        <v>41066.442812499998</v>
      </c>
      <c r="D83">
        <f t="shared" si="1"/>
        <v>7.2499999974388629</v>
      </c>
    </row>
    <row r="84" spans="1:4">
      <c r="A84">
        <v>83</v>
      </c>
      <c r="B84" s="7">
        <v>41066.44295138889</v>
      </c>
      <c r="C84" s="7">
        <v>41066.449189814812</v>
      </c>
      <c r="D84">
        <f t="shared" si="1"/>
        <v>8.9833333273418248</v>
      </c>
    </row>
    <row r="85" spans="1:4">
      <c r="A85">
        <v>84</v>
      </c>
      <c r="B85" s="7">
        <v>41066.449328703704</v>
      </c>
      <c r="C85" s="7">
        <v>41066.454583333332</v>
      </c>
      <c r="D85">
        <f t="shared" si="1"/>
        <v>7.5666666647884995</v>
      </c>
    </row>
    <row r="86" spans="1:4">
      <c r="A86">
        <v>85</v>
      </c>
      <c r="B86" s="7">
        <v>41066.454710648148</v>
      </c>
      <c r="C86" s="7">
        <v>41066.460729166669</v>
      </c>
      <c r="D86">
        <f t="shared" si="1"/>
        <v>8.6666666704695672</v>
      </c>
    </row>
    <row r="87" spans="1:4">
      <c r="A87">
        <v>86</v>
      </c>
      <c r="B87" s="7">
        <v>41066.460844907408</v>
      </c>
      <c r="C87" s="7">
        <v>41066.465092592596</v>
      </c>
      <c r="D87">
        <f t="shared" si="1"/>
        <v>6.1166666715871543</v>
      </c>
    </row>
    <row r="88" spans="1:4">
      <c r="A88">
        <v>87</v>
      </c>
      <c r="B88" s="7">
        <v>41066.465231481481</v>
      </c>
      <c r="C88" s="7">
        <v>41066.471851851849</v>
      </c>
      <c r="D88">
        <f t="shared" si="1"/>
        <v>9.5333333301823586</v>
      </c>
    </row>
    <row r="89" spans="1:4">
      <c r="A89">
        <v>88</v>
      </c>
      <c r="B89" s="7">
        <v>41066.471967592595</v>
      </c>
      <c r="C89" s="7">
        <v>41066.476643518516</v>
      </c>
      <c r="D89">
        <f t="shared" si="1"/>
        <v>6.733333325246349</v>
      </c>
    </row>
    <row r="90" spans="1:4">
      <c r="A90">
        <v>89</v>
      </c>
      <c r="B90" s="7">
        <v>41066.476782407408</v>
      </c>
      <c r="C90" s="7">
        <v>41066.481354166666</v>
      </c>
      <c r="D90">
        <f t="shared" si="1"/>
        <v>6.5833333320915699</v>
      </c>
    </row>
    <row r="91" spans="1:4">
      <c r="A91">
        <v>90</v>
      </c>
      <c r="B91" s="7">
        <v>41066.481469907405</v>
      </c>
      <c r="C91" s="7">
        <v>41066.488310185188</v>
      </c>
      <c r="D91">
        <f t="shared" si="1"/>
        <v>9.8500000080093741</v>
      </c>
    </row>
    <row r="92" spans="1:4">
      <c r="A92">
        <v>91</v>
      </c>
      <c r="B92" s="7">
        <v>41066.48846064815</v>
      </c>
      <c r="C92" s="7">
        <v>41066.494305555556</v>
      </c>
      <c r="D92">
        <f t="shared" si="1"/>
        <v>8.4166666644159704</v>
      </c>
    </row>
    <row r="93" spans="1:4">
      <c r="A93">
        <v>92</v>
      </c>
      <c r="B93" s="7">
        <v>41066.494432870371</v>
      </c>
      <c r="C93" s="7">
        <v>41066.498368055552</v>
      </c>
      <c r="D93">
        <f t="shared" si="1"/>
        <v>5.6666666606906801</v>
      </c>
    </row>
    <row r="94" spans="1:4">
      <c r="A94">
        <v>93</v>
      </c>
      <c r="B94" s="7">
        <v>41066.498518518521</v>
      </c>
      <c r="C94" s="7">
        <v>41066.505682870367</v>
      </c>
      <c r="D94">
        <f t="shared" si="1"/>
        <v>10.316666658036411</v>
      </c>
    </row>
    <row r="95" spans="1:4">
      <c r="A95">
        <v>94</v>
      </c>
      <c r="B95" s="7">
        <v>41066.505798611113</v>
      </c>
      <c r="C95" s="7">
        <v>41066.510509259257</v>
      </c>
      <c r="D95">
        <f t="shared" si="1"/>
        <v>6.7833333264570683</v>
      </c>
    </row>
    <row r="96" spans="1:4">
      <c r="A96">
        <v>95</v>
      </c>
      <c r="B96" s="7">
        <v>41066.510659722226</v>
      </c>
      <c r="C96" s="7">
        <v>41066.515972222223</v>
      </c>
      <c r="D96">
        <f t="shared" si="1"/>
        <v>7.6499999966472387</v>
      </c>
    </row>
    <row r="97" spans="1:4">
      <c r="A97">
        <v>96</v>
      </c>
      <c r="B97" s="7">
        <v>41066.516087962962</v>
      </c>
      <c r="C97" s="7">
        <v>41066.521087962959</v>
      </c>
      <c r="D97">
        <f t="shared" si="1"/>
        <v>7.1999999962281436</v>
      </c>
    </row>
    <row r="98" spans="1:4">
      <c r="A98">
        <v>97</v>
      </c>
      <c r="B98" s="7">
        <v>41066.521238425928</v>
      </c>
      <c r="C98" s="7">
        <v>41066.52579861111</v>
      </c>
      <c r="D98">
        <f t="shared" si="1"/>
        <v>6.5666666615288705</v>
      </c>
    </row>
    <row r="99" spans="1:4">
      <c r="A99">
        <v>98</v>
      </c>
      <c r="B99" s="7">
        <v>41066.525937500002</v>
      </c>
      <c r="C99" s="7">
        <v>41066.533136574071</v>
      </c>
      <c r="D99">
        <f t="shared" si="1"/>
        <v>10.36666665924713</v>
      </c>
    </row>
    <row r="100" spans="1:4">
      <c r="A100">
        <v>99</v>
      </c>
      <c r="B100" s="7">
        <v>41066.533263888887</v>
      </c>
      <c r="C100" s="7">
        <v>41066.53702546296</v>
      </c>
      <c r="D100">
        <f t="shared" si="1"/>
        <v>5.4166666651144624</v>
      </c>
    </row>
    <row r="101" spans="1:4">
      <c r="A101">
        <v>100</v>
      </c>
      <c r="B101" s="7">
        <v>41066.537129629629</v>
      </c>
      <c r="C101" s="7">
        <v>41066.541168981479</v>
      </c>
      <c r="D101">
        <f t="shared" si="1"/>
        <v>5.8166666643228382</v>
      </c>
    </row>
    <row r="102" spans="1:4">
      <c r="C102" t="s">
        <v>21</v>
      </c>
      <c r="D102">
        <f>SUM(D2:D101)/60</f>
        <v>13.232777776604053</v>
      </c>
    </row>
    <row r="103" spans="1:4">
      <c r="C103" t="s">
        <v>22</v>
      </c>
      <c r="D103">
        <f>AVERAGE(D2:D101)</f>
        <v>7.9396666659624318</v>
      </c>
    </row>
    <row r="104" spans="1:4">
      <c r="C104" t="s">
        <v>23</v>
      </c>
      <c r="D104">
        <f>MEDIAN(D2:D101)</f>
        <v>7.7583333343500271</v>
      </c>
    </row>
    <row r="105" spans="1:4">
      <c r="C105" t="s">
        <v>24</v>
      </c>
      <c r="D105">
        <f>STDEV(D2:D101)</f>
        <v>1.5240805223600264</v>
      </c>
    </row>
    <row r="106" spans="1:4">
      <c r="C106" t="s">
        <v>5</v>
      </c>
      <c r="D106">
        <f>MIN(D2:D101)</f>
        <v>5.3000000026077032</v>
      </c>
    </row>
    <row r="107" spans="1:4">
      <c r="C107" t="s">
        <v>6</v>
      </c>
      <c r="D107">
        <f>MAX(D2:D101)</f>
        <v>11.166666668141261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08"/>
  <sheetViews>
    <sheetView topLeftCell="A97" workbookViewId="0">
      <selection activeCell="A103" sqref="A103:G108"/>
    </sheetView>
  </sheetViews>
  <sheetFormatPr defaultRowHeight="15"/>
  <sheetData>
    <row r="1" spans="1:7">
      <c r="A1" t="s">
        <v>0</v>
      </c>
      <c r="B1" t="s">
        <v>1</v>
      </c>
      <c r="C1" t="s">
        <v>2</v>
      </c>
      <c r="D1" t="s">
        <v>3</v>
      </c>
      <c r="E1" s="3" t="s">
        <v>11</v>
      </c>
      <c r="F1" t="s">
        <v>16</v>
      </c>
      <c r="G1" s="3" t="s">
        <v>11</v>
      </c>
    </row>
    <row r="2" spans="1:7">
      <c r="A2">
        <v>1</v>
      </c>
      <c r="B2">
        <v>95.191000000000003</v>
      </c>
      <c r="C2">
        <v>93.850999999999999</v>
      </c>
      <c r="D2">
        <v>-1.34</v>
      </c>
      <c r="E2" s="4">
        <f>IF($B2,($B2-C2)/$B2,0)</f>
        <v>1.4076961057242841E-2</v>
      </c>
      <c r="F2">
        <f>IF(B2,C2,0)</f>
        <v>93.850999999999999</v>
      </c>
      <c r="G2" s="4">
        <f>IF($B2,($B2-F2)/$B2,0)</f>
        <v>1.4076961057242841E-2</v>
      </c>
    </row>
    <row r="3" spans="1:7">
      <c r="A3">
        <v>2</v>
      </c>
      <c r="B3">
        <v>47.25</v>
      </c>
      <c r="C3">
        <v>44.542000000000002</v>
      </c>
      <c r="D3">
        <v>-2.7080000000000002</v>
      </c>
      <c r="E3" s="4">
        <f t="shared" ref="E3:E66" si="0">IF($B3,($B3-C3)/$B3,0)</f>
        <v>5.731216931216928E-2</v>
      </c>
      <c r="F3">
        <f>IF(B3,C3,0)</f>
        <v>44.542000000000002</v>
      </c>
      <c r="G3" s="4">
        <f t="shared" ref="G3:G66" si="1">IF($B3,($B3-F3)/$B3,0)</f>
        <v>5.731216931216928E-2</v>
      </c>
    </row>
    <row r="4" spans="1:7">
      <c r="A4">
        <v>3</v>
      </c>
      <c r="B4">
        <v>63.776000000000003</v>
      </c>
      <c r="C4">
        <v>63.447000000000003</v>
      </c>
      <c r="D4">
        <v>-0.32900000000000001</v>
      </c>
      <c r="E4" s="4">
        <f t="shared" si="0"/>
        <v>5.1586803813346805E-3</v>
      </c>
      <c r="F4">
        <f>IF(B4,C4,0)</f>
        <v>63.447000000000003</v>
      </c>
      <c r="G4" s="4">
        <f t="shared" si="1"/>
        <v>5.1586803813346805E-3</v>
      </c>
    </row>
    <row r="5" spans="1:7">
      <c r="A5">
        <v>4</v>
      </c>
      <c r="B5">
        <v>50.637999999999998</v>
      </c>
      <c r="C5">
        <v>54.959000000000003</v>
      </c>
      <c r="D5">
        <v>4.3209999999999997</v>
      </c>
      <c r="E5" s="4">
        <f t="shared" si="0"/>
        <v>-8.5331174216991296E-2</v>
      </c>
      <c r="F5">
        <f t="shared" ref="F5:F68" si="2">IF(B5,C5,0)</f>
        <v>54.959000000000003</v>
      </c>
      <c r="G5" s="4">
        <f t="shared" si="1"/>
        <v>-8.5331174216991296E-2</v>
      </c>
    </row>
    <row r="6" spans="1:7">
      <c r="A6">
        <v>5</v>
      </c>
      <c r="B6">
        <v>67.106999999999999</v>
      </c>
      <c r="C6">
        <v>64.116</v>
      </c>
      <c r="D6">
        <v>-2.9910000000000001</v>
      </c>
      <c r="E6" s="4">
        <f t="shared" si="0"/>
        <v>4.4570611113594699E-2</v>
      </c>
      <c r="F6">
        <f t="shared" si="2"/>
        <v>64.116</v>
      </c>
      <c r="G6" s="4">
        <f t="shared" si="1"/>
        <v>4.4570611113594699E-2</v>
      </c>
    </row>
    <row r="7" spans="1:7">
      <c r="A7">
        <v>6</v>
      </c>
      <c r="B7">
        <v>90.575000000000003</v>
      </c>
      <c r="C7">
        <v>85.918999999999997</v>
      </c>
      <c r="D7">
        <v>-4.6559999999999997</v>
      </c>
      <c r="E7" s="4">
        <f t="shared" si="0"/>
        <v>5.1404913055478951E-2</v>
      </c>
      <c r="F7">
        <f t="shared" si="2"/>
        <v>85.918999999999997</v>
      </c>
      <c r="G7" s="4">
        <f t="shared" si="1"/>
        <v>5.1404913055478951E-2</v>
      </c>
    </row>
    <row r="8" spans="1:7">
      <c r="A8">
        <v>7</v>
      </c>
      <c r="B8">
        <v>84.147999999999996</v>
      </c>
      <c r="C8">
        <v>80.706000000000003</v>
      </c>
      <c r="D8">
        <v>-3.4420000000000002</v>
      </c>
      <c r="E8" s="4">
        <f t="shared" si="0"/>
        <v>4.090412131007265E-2</v>
      </c>
      <c r="F8">
        <f t="shared" si="2"/>
        <v>80.706000000000003</v>
      </c>
      <c r="G8" s="4">
        <f t="shared" si="1"/>
        <v>4.090412131007265E-2</v>
      </c>
    </row>
    <row r="9" spans="1:7">
      <c r="A9">
        <v>8</v>
      </c>
      <c r="B9">
        <v>73.950999999999993</v>
      </c>
      <c r="C9">
        <v>71.909000000000006</v>
      </c>
      <c r="D9">
        <v>-2.0419999999999998</v>
      </c>
      <c r="E9" s="4">
        <f t="shared" si="0"/>
        <v>2.7612878798122912E-2</v>
      </c>
      <c r="F9">
        <f t="shared" si="2"/>
        <v>71.909000000000006</v>
      </c>
      <c r="G9" s="4">
        <f t="shared" si="1"/>
        <v>2.7612878798122912E-2</v>
      </c>
    </row>
    <row r="10" spans="1:7">
      <c r="A10">
        <v>9</v>
      </c>
      <c r="B10">
        <v>89.039000000000001</v>
      </c>
      <c r="C10">
        <v>83.772000000000006</v>
      </c>
      <c r="D10">
        <v>-5.2670000000000003</v>
      </c>
      <c r="E10" s="4">
        <f t="shared" si="0"/>
        <v>5.9153853929177054E-2</v>
      </c>
      <c r="F10">
        <f t="shared" si="2"/>
        <v>83.772000000000006</v>
      </c>
      <c r="G10" s="4">
        <f t="shared" si="1"/>
        <v>5.9153853929177054E-2</v>
      </c>
    </row>
    <row r="11" spans="1:7">
      <c r="A11">
        <v>10</v>
      </c>
      <c r="B11">
        <v>88.409000000000006</v>
      </c>
      <c r="C11">
        <v>86.944999999999993</v>
      </c>
      <c r="D11">
        <v>-1.464</v>
      </c>
      <c r="E11" s="4">
        <f t="shared" si="0"/>
        <v>1.65594000610799E-2</v>
      </c>
      <c r="F11">
        <f t="shared" si="2"/>
        <v>86.944999999999993</v>
      </c>
      <c r="G11" s="4">
        <f t="shared" si="1"/>
        <v>1.65594000610799E-2</v>
      </c>
    </row>
    <row r="12" spans="1:7">
      <c r="A12">
        <v>11</v>
      </c>
      <c r="B12">
        <v>95.4</v>
      </c>
      <c r="C12">
        <v>95.091999999999999</v>
      </c>
      <c r="D12">
        <v>-0.308</v>
      </c>
      <c r="E12" s="4">
        <f t="shared" si="0"/>
        <v>3.2285115303983952E-3</v>
      </c>
      <c r="F12">
        <f t="shared" si="2"/>
        <v>95.091999999999999</v>
      </c>
      <c r="G12" s="4">
        <f t="shared" si="1"/>
        <v>3.2285115303983952E-3</v>
      </c>
    </row>
    <row r="13" spans="1:7">
      <c r="A13">
        <v>12</v>
      </c>
      <c r="B13">
        <v>67.369</v>
      </c>
      <c r="C13">
        <v>62.905999999999999</v>
      </c>
      <c r="D13">
        <v>-4.4630000000000001</v>
      </c>
      <c r="E13" s="4">
        <f t="shared" si="0"/>
        <v>6.624708693909663E-2</v>
      </c>
      <c r="F13">
        <f t="shared" si="2"/>
        <v>62.905999999999999</v>
      </c>
      <c r="G13" s="4">
        <f t="shared" si="1"/>
        <v>6.624708693909663E-2</v>
      </c>
    </row>
    <row r="14" spans="1:7">
      <c r="A14">
        <v>13</v>
      </c>
      <c r="B14">
        <v>92.997</v>
      </c>
      <c r="C14">
        <v>96.027000000000001</v>
      </c>
      <c r="D14">
        <v>3.03</v>
      </c>
      <c r="E14" s="4">
        <f t="shared" si="0"/>
        <v>-3.2581696183747878E-2</v>
      </c>
      <c r="F14">
        <f t="shared" si="2"/>
        <v>96.027000000000001</v>
      </c>
      <c r="G14" s="4">
        <f t="shared" si="1"/>
        <v>-3.2581696183747878E-2</v>
      </c>
    </row>
    <row r="15" spans="1:7">
      <c r="A15">
        <v>14</v>
      </c>
      <c r="B15">
        <v>103.429</v>
      </c>
      <c r="C15">
        <v>108.31</v>
      </c>
      <c r="D15">
        <v>4.8810000000000002</v>
      </c>
      <c r="E15" s="4">
        <f t="shared" si="0"/>
        <v>-4.7191793404170977E-2</v>
      </c>
      <c r="F15">
        <f t="shared" si="2"/>
        <v>108.31</v>
      </c>
      <c r="G15" s="4">
        <f t="shared" si="1"/>
        <v>-4.7191793404170977E-2</v>
      </c>
    </row>
    <row r="16" spans="1:7">
      <c r="A16">
        <v>15</v>
      </c>
      <c r="B16">
        <v>71.319000000000003</v>
      </c>
      <c r="C16">
        <v>66.424999999999997</v>
      </c>
      <c r="D16">
        <v>-4.8940000000000001</v>
      </c>
      <c r="E16" s="4">
        <f t="shared" si="0"/>
        <v>6.8621265020541583E-2</v>
      </c>
      <c r="F16">
        <f t="shared" si="2"/>
        <v>66.424999999999997</v>
      </c>
      <c r="G16" s="4">
        <f t="shared" si="1"/>
        <v>6.8621265020541583E-2</v>
      </c>
    </row>
    <row r="17" spans="1:7">
      <c r="A17">
        <v>16</v>
      </c>
      <c r="B17">
        <v>95.653000000000006</v>
      </c>
      <c r="C17">
        <v>93.78</v>
      </c>
      <c r="D17">
        <v>-1.873</v>
      </c>
      <c r="E17" s="4">
        <f t="shared" si="0"/>
        <v>1.9581194526047323E-2</v>
      </c>
      <c r="F17">
        <f t="shared" si="2"/>
        <v>93.78</v>
      </c>
      <c r="G17" s="4">
        <f t="shared" si="1"/>
        <v>1.9581194526047323E-2</v>
      </c>
    </row>
    <row r="18" spans="1:7">
      <c r="A18">
        <v>17</v>
      </c>
      <c r="B18">
        <v>73.488</v>
      </c>
      <c r="C18">
        <v>75.855000000000004</v>
      </c>
      <c r="D18">
        <v>2.367</v>
      </c>
      <c r="E18" s="4">
        <f t="shared" si="0"/>
        <v>-3.220934030045728E-2</v>
      </c>
      <c r="F18">
        <f t="shared" si="2"/>
        <v>75.855000000000004</v>
      </c>
      <c r="G18" s="4">
        <f t="shared" si="1"/>
        <v>-3.220934030045728E-2</v>
      </c>
    </row>
    <row r="19" spans="1:7">
      <c r="A19">
        <v>18</v>
      </c>
      <c r="B19">
        <v>67.195999999999998</v>
      </c>
      <c r="C19">
        <v>69.337999999999994</v>
      </c>
      <c r="D19">
        <v>2.1419999999999999</v>
      </c>
      <c r="E19" s="4">
        <f t="shared" si="0"/>
        <v>-3.1876897434371033E-2</v>
      </c>
      <c r="F19">
        <f t="shared" si="2"/>
        <v>69.337999999999994</v>
      </c>
      <c r="G19" s="4">
        <f t="shared" si="1"/>
        <v>-3.1876897434371033E-2</v>
      </c>
    </row>
    <row r="20" spans="1:7">
      <c r="A20">
        <v>19</v>
      </c>
      <c r="B20">
        <v>47.701999999999998</v>
      </c>
      <c r="C20">
        <v>34.932000000000002</v>
      </c>
      <c r="D20">
        <v>-12.77</v>
      </c>
      <c r="E20" s="4">
        <f t="shared" si="0"/>
        <v>0.26770366022388992</v>
      </c>
      <c r="F20">
        <f t="shared" si="2"/>
        <v>34.932000000000002</v>
      </c>
      <c r="G20" s="4">
        <f t="shared" si="1"/>
        <v>0.26770366022388992</v>
      </c>
    </row>
    <row r="21" spans="1:7">
      <c r="A21">
        <v>20</v>
      </c>
      <c r="B21">
        <v>0</v>
      </c>
      <c r="C21">
        <v>51.688000000000002</v>
      </c>
      <c r="D21">
        <v>51.688000000000002</v>
      </c>
      <c r="E21" s="4">
        <f t="shared" si="0"/>
        <v>0</v>
      </c>
      <c r="F21">
        <f t="shared" si="2"/>
        <v>0</v>
      </c>
      <c r="G21" s="4">
        <f t="shared" si="1"/>
        <v>0</v>
      </c>
    </row>
    <row r="22" spans="1:7">
      <c r="A22">
        <v>21</v>
      </c>
      <c r="B22">
        <v>104.61199999999999</v>
      </c>
      <c r="C22">
        <v>91.673000000000002</v>
      </c>
      <c r="D22">
        <v>-12.939</v>
      </c>
      <c r="E22" s="4">
        <f t="shared" si="0"/>
        <v>0.12368561924062244</v>
      </c>
      <c r="F22">
        <f t="shared" si="2"/>
        <v>91.673000000000002</v>
      </c>
      <c r="G22" s="4">
        <f t="shared" si="1"/>
        <v>0.12368561924062244</v>
      </c>
    </row>
    <row r="23" spans="1:7">
      <c r="A23">
        <v>22</v>
      </c>
      <c r="B23">
        <v>95.295000000000002</v>
      </c>
      <c r="C23">
        <v>91.141000000000005</v>
      </c>
      <c r="D23">
        <v>-4.1539999999999999</v>
      </c>
      <c r="E23" s="4">
        <f t="shared" si="0"/>
        <v>4.3590954404743129E-2</v>
      </c>
      <c r="F23">
        <f t="shared" si="2"/>
        <v>91.141000000000005</v>
      </c>
      <c r="G23" s="4">
        <f t="shared" si="1"/>
        <v>4.3590954404743129E-2</v>
      </c>
    </row>
    <row r="24" spans="1:7">
      <c r="A24">
        <v>23</v>
      </c>
      <c r="B24">
        <v>89.558999999999997</v>
      </c>
      <c r="C24">
        <v>87.198999999999998</v>
      </c>
      <c r="D24">
        <v>-2.36</v>
      </c>
      <c r="E24" s="4">
        <f t="shared" si="0"/>
        <v>2.6351343806875909E-2</v>
      </c>
      <c r="F24">
        <f t="shared" si="2"/>
        <v>87.198999999999998</v>
      </c>
      <c r="G24" s="4">
        <f t="shared" si="1"/>
        <v>2.6351343806875909E-2</v>
      </c>
    </row>
    <row r="25" spans="1:7">
      <c r="A25">
        <v>24</v>
      </c>
      <c r="B25">
        <v>0</v>
      </c>
      <c r="C25">
        <v>48.588000000000001</v>
      </c>
      <c r="D25">
        <v>48.588000000000001</v>
      </c>
      <c r="E25" s="4">
        <f t="shared" si="0"/>
        <v>0</v>
      </c>
      <c r="F25">
        <f t="shared" si="2"/>
        <v>0</v>
      </c>
      <c r="G25" s="4">
        <f t="shared" si="1"/>
        <v>0</v>
      </c>
    </row>
    <row r="26" spans="1:7">
      <c r="A26">
        <v>25</v>
      </c>
      <c r="B26">
        <v>103.461</v>
      </c>
      <c r="C26">
        <v>106.193</v>
      </c>
      <c r="D26">
        <v>2.7320000000000002</v>
      </c>
      <c r="E26" s="4">
        <f t="shared" si="0"/>
        <v>-2.6406085384830993E-2</v>
      </c>
      <c r="F26">
        <f t="shared" si="2"/>
        <v>106.193</v>
      </c>
      <c r="G26" s="4">
        <f t="shared" si="1"/>
        <v>-2.6406085384830993E-2</v>
      </c>
    </row>
    <row r="27" spans="1:7">
      <c r="A27">
        <v>26</v>
      </c>
      <c r="B27">
        <v>100.377</v>
      </c>
      <c r="C27">
        <v>102.46299999999999</v>
      </c>
      <c r="D27">
        <v>2.0859999999999999</v>
      </c>
      <c r="E27" s="4">
        <f t="shared" si="0"/>
        <v>-2.0781653167558291E-2</v>
      </c>
      <c r="F27">
        <f t="shared" si="2"/>
        <v>102.46299999999999</v>
      </c>
      <c r="G27" s="4">
        <f t="shared" si="1"/>
        <v>-2.0781653167558291E-2</v>
      </c>
    </row>
    <row r="28" spans="1:7">
      <c r="A28">
        <v>27</v>
      </c>
      <c r="B28">
        <v>83.28</v>
      </c>
      <c r="C28">
        <v>84.801000000000002</v>
      </c>
      <c r="D28">
        <v>1.5209999999999999</v>
      </c>
      <c r="E28" s="4">
        <f t="shared" si="0"/>
        <v>-1.8263688760806925E-2</v>
      </c>
      <c r="F28">
        <f t="shared" si="2"/>
        <v>84.801000000000002</v>
      </c>
      <c r="G28" s="4">
        <f t="shared" si="1"/>
        <v>-1.8263688760806925E-2</v>
      </c>
    </row>
    <row r="29" spans="1:7">
      <c r="A29">
        <v>28</v>
      </c>
      <c r="B29">
        <v>53.546999999999997</v>
      </c>
      <c r="C29">
        <v>54.536000000000001</v>
      </c>
      <c r="D29">
        <v>0.98899999999999999</v>
      </c>
      <c r="E29" s="4">
        <f t="shared" si="0"/>
        <v>-1.8469755541860502E-2</v>
      </c>
      <c r="F29">
        <f t="shared" si="2"/>
        <v>54.536000000000001</v>
      </c>
      <c r="G29" s="4">
        <f t="shared" si="1"/>
        <v>-1.8469755541860502E-2</v>
      </c>
    </row>
    <row r="30" spans="1:7">
      <c r="A30">
        <v>29</v>
      </c>
      <c r="B30">
        <v>65.123999999999995</v>
      </c>
      <c r="C30">
        <v>70.096999999999994</v>
      </c>
      <c r="D30">
        <v>4.9729999999999999</v>
      </c>
      <c r="E30" s="4">
        <f t="shared" si="0"/>
        <v>-7.6362017075118221E-2</v>
      </c>
      <c r="F30">
        <f t="shared" si="2"/>
        <v>70.096999999999994</v>
      </c>
      <c r="G30" s="4">
        <f t="shared" si="1"/>
        <v>-7.6362017075118221E-2</v>
      </c>
    </row>
    <row r="31" spans="1:7">
      <c r="A31">
        <v>30</v>
      </c>
      <c r="B31">
        <v>62.71</v>
      </c>
      <c r="C31">
        <v>61.051000000000002</v>
      </c>
      <c r="D31">
        <v>-1.659</v>
      </c>
      <c r="E31" s="4">
        <f t="shared" si="0"/>
        <v>2.6455110827619182E-2</v>
      </c>
      <c r="F31">
        <f t="shared" si="2"/>
        <v>61.051000000000002</v>
      </c>
      <c r="G31" s="4">
        <f t="shared" si="1"/>
        <v>2.6455110827619182E-2</v>
      </c>
    </row>
    <row r="32" spans="1:7">
      <c r="A32">
        <v>31</v>
      </c>
      <c r="B32">
        <v>79.072999999999993</v>
      </c>
      <c r="C32">
        <v>81.305000000000007</v>
      </c>
      <c r="D32">
        <v>2.2320000000000002</v>
      </c>
      <c r="E32" s="4">
        <f t="shared" si="0"/>
        <v>-2.8227081304617426E-2</v>
      </c>
      <c r="F32">
        <f t="shared" si="2"/>
        <v>81.305000000000007</v>
      </c>
      <c r="G32" s="4">
        <f t="shared" si="1"/>
        <v>-2.8227081304617426E-2</v>
      </c>
    </row>
    <row r="33" spans="1:7">
      <c r="A33">
        <v>32</v>
      </c>
      <c r="B33">
        <v>101.577</v>
      </c>
      <c r="C33">
        <v>93.125</v>
      </c>
      <c r="D33">
        <v>-8.452</v>
      </c>
      <c r="E33" s="4">
        <f t="shared" si="0"/>
        <v>8.3207812792265953E-2</v>
      </c>
      <c r="F33">
        <f t="shared" si="2"/>
        <v>93.125</v>
      </c>
      <c r="G33" s="4">
        <f t="shared" si="1"/>
        <v>8.3207812792265953E-2</v>
      </c>
    </row>
    <row r="34" spans="1:7">
      <c r="A34">
        <v>33</v>
      </c>
      <c r="B34">
        <v>80.203999999999994</v>
      </c>
      <c r="C34">
        <v>77.248999999999995</v>
      </c>
      <c r="D34">
        <v>-2.9550000000000001</v>
      </c>
      <c r="E34" s="4">
        <f t="shared" si="0"/>
        <v>3.6843548950177031E-2</v>
      </c>
      <c r="F34">
        <f t="shared" si="2"/>
        <v>77.248999999999995</v>
      </c>
      <c r="G34" s="4">
        <f t="shared" si="1"/>
        <v>3.6843548950177031E-2</v>
      </c>
    </row>
    <row r="35" spans="1:7">
      <c r="A35">
        <v>34</v>
      </c>
      <c r="B35">
        <v>51.622999999999998</v>
      </c>
      <c r="C35">
        <v>53.16</v>
      </c>
      <c r="D35">
        <v>1.5369999999999999</v>
      </c>
      <c r="E35" s="4">
        <f t="shared" si="0"/>
        <v>-2.97735505491738E-2</v>
      </c>
      <c r="F35">
        <f t="shared" si="2"/>
        <v>53.16</v>
      </c>
      <c r="G35" s="4">
        <f t="shared" si="1"/>
        <v>-2.97735505491738E-2</v>
      </c>
    </row>
    <row r="36" spans="1:7">
      <c r="A36">
        <v>35</v>
      </c>
      <c r="B36">
        <v>113.44</v>
      </c>
      <c r="C36">
        <v>113.185</v>
      </c>
      <c r="D36">
        <v>-0.255</v>
      </c>
      <c r="E36" s="4">
        <f t="shared" si="0"/>
        <v>2.2478843441466455E-3</v>
      </c>
      <c r="F36">
        <f t="shared" si="2"/>
        <v>113.185</v>
      </c>
      <c r="G36" s="4">
        <f t="shared" si="1"/>
        <v>2.2478843441466455E-3</v>
      </c>
    </row>
    <row r="37" spans="1:7">
      <c r="A37">
        <v>36</v>
      </c>
      <c r="B37">
        <v>96.245999999999995</v>
      </c>
      <c r="C37">
        <v>94.55</v>
      </c>
      <c r="D37">
        <v>-1.696</v>
      </c>
      <c r="E37" s="4">
        <f t="shared" si="0"/>
        <v>1.7621511543336847E-2</v>
      </c>
      <c r="F37">
        <f t="shared" si="2"/>
        <v>94.55</v>
      </c>
      <c r="G37" s="4">
        <f t="shared" si="1"/>
        <v>1.7621511543336847E-2</v>
      </c>
    </row>
    <row r="38" spans="1:7">
      <c r="A38">
        <v>37</v>
      </c>
      <c r="B38">
        <v>58.389000000000003</v>
      </c>
      <c r="C38">
        <v>57.866</v>
      </c>
      <c r="D38">
        <v>-0.52300000000000002</v>
      </c>
      <c r="E38" s="4">
        <f t="shared" si="0"/>
        <v>8.9571665895974099E-3</v>
      </c>
      <c r="F38">
        <f t="shared" si="2"/>
        <v>57.866</v>
      </c>
      <c r="G38" s="4">
        <f t="shared" si="1"/>
        <v>8.9571665895974099E-3</v>
      </c>
    </row>
    <row r="39" spans="1:7">
      <c r="A39">
        <v>38</v>
      </c>
      <c r="B39">
        <v>67.346000000000004</v>
      </c>
      <c r="C39">
        <v>66.503</v>
      </c>
      <c r="D39">
        <v>-0.84299999999999997</v>
      </c>
      <c r="E39" s="4">
        <f t="shared" si="0"/>
        <v>1.2517447212900596E-2</v>
      </c>
      <c r="F39">
        <f t="shared" si="2"/>
        <v>66.503</v>
      </c>
      <c r="G39" s="4">
        <f t="shared" si="1"/>
        <v>1.2517447212900596E-2</v>
      </c>
    </row>
    <row r="40" spans="1:7">
      <c r="A40">
        <v>39</v>
      </c>
      <c r="B40">
        <v>67.932000000000002</v>
      </c>
      <c r="C40">
        <v>66.528000000000006</v>
      </c>
      <c r="D40">
        <v>-1.4039999999999999</v>
      </c>
      <c r="E40" s="4">
        <f t="shared" si="0"/>
        <v>2.0667726550079438E-2</v>
      </c>
      <c r="F40">
        <f t="shared" si="2"/>
        <v>66.528000000000006</v>
      </c>
      <c r="G40" s="4">
        <f t="shared" si="1"/>
        <v>2.0667726550079438E-2</v>
      </c>
    </row>
    <row r="41" spans="1:7">
      <c r="A41">
        <v>40</v>
      </c>
      <c r="B41">
        <v>92.046000000000006</v>
      </c>
      <c r="C41">
        <v>92.831999999999994</v>
      </c>
      <c r="D41">
        <v>0.78600000000000003</v>
      </c>
      <c r="E41" s="4">
        <f t="shared" si="0"/>
        <v>-8.5392086565411543E-3</v>
      </c>
      <c r="F41">
        <f t="shared" si="2"/>
        <v>92.831999999999994</v>
      </c>
      <c r="G41" s="4">
        <f t="shared" si="1"/>
        <v>-8.5392086565411543E-3</v>
      </c>
    </row>
    <row r="42" spans="1:7">
      <c r="A42">
        <v>41</v>
      </c>
      <c r="B42">
        <v>73.924999999999997</v>
      </c>
      <c r="C42">
        <v>61.11</v>
      </c>
      <c r="D42">
        <v>-12.815</v>
      </c>
      <c r="E42" s="4">
        <f t="shared" si="0"/>
        <v>0.17335136963138315</v>
      </c>
      <c r="F42">
        <f t="shared" si="2"/>
        <v>61.11</v>
      </c>
      <c r="G42" s="4">
        <f t="shared" si="1"/>
        <v>0.17335136963138315</v>
      </c>
    </row>
    <row r="43" spans="1:7">
      <c r="A43">
        <v>42</v>
      </c>
      <c r="B43">
        <v>53.863</v>
      </c>
      <c r="C43">
        <v>52.14</v>
      </c>
      <c r="D43">
        <v>-1.7230000000000001</v>
      </c>
      <c r="E43" s="4">
        <f t="shared" si="0"/>
        <v>3.1988563577966304E-2</v>
      </c>
      <c r="F43">
        <f t="shared" si="2"/>
        <v>52.14</v>
      </c>
      <c r="G43" s="4">
        <f t="shared" si="1"/>
        <v>3.1988563577966304E-2</v>
      </c>
    </row>
    <row r="44" spans="1:7">
      <c r="A44">
        <v>43</v>
      </c>
      <c r="B44">
        <v>84.043999999999997</v>
      </c>
      <c r="C44">
        <v>80.655000000000001</v>
      </c>
      <c r="D44">
        <v>-3.3889999999999998</v>
      </c>
      <c r="E44" s="4">
        <f t="shared" si="0"/>
        <v>4.0324115939269857E-2</v>
      </c>
      <c r="F44">
        <f t="shared" si="2"/>
        <v>80.655000000000001</v>
      </c>
      <c r="G44" s="4">
        <f t="shared" si="1"/>
        <v>4.0324115939269857E-2</v>
      </c>
    </row>
    <row r="45" spans="1:7">
      <c r="A45">
        <v>44</v>
      </c>
      <c r="B45">
        <v>63.210999999999999</v>
      </c>
      <c r="C45">
        <v>66.356999999999999</v>
      </c>
      <c r="D45">
        <v>3.1459999999999999</v>
      </c>
      <c r="E45" s="4">
        <f t="shared" si="0"/>
        <v>-4.9769818544240729E-2</v>
      </c>
      <c r="F45">
        <f t="shared" si="2"/>
        <v>66.356999999999999</v>
      </c>
      <c r="G45" s="4">
        <f t="shared" si="1"/>
        <v>-4.9769818544240729E-2</v>
      </c>
    </row>
    <row r="46" spans="1:7">
      <c r="A46">
        <v>45</v>
      </c>
      <c r="B46">
        <v>66.370999999999995</v>
      </c>
      <c r="C46">
        <v>67.150000000000006</v>
      </c>
      <c r="D46">
        <v>0.77900000000000003</v>
      </c>
      <c r="E46" s="4">
        <f t="shared" si="0"/>
        <v>-1.1737053833752854E-2</v>
      </c>
      <c r="F46">
        <f t="shared" si="2"/>
        <v>67.150000000000006</v>
      </c>
      <c r="G46" s="4">
        <f t="shared" si="1"/>
        <v>-1.1737053833752854E-2</v>
      </c>
    </row>
    <row r="47" spans="1:7">
      <c r="A47">
        <v>46</v>
      </c>
      <c r="B47">
        <v>68.849000000000004</v>
      </c>
      <c r="C47">
        <v>67.004000000000005</v>
      </c>
      <c r="D47">
        <v>-1.845</v>
      </c>
      <c r="E47" s="4">
        <f t="shared" si="0"/>
        <v>2.6797774840593164E-2</v>
      </c>
      <c r="F47">
        <f t="shared" si="2"/>
        <v>67.004000000000005</v>
      </c>
      <c r="G47" s="4">
        <f t="shared" si="1"/>
        <v>2.6797774840593164E-2</v>
      </c>
    </row>
    <row r="48" spans="1:7">
      <c r="A48">
        <v>47</v>
      </c>
      <c r="B48">
        <v>77.045000000000002</v>
      </c>
      <c r="C48">
        <v>77.064999999999998</v>
      </c>
      <c r="D48">
        <v>0.02</v>
      </c>
      <c r="E48" s="4">
        <f t="shared" si="0"/>
        <v>-2.5958855214479874E-4</v>
      </c>
      <c r="F48">
        <f t="shared" si="2"/>
        <v>77.064999999999998</v>
      </c>
      <c r="G48" s="4">
        <f t="shared" si="1"/>
        <v>-2.5958855214479874E-4</v>
      </c>
    </row>
    <row r="49" spans="1:7">
      <c r="A49">
        <v>48</v>
      </c>
      <c r="B49">
        <v>98.22</v>
      </c>
      <c r="C49">
        <v>95.061999999999998</v>
      </c>
      <c r="D49">
        <v>-3.1579999999999999</v>
      </c>
      <c r="E49" s="4">
        <f t="shared" si="0"/>
        <v>3.2152311138261058E-2</v>
      </c>
      <c r="F49">
        <f t="shared" si="2"/>
        <v>95.061999999999998</v>
      </c>
      <c r="G49" s="4">
        <f t="shared" si="1"/>
        <v>3.2152311138261058E-2</v>
      </c>
    </row>
    <row r="50" spans="1:7">
      <c r="A50">
        <v>49</v>
      </c>
      <c r="B50">
        <v>78.134</v>
      </c>
      <c r="C50">
        <v>75.028000000000006</v>
      </c>
      <c r="D50">
        <v>-3.1059999999999999</v>
      </c>
      <c r="E50" s="4">
        <f t="shared" si="0"/>
        <v>3.9752220544193237E-2</v>
      </c>
      <c r="F50">
        <f t="shared" si="2"/>
        <v>75.028000000000006</v>
      </c>
      <c r="G50" s="4">
        <f t="shared" si="1"/>
        <v>3.9752220544193237E-2</v>
      </c>
    </row>
    <row r="51" spans="1:7">
      <c r="A51">
        <v>50</v>
      </c>
      <c r="B51">
        <v>116.113</v>
      </c>
      <c r="C51">
        <v>117.932</v>
      </c>
      <c r="D51">
        <v>1.819</v>
      </c>
      <c r="E51" s="4">
        <f t="shared" si="0"/>
        <v>-1.566577385822434E-2</v>
      </c>
      <c r="F51">
        <f t="shared" si="2"/>
        <v>117.932</v>
      </c>
      <c r="G51" s="4">
        <f t="shared" si="1"/>
        <v>-1.566577385822434E-2</v>
      </c>
    </row>
    <row r="52" spans="1:7">
      <c r="A52">
        <v>51</v>
      </c>
      <c r="B52">
        <v>49.351999999999997</v>
      </c>
      <c r="C52">
        <v>57.046999999999997</v>
      </c>
      <c r="D52">
        <v>7.6950000000000003</v>
      </c>
      <c r="E52" s="4">
        <f t="shared" si="0"/>
        <v>-0.15592073269573675</v>
      </c>
      <c r="F52">
        <f t="shared" si="2"/>
        <v>57.046999999999997</v>
      </c>
      <c r="G52" s="4">
        <f t="shared" si="1"/>
        <v>-0.15592073269573675</v>
      </c>
    </row>
    <row r="53" spans="1:7">
      <c r="A53">
        <v>52</v>
      </c>
      <c r="B53">
        <v>84.427999999999997</v>
      </c>
      <c r="C53">
        <v>84.262</v>
      </c>
      <c r="D53">
        <v>-0.16600000000000001</v>
      </c>
      <c r="E53" s="4">
        <f t="shared" si="0"/>
        <v>1.9661723598805706E-3</v>
      </c>
      <c r="F53">
        <f t="shared" si="2"/>
        <v>84.262</v>
      </c>
      <c r="G53" s="4">
        <f t="shared" si="1"/>
        <v>1.9661723598805706E-3</v>
      </c>
    </row>
    <row r="54" spans="1:7">
      <c r="A54">
        <v>53</v>
      </c>
      <c r="B54">
        <v>105.858</v>
      </c>
      <c r="C54">
        <v>89.849000000000004</v>
      </c>
      <c r="D54">
        <v>-16.009</v>
      </c>
      <c r="E54" s="4">
        <f t="shared" si="0"/>
        <v>0.15123089421678096</v>
      </c>
      <c r="F54">
        <f t="shared" si="2"/>
        <v>89.849000000000004</v>
      </c>
      <c r="G54" s="4">
        <f t="shared" si="1"/>
        <v>0.15123089421678096</v>
      </c>
    </row>
    <row r="55" spans="1:7">
      <c r="A55">
        <v>54</v>
      </c>
      <c r="B55">
        <v>50.185000000000002</v>
      </c>
      <c r="C55">
        <v>47.430999999999997</v>
      </c>
      <c r="D55">
        <v>-2.754</v>
      </c>
      <c r="E55" s="4">
        <f t="shared" si="0"/>
        <v>5.4876955265517682E-2</v>
      </c>
      <c r="F55">
        <f t="shared" si="2"/>
        <v>47.430999999999997</v>
      </c>
      <c r="G55" s="4">
        <f t="shared" si="1"/>
        <v>5.4876955265517682E-2</v>
      </c>
    </row>
    <row r="56" spans="1:7">
      <c r="A56">
        <v>55</v>
      </c>
      <c r="B56">
        <v>73.396000000000001</v>
      </c>
      <c r="C56">
        <v>74.600999999999999</v>
      </c>
      <c r="D56">
        <v>1.2050000000000001</v>
      </c>
      <c r="E56" s="4">
        <f t="shared" si="0"/>
        <v>-1.6417788435337054E-2</v>
      </c>
      <c r="F56">
        <f t="shared" si="2"/>
        <v>74.600999999999999</v>
      </c>
      <c r="G56" s="4">
        <f t="shared" si="1"/>
        <v>-1.6417788435337054E-2</v>
      </c>
    </row>
    <row r="57" spans="1:7">
      <c r="A57">
        <v>56</v>
      </c>
      <c r="B57">
        <v>51.237000000000002</v>
      </c>
      <c r="C57">
        <v>49.061999999999998</v>
      </c>
      <c r="D57">
        <v>-2.1749999999999998</v>
      </c>
      <c r="E57" s="4">
        <f t="shared" si="0"/>
        <v>4.2449792142397177E-2</v>
      </c>
      <c r="F57">
        <f t="shared" si="2"/>
        <v>49.061999999999998</v>
      </c>
      <c r="G57" s="4">
        <f t="shared" si="1"/>
        <v>4.2449792142397177E-2</v>
      </c>
    </row>
    <row r="58" spans="1:7">
      <c r="A58">
        <v>57</v>
      </c>
      <c r="B58">
        <v>85.033000000000001</v>
      </c>
      <c r="C58">
        <v>87.180999999999997</v>
      </c>
      <c r="D58">
        <v>2.1480000000000001</v>
      </c>
      <c r="E58" s="4">
        <f t="shared" si="0"/>
        <v>-2.5260781108510769E-2</v>
      </c>
      <c r="F58">
        <f t="shared" si="2"/>
        <v>87.180999999999997</v>
      </c>
      <c r="G58" s="4">
        <f t="shared" si="1"/>
        <v>-2.5260781108510769E-2</v>
      </c>
    </row>
    <row r="59" spans="1:7">
      <c r="A59">
        <v>58</v>
      </c>
      <c r="B59">
        <v>96.378</v>
      </c>
      <c r="C59">
        <v>95.924000000000007</v>
      </c>
      <c r="D59">
        <v>-0.45400000000000001</v>
      </c>
      <c r="E59" s="4">
        <f t="shared" si="0"/>
        <v>4.7106186059058452E-3</v>
      </c>
      <c r="F59">
        <f t="shared" si="2"/>
        <v>95.924000000000007</v>
      </c>
      <c r="G59" s="4">
        <f t="shared" si="1"/>
        <v>4.7106186059058452E-3</v>
      </c>
    </row>
    <row r="60" spans="1:7">
      <c r="A60">
        <v>59</v>
      </c>
      <c r="B60">
        <v>92.787999999999997</v>
      </c>
      <c r="C60">
        <v>87.977999999999994</v>
      </c>
      <c r="D60">
        <v>-4.8099999999999996</v>
      </c>
      <c r="E60" s="4">
        <f t="shared" si="0"/>
        <v>5.1838599818942128E-2</v>
      </c>
      <c r="F60">
        <f t="shared" si="2"/>
        <v>87.977999999999994</v>
      </c>
      <c r="G60" s="4">
        <f t="shared" si="1"/>
        <v>5.1838599818942128E-2</v>
      </c>
    </row>
    <row r="61" spans="1:7">
      <c r="A61">
        <v>60</v>
      </c>
      <c r="B61">
        <v>51.72</v>
      </c>
      <c r="C61">
        <v>55.396999999999998</v>
      </c>
      <c r="D61">
        <v>3.677</v>
      </c>
      <c r="E61" s="4">
        <f t="shared" si="0"/>
        <v>-7.109435421500386E-2</v>
      </c>
      <c r="F61">
        <f t="shared" si="2"/>
        <v>55.396999999999998</v>
      </c>
      <c r="G61" s="4">
        <f t="shared" si="1"/>
        <v>-7.109435421500386E-2</v>
      </c>
    </row>
    <row r="62" spans="1:7">
      <c r="A62">
        <v>61</v>
      </c>
      <c r="B62">
        <v>62.302</v>
      </c>
      <c r="C62">
        <v>63.420999999999999</v>
      </c>
      <c r="D62">
        <v>1.119</v>
      </c>
      <c r="E62" s="4">
        <f t="shared" si="0"/>
        <v>-1.7960900131616959E-2</v>
      </c>
      <c r="F62">
        <f t="shared" si="2"/>
        <v>63.420999999999999</v>
      </c>
      <c r="G62" s="4">
        <f t="shared" si="1"/>
        <v>-1.7960900131616959E-2</v>
      </c>
    </row>
    <row r="63" spans="1:7">
      <c r="A63">
        <v>62</v>
      </c>
      <c r="B63">
        <v>86.155000000000001</v>
      </c>
      <c r="C63">
        <v>78.956999999999994</v>
      </c>
      <c r="D63">
        <v>-7.1980000000000004</v>
      </c>
      <c r="E63" s="4">
        <f t="shared" si="0"/>
        <v>8.3547095351401632E-2</v>
      </c>
      <c r="F63">
        <f t="shared" si="2"/>
        <v>78.956999999999994</v>
      </c>
      <c r="G63" s="4">
        <f t="shared" si="1"/>
        <v>8.3547095351401632E-2</v>
      </c>
    </row>
    <row r="64" spans="1:7">
      <c r="A64">
        <v>63</v>
      </c>
      <c r="B64">
        <v>50.408000000000001</v>
      </c>
      <c r="C64">
        <v>47.362000000000002</v>
      </c>
      <c r="D64">
        <v>-3.0459999999999998</v>
      </c>
      <c r="E64" s="4">
        <f t="shared" si="0"/>
        <v>6.0426916362482132E-2</v>
      </c>
      <c r="F64">
        <f t="shared" si="2"/>
        <v>47.362000000000002</v>
      </c>
      <c r="G64" s="4">
        <f t="shared" si="1"/>
        <v>6.0426916362482132E-2</v>
      </c>
    </row>
    <row r="65" spans="1:7">
      <c r="A65">
        <v>64</v>
      </c>
      <c r="B65">
        <v>21.881</v>
      </c>
      <c r="C65">
        <v>18.364999999999998</v>
      </c>
      <c r="D65">
        <v>-3.516</v>
      </c>
      <c r="E65" s="4">
        <f t="shared" si="0"/>
        <v>0.16068735432567074</v>
      </c>
      <c r="F65">
        <f t="shared" si="2"/>
        <v>18.364999999999998</v>
      </c>
      <c r="G65" s="4">
        <f t="shared" si="1"/>
        <v>0.16068735432567074</v>
      </c>
    </row>
    <row r="66" spans="1:7">
      <c r="A66">
        <v>65</v>
      </c>
      <c r="B66">
        <v>40.167999999999999</v>
      </c>
      <c r="C66">
        <v>33.552</v>
      </c>
      <c r="D66">
        <v>-6.6159999999999997</v>
      </c>
      <c r="E66" s="4">
        <f t="shared" si="0"/>
        <v>0.16470822545309699</v>
      </c>
      <c r="F66">
        <f t="shared" si="2"/>
        <v>33.552</v>
      </c>
      <c r="G66" s="4">
        <f t="shared" si="1"/>
        <v>0.16470822545309699</v>
      </c>
    </row>
    <row r="67" spans="1:7">
      <c r="A67">
        <v>66</v>
      </c>
      <c r="B67">
        <v>123.77500000000001</v>
      </c>
      <c r="C67">
        <v>117.91200000000001</v>
      </c>
      <c r="D67">
        <v>-5.8630000000000004</v>
      </c>
      <c r="E67" s="4">
        <f t="shared" ref="E67:E101" si="3">IF($B67,($B67-C67)/$B67,0)</f>
        <v>4.7368208442738834E-2</v>
      </c>
      <c r="F67">
        <f t="shared" si="2"/>
        <v>117.91200000000001</v>
      </c>
      <c r="G67" s="4">
        <f t="shared" ref="G67:G101" si="4">IF($B67,($B67-F67)/$B67,0)</f>
        <v>4.7368208442738834E-2</v>
      </c>
    </row>
    <row r="68" spans="1:7">
      <c r="A68">
        <v>67</v>
      </c>
      <c r="B68">
        <v>51.536999999999999</v>
      </c>
      <c r="C68">
        <v>57.023000000000003</v>
      </c>
      <c r="D68">
        <v>5.4859999999999998</v>
      </c>
      <c r="E68" s="4">
        <f t="shared" si="3"/>
        <v>-0.1064477947882105</v>
      </c>
      <c r="F68">
        <f t="shared" si="2"/>
        <v>57.023000000000003</v>
      </c>
      <c r="G68" s="4">
        <f t="shared" si="4"/>
        <v>-0.1064477947882105</v>
      </c>
    </row>
    <row r="69" spans="1:7">
      <c r="A69">
        <v>68</v>
      </c>
      <c r="B69">
        <v>0</v>
      </c>
      <c r="C69">
        <v>68.069000000000003</v>
      </c>
      <c r="D69">
        <v>68.069000000000003</v>
      </c>
      <c r="E69" s="4">
        <f t="shared" si="3"/>
        <v>0</v>
      </c>
      <c r="F69">
        <f t="shared" ref="F69:F101" si="5">IF(B69,C69,0)</f>
        <v>0</v>
      </c>
      <c r="G69" s="4">
        <f t="shared" si="4"/>
        <v>0</v>
      </c>
    </row>
    <row r="70" spans="1:7">
      <c r="A70">
        <v>69</v>
      </c>
      <c r="B70">
        <v>107.235</v>
      </c>
      <c r="C70">
        <v>103.461</v>
      </c>
      <c r="D70">
        <v>-3.774</v>
      </c>
      <c r="E70" s="4">
        <f t="shared" si="3"/>
        <v>3.519373338928522E-2</v>
      </c>
      <c r="F70">
        <f t="shared" si="5"/>
        <v>103.461</v>
      </c>
      <c r="G70" s="4">
        <f t="shared" si="4"/>
        <v>3.519373338928522E-2</v>
      </c>
    </row>
    <row r="71" spans="1:7">
      <c r="A71">
        <v>70</v>
      </c>
      <c r="B71">
        <v>112.14100000000001</v>
      </c>
      <c r="C71">
        <v>112.919</v>
      </c>
      <c r="D71">
        <v>0.77800000000000002</v>
      </c>
      <c r="E71" s="4">
        <f t="shared" si="3"/>
        <v>-6.937694509590529E-3</v>
      </c>
      <c r="F71">
        <f t="shared" si="5"/>
        <v>112.919</v>
      </c>
      <c r="G71" s="4">
        <f t="shared" si="4"/>
        <v>-6.937694509590529E-3</v>
      </c>
    </row>
    <row r="72" spans="1:7">
      <c r="A72">
        <v>71</v>
      </c>
      <c r="B72">
        <v>70.831000000000003</v>
      </c>
      <c r="C72">
        <v>71.930000000000007</v>
      </c>
      <c r="D72">
        <v>1.099</v>
      </c>
      <c r="E72" s="4">
        <f t="shared" si="3"/>
        <v>-1.5515805226525162E-2</v>
      </c>
      <c r="F72">
        <f t="shared" si="5"/>
        <v>71.930000000000007</v>
      </c>
      <c r="G72" s="4">
        <f t="shared" si="4"/>
        <v>-1.5515805226525162E-2</v>
      </c>
    </row>
    <row r="73" spans="1:7">
      <c r="A73">
        <v>72</v>
      </c>
      <c r="B73">
        <v>64.126999999999995</v>
      </c>
      <c r="C73">
        <v>65.721000000000004</v>
      </c>
      <c r="D73">
        <v>1.5940000000000001</v>
      </c>
      <c r="E73" s="4">
        <f t="shared" si="3"/>
        <v>-2.4856924540365345E-2</v>
      </c>
      <c r="F73">
        <f t="shared" si="5"/>
        <v>65.721000000000004</v>
      </c>
      <c r="G73" s="4">
        <f t="shared" si="4"/>
        <v>-2.4856924540365345E-2</v>
      </c>
    </row>
    <row r="74" spans="1:7">
      <c r="A74">
        <v>73</v>
      </c>
      <c r="B74">
        <v>70.001000000000005</v>
      </c>
      <c r="C74">
        <v>69.012</v>
      </c>
      <c r="D74">
        <v>-0.98899999999999999</v>
      </c>
      <c r="E74" s="4">
        <f t="shared" si="3"/>
        <v>1.4128369594720136E-2</v>
      </c>
      <c r="F74">
        <f t="shared" si="5"/>
        <v>69.012</v>
      </c>
      <c r="G74" s="4">
        <f t="shared" si="4"/>
        <v>1.4128369594720136E-2</v>
      </c>
    </row>
    <row r="75" spans="1:7">
      <c r="A75">
        <v>74</v>
      </c>
      <c r="B75">
        <v>50.835999999999999</v>
      </c>
      <c r="C75">
        <v>57.895000000000003</v>
      </c>
      <c r="D75">
        <v>7.0590000000000002</v>
      </c>
      <c r="E75" s="4">
        <f t="shared" si="3"/>
        <v>-0.13885828940121184</v>
      </c>
      <c r="F75">
        <f t="shared" si="5"/>
        <v>57.895000000000003</v>
      </c>
      <c r="G75" s="4">
        <f t="shared" si="4"/>
        <v>-0.13885828940121184</v>
      </c>
    </row>
    <row r="76" spans="1:7">
      <c r="A76">
        <v>75</v>
      </c>
      <c r="B76">
        <v>101.872</v>
      </c>
      <c r="C76">
        <v>105.22499999999999</v>
      </c>
      <c r="D76">
        <v>3.3530000000000002</v>
      </c>
      <c r="E76" s="4">
        <f t="shared" si="3"/>
        <v>-3.2913852677870212E-2</v>
      </c>
      <c r="F76">
        <f t="shared" si="5"/>
        <v>105.22499999999999</v>
      </c>
      <c r="G76" s="4">
        <f t="shared" si="4"/>
        <v>-3.2913852677870212E-2</v>
      </c>
    </row>
    <row r="77" spans="1:7">
      <c r="A77">
        <v>76</v>
      </c>
      <c r="B77">
        <v>69.316000000000003</v>
      </c>
      <c r="C77">
        <v>69.168999999999997</v>
      </c>
      <c r="D77">
        <v>-0.14699999999999999</v>
      </c>
      <c r="E77" s="4">
        <f t="shared" si="3"/>
        <v>2.1207224883144668E-3</v>
      </c>
      <c r="F77">
        <f t="shared" si="5"/>
        <v>69.168999999999997</v>
      </c>
      <c r="G77" s="4">
        <f t="shared" si="4"/>
        <v>2.1207224883144668E-3</v>
      </c>
    </row>
    <row r="78" spans="1:7">
      <c r="A78">
        <v>77</v>
      </c>
      <c r="B78">
        <v>0</v>
      </c>
      <c r="C78">
        <v>58.787999999999997</v>
      </c>
      <c r="D78">
        <v>58.787999999999997</v>
      </c>
      <c r="E78" s="4">
        <f t="shared" si="3"/>
        <v>0</v>
      </c>
      <c r="F78">
        <f t="shared" si="5"/>
        <v>0</v>
      </c>
      <c r="G78" s="4">
        <f t="shared" si="4"/>
        <v>0</v>
      </c>
    </row>
    <row r="79" spans="1:7">
      <c r="A79">
        <v>78</v>
      </c>
      <c r="B79">
        <v>68.290000000000006</v>
      </c>
      <c r="C79">
        <v>65.849999999999994</v>
      </c>
      <c r="D79">
        <v>-2.44</v>
      </c>
      <c r="E79" s="4">
        <f t="shared" si="3"/>
        <v>3.572997510616506E-2</v>
      </c>
      <c r="F79">
        <f t="shared" si="5"/>
        <v>65.849999999999994</v>
      </c>
      <c r="G79" s="4">
        <f t="shared" si="4"/>
        <v>3.572997510616506E-2</v>
      </c>
    </row>
    <row r="80" spans="1:7">
      <c r="A80">
        <v>79</v>
      </c>
      <c r="B80">
        <v>74.19</v>
      </c>
      <c r="C80">
        <v>73.796000000000006</v>
      </c>
      <c r="D80">
        <v>-0.39400000000000002</v>
      </c>
      <c r="E80" s="4">
        <f t="shared" si="3"/>
        <v>5.3106887720715899E-3</v>
      </c>
      <c r="F80">
        <f t="shared" si="5"/>
        <v>73.796000000000006</v>
      </c>
      <c r="G80" s="4">
        <f t="shared" si="4"/>
        <v>5.3106887720715899E-3</v>
      </c>
    </row>
    <row r="81" spans="1:7">
      <c r="A81">
        <v>80</v>
      </c>
      <c r="B81">
        <v>86.691000000000003</v>
      </c>
      <c r="C81">
        <v>88.423000000000002</v>
      </c>
      <c r="D81">
        <v>1.732</v>
      </c>
      <c r="E81" s="4">
        <f t="shared" si="3"/>
        <v>-1.9979005894498844E-2</v>
      </c>
      <c r="F81">
        <f t="shared" si="5"/>
        <v>88.423000000000002</v>
      </c>
      <c r="G81" s="4">
        <f t="shared" si="4"/>
        <v>-1.9979005894498844E-2</v>
      </c>
    </row>
    <row r="82" spans="1:7">
      <c r="A82">
        <v>81</v>
      </c>
      <c r="B82">
        <v>44.030999999999999</v>
      </c>
      <c r="C82">
        <v>43.762</v>
      </c>
      <c r="D82">
        <v>-0.26900000000000002</v>
      </c>
      <c r="E82" s="4">
        <f t="shared" si="3"/>
        <v>6.1093320615020858E-3</v>
      </c>
      <c r="F82">
        <f t="shared" si="5"/>
        <v>43.762</v>
      </c>
      <c r="G82" s="4">
        <f t="shared" si="4"/>
        <v>6.1093320615020858E-3</v>
      </c>
    </row>
    <row r="83" spans="1:7">
      <c r="A83">
        <v>82</v>
      </c>
      <c r="B83">
        <v>53.694000000000003</v>
      </c>
      <c r="C83">
        <v>52.6</v>
      </c>
      <c r="D83">
        <v>-1.0940000000000001</v>
      </c>
      <c r="E83" s="4">
        <f t="shared" si="3"/>
        <v>2.0374715983163875E-2</v>
      </c>
      <c r="F83">
        <f t="shared" si="5"/>
        <v>52.6</v>
      </c>
      <c r="G83" s="4">
        <f t="shared" si="4"/>
        <v>2.0374715983163875E-2</v>
      </c>
    </row>
    <row r="84" spans="1:7">
      <c r="A84">
        <v>83</v>
      </c>
      <c r="B84">
        <v>91.326999999999998</v>
      </c>
      <c r="C84">
        <v>87.391000000000005</v>
      </c>
      <c r="D84">
        <v>-3.9359999999999999</v>
      </c>
      <c r="E84" s="4">
        <f t="shared" si="3"/>
        <v>4.3097879050007039E-2</v>
      </c>
      <c r="F84">
        <f t="shared" si="5"/>
        <v>87.391000000000005</v>
      </c>
      <c r="G84" s="4">
        <f t="shared" si="4"/>
        <v>4.3097879050007039E-2</v>
      </c>
    </row>
    <row r="85" spans="1:7">
      <c r="A85">
        <v>84</v>
      </c>
      <c r="B85">
        <v>79.573999999999998</v>
      </c>
      <c r="C85">
        <v>74.319000000000003</v>
      </c>
      <c r="D85">
        <v>-5.2549999999999999</v>
      </c>
      <c r="E85" s="4">
        <f t="shared" si="3"/>
        <v>6.6039158519114224E-2</v>
      </c>
      <c r="F85">
        <f t="shared" si="5"/>
        <v>74.319000000000003</v>
      </c>
      <c r="G85" s="4">
        <f t="shared" si="4"/>
        <v>6.6039158519114224E-2</v>
      </c>
    </row>
    <row r="86" spans="1:7">
      <c r="A86">
        <v>85</v>
      </c>
      <c r="B86">
        <v>75.337999999999994</v>
      </c>
      <c r="C86">
        <v>66.337000000000003</v>
      </c>
      <c r="D86">
        <v>-9.0009999999999994</v>
      </c>
      <c r="E86" s="4">
        <f t="shared" si="3"/>
        <v>0.11947489978496896</v>
      </c>
      <c r="F86">
        <f t="shared" si="5"/>
        <v>66.337000000000003</v>
      </c>
      <c r="G86" s="4">
        <f t="shared" si="4"/>
        <v>0.11947489978496896</v>
      </c>
    </row>
    <row r="87" spans="1:7">
      <c r="A87">
        <v>86</v>
      </c>
      <c r="B87">
        <v>49.651000000000003</v>
      </c>
      <c r="C87">
        <v>48.814999999999998</v>
      </c>
      <c r="D87">
        <v>-0.83599999999999997</v>
      </c>
      <c r="E87" s="4">
        <f t="shared" si="3"/>
        <v>1.6837525930998482E-2</v>
      </c>
      <c r="F87">
        <f t="shared" si="5"/>
        <v>48.814999999999998</v>
      </c>
      <c r="G87" s="4">
        <f t="shared" si="4"/>
        <v>1.6837525930998482E-2</v>
      </c>
    </row>
    <row r="88" spans="1:7">
      <c r="A88">
        <v>87</v>
      </c>
      <c r="B88">
        <v>94.721999999999994</v>
      </c>
      <c r="C88">
        <v>98.281999999999996</v>
      </c>
      <c r="D88">
        <v>3.56</v>
      </c>
      <c r="E88" s="4">
        <f t="shared" si="3"/>
        <v>-3.7583665885433187E-2</v>
      </c>
      <c r="F88">
        <f t="shared" si="5"/>
        <v>98.281999999999996</v>
      </c>
      <c r="G88" s="4">
        <f t="shared" si="4"/>
        <v>-3.7583665885433187E-2</v>
      </c>
    </row>
    <row r="89" spans="1:7">
      <c r="A89">
        <v>88</v>
      </c>
      <c r="B89">
        <v>76.131</v>
      </c>
      <c r="C89">
        <v>76.474000000000004</v>
      </c>
      <c r="D89">
        <v>0.34300000000000003</v>
      </c>
      <c r="E89" s="4">
        <f t="shared" si="3"/>
        <v>-4.5053920216469442E-3</v>
      </c>
      <c r="F89">
        <f t="shared" si="5"/>
        <v>76.474000000000004</v>
      </c>
      <c r="G89" s="4">
        <f t="shared" si="4"/>
        <v>-4.5053920216469442E-3</v>
      </c>
    </row>
    <row r="90" spans="1:7">
      <c r="A90">
        <v>89</v>
      </c>
      <c r="B90">
        <v>67.094999999999999</v>
      </c>
      <c r="C90">
        <v>67.811000000000007</v>
      </c>
      <c r="D90">
        <v>0.71599999999999997</v>
      </c>
      <c r="E90" s="4">
        <f t="shared" si="3"/>
        <v>-1.0671436023548822E-2</v>
      </c>
      <c r="F90">
        <f t="shared" si="5"/>
        <v>67.811000000000007</v>
      </c>
      <c r="G90" s="4">
        <f t="shared" si="4"/>
        <v>-1.0671436023548822E-2</v>
      </c>
    </row>
    <row r="91" spans="1:7">
      <c r="A91">
        <v>90</v>
      </c>
      <c r="B91">
        <v>73.015000000000001</v>
      </c>
      <c r="C91">
        <v>73.852000000000004</v>
      </c>
      <c r="D91">
        <v>0.83699999999999997</v>
      </c>
      <c r="E91" s="4">
        <f t="shared" si="3"/>
        <v>-1.1463397931931839E-2</v>
      </c>
      <c r="F91">
        <f t="shared" si="5"/>
        <v>73.852000000000004</v>
      </c>
      <c r="G91" s="4">
        <f t="shared" si="4"/>
        <v>-1.1463397931931839E-2</v>
      </c>
    </row>
    <row r="92" spans="1:7">
      <c r="A92">
        <v>91</v>
      </c>
      <c r="B92">
        <v>71.62</v>
      </c>
      <c r="C92">
        <v>69.415000000000006</v>
      </c>
      <c r="D92">
        <v>-2.2050000000000001</v>
      </c>
      <c r="E92" s="4">
        <f t="shared" si="3"/>
        <v>3.078748952806476E-2</v>
      </c>
      <c r="F92">
        <f t="shared" si="5"/>
        <v>69.415000000000006</v>
      </c>
      <c r="G92" s="4">
        <f t="shared" si="4"/>
        <v>3.078748952806476E-2</v>
      </c>
    </row>
    <row r="93" spans="1:7">
      <c r="A93">
        <v>92</v>
      </c>
      <c r="B93">
        <v>34.06</v>
      </c>
      <c r="C93">
        <v>45.079000000000001</v>
      </c>
      <c r="D93">
        <v>11.019</v>
      </c>
      <c r="E93" s="4">
        <f t="shared" si="3"/>
        <v>-0.32351732237228414</v>
      </c>
      <c r="F93">
        <f t="shared" si="5"/>
        <v>45.079000000000001</v>
      </c>
      <c r="G93" s="4">
        <f t="shared" si="4"/>
        <v>-0.32351732237228414</v>
      </c>
    </row>
    <row r="94" spans="1:7">
      <c r="A94">
        <v>93</v>
      </c>
      <c r="B94">
        <v>98.07</v>
      </c>
      <c r="C94">
        <v>100.627</v>
      </c>
      <c r="D94">
        <v>2.5569999999999999</v>
      </c>
      <c r="E94" s="4">
        <f t="shared" si="3"/>
        <v>-2.6073213011114534E-2</v>
      </c>
      <c r="F94">
        <f t="shared" si="5"/>
        <v>100.627</v>
      </c>
      <c r="G94" s="4">
        <f t="shared" si="4"/>
        <v>-2.6073213011114534E-2</v>
      </c>
    </row>
    <row r="95" spans="1:7">
      <c r="A95">
        <v>94</v>
      </c>
      <c r="B95">
        <v>48.048999999999999</v>
      </c>
      <c r="C95">
        <v>50.651000000000003</v>
      </c>
      <c r="D95">
        <v>2.6019999999999999</v>
      </c>
      <c r="E95" s="4">
        <f t="shared" si="3"/>
        <v>-5.4153052092655495E-2</v>
      </c>
      <c r="F95">
        <f t="shared" si="5"/>
        <v>50.651000000000003</v>
      </c>
      <c r="G95" s="4">
        <f t="shared" si="4"/>
        <v>-5.4153052092655495E-2</v>
      </c>
    </row>
    <row r="96" spans="1:7">
      <c r="A96">
        <v>95</v>
      </c>
      <c r="B96">
        <v>69.62</v>
      </c>
      <c r="C96">
        <v>66.968999999999994</v>
      </c>
      <c r="D96">
        <v>-2.6509999999999998</v>
      </c>
      <c r="E96" s="4">
        <f t="shared" si="3"/>
        <v>3.8078138465958207E-2</v>
      </c>
      <c r="F96">
        <f t="shared" si="5"/>
        <v>66.968999999999994</v>
      </c>
      <c r="G96" s="4">
        <f t="shared" si="4"/>
        <v>3.8078138465958207E-2</v>
      </c>
    </row>
    <row r="97" spans="1:7">
      <c r="A97">
        <v>96</v>
      </c>
      <c r="B97">
        <v>56.607999999999997</v>
      </c>
      <c r="C97">
        <v>55.615000000000002</v>
      </c>
      <c r="D97">
        <v>-0.99299999999999999</v>
      </c>
      <c r="E97" s="4">
        <f t="shared" si="3"/>
        <v>1.7541690220463452E-2</v>
      </c>
      <c r="F97">
        <f t="shared" si="5"/>
        <v>55.615000000000002</v>
      </c>
      <c r="G97" s="4">
        <f t="shared" si="4"/>
        <v>1.7541690220463452E-2</v>
      </c>
    </row>
    <row r="98" spans="1:7">
      <c r="A98">
        <v>97</v>
      </c>
      <c r="B98">
        <v>88.730999999999995</v>
      </c>
      <c r="C98">
        <v>79.992000000000004</v>
      </c>
      <c r="D98">
        <v>-8.7390000000000008</v>
      </c>
      <c r="E98" s="4">
        <f t="shared" si="3"/>
        <v>9.8488690536565462E-2</v>
      </c>
      <c r="F98">
        <f t="shared" si="5"/>
        <v>79.992000000000004</v>
      </c>
      <c r="G98" s="4">
        <f t="shared" si="4"/>
        <v>9.8488690536565462E-2</v>
      </c>
    </row>
    <row r="99" spans="1:7">
      <c r="A99">
        <v>98</v>
      </c>
      <c r="B99">
        <v>100.411</v>
      </c>
      <c r="C99">
        <v>97.69</v>
      </c>
      <c r="D99">
        <v>-2.7210000000000001</v>
      </c>
      <c r="E99" s="4">
        <f t="shared" si="3"/>
        <v>2.7098624652677532E-2</v>
      </c>
      <c r="F99">
        <f t="shared" si="5"/>
        <v>97.69</v>
      </c>
      <c r="G99" s="4">
        <f t="shared" si="4"/>
        <v>2.7098624652677532E-2</v>
      </c>
    </row>
    <row r="100" spans="1:7">
      <c r="A100">
        <v>99</v>
      </c>
      <c r="B100">
        <v>61.177</v>
      </c>
      <c r="C100">
        <v>59.031999999999996</v>
      </c>
      <c r="D100">
        <v>-2.145</v>
      </c>
      <c r="E100" s="4">
        <f t="shared" si="3"/>
        <v>3.5062196577145058E-2</v>
      </c>
      <c r="F100">
        <f t="shared" si="5"/>
        <v>59.031999999999996</v>
      </c>
      <c r="G100" s="4">
        <f t="shared" si="4"/>
        <v>3.5062196577145058E-2</v>
      </c>
    </row>
    <row r="101" spans="1:7">
      <c r="A101">
        <v>100</v>
      </c>
      <c r="B101">
        <v>28.129000000000001</v>
      </c>
      <c r="C101">
        <v>31.292999999999999</v>
      </c>
      <c r="D101">
        <v>3.1640000000000001</v>
      </c>
      <c r="E101" s="4">
        <f t="shared" si="3"/>
        <v>-0.1124817803690141</v>
      </c>
      <c r="F101">
        <f t="shared" si="5"/>
        <v>31.292999999999999</v>
      </c>
      <c r="G101" s="4">
        <f t="shared" si="4"/>
        <v>-0.1124817803690141</v>
      </c>
    </row>
    <row r="103" spans="1:7">
      <c r="A103" s="1" t="s">
        <v>5</v>
      </c>
      <c r="B103" s="1">
        <f t="shared" ref="B103:G103" si="6">MIN(B2:B101)</f>
        <v>0</v>
      </c>
      <c r="C103" s="1">
        <f t="shared" si="6"/>
        <v>18.364999999999998</v>
      </c>
      <c r="D103" s="1">
        <f t="shared" si="6"/>
        <v>-16.009</v>
      </c>
      <c r="E103" s="2">
        <f t="shared" si="6"/>
        <v>-0.32351732237228414</v>
      </c>
      <c r="F103" s="1">
        <f t="shared" si="6"/>
        <v>0</v>
      </c>
      <c r="G103" s="2">
        <f t="shared" si="6"/>
        <v>-0.32351732237228414</v>
      </c>
    </row>
    <row r="104" spans="1:7">
      <c r="A104" s="1" t="s">
        <v>6</v>
      </c>
      <c r="B104" s="1">
        <f t="shared" ref="B104:G104" si="7">MAX(B2:B101)</f>
        <v>123.77500000000001</v>
      </c>
      <c r="C104" s="1">
        <f t="shared" si="7"/>
        <v>117.932</v>
      </c>
      <c r="D104" s="1">
        <f t="shared" si="7"/>
        <v>68.069000000000003</v>
      </c>
      <c r="E104" s="2">
        <f t="shared" si="7"/>
        <v>0.26770366022388992</v>
      </c>
      <c r="F104" s="1">
        <f t="shared" si="7"/>
        <v>117.932</v>
      </c>
      <c r="G104" s="2">
        <f t="shared" si="7"/>
        <v>0.26770366022388992</v>
      </c>
    </row>
    <row r="105" spans="1:7">
      <c r="A105" s="1" t="s">
        <v>7</v>
      </c>
      <c r="B105" s="1">
        <f t="shared" ref="B105:G105" si="8">AVERAGE(B2:B101)</f>
        <v>72.234369999999984</v>
      </c>
      <c r="C105" s="1">
        <f t="shared" si="8"/>
        <v>73.396549999999991</v>
      </c>
      <c r="D105" s="1">
        <f t="shared" si="8"/>
        <v>1.16218</v>
      </c>
      <c r="E105" s="2">
        <f t="shared" si="8"/>
        <v>1.1778730920975629E-2</v>
      </c>
      <c r="F105" s="1">
        <f t="shared" si="8"/>
        <v>71.125220000000013</v>
      </c>
      <c r="G105" s="2">
        <f t="shared" si="8"/>
        <v>1.1778730920975629E-2</v>
      </c>
    </row>
    <row r="106" spans="1:7">
      <c r="A106" s="1" t="s">
        <v>8</v>
      </c>
      <c r="B106" s="1">
        <f t="shared" ref="B106:G106" si="9">MEDIAN(B2:B101)</f>
        <v>73.205500000000001</v>
      </c>
      <c r="C106" s="1">
        <f t="shared" si="9"/>
        <v>71.003</v>
      </c>
      <c r="D106" s="1">
        <f t="shared" si="9"/>
        <v>-0.67949999999999999</v>
      </c>
      <c r="E106" s="2">
        <f t="shared" si="9"/>
        <v>1.0737306901249003E-2</v>
      </c>
      <c r="F106" s="1">
        <f t="shared" si="9"/>
        <v>71.003</v>
      </c>
      <c r="G106" s="2">
        <f t="shared" si="9"/>
        <v>1.0737306901249003E-2</v>
      </c>
    </row>
    <row r="107" spans="1:7">
      <c r="A107" s="1" t="s">
        <v>9</v>
      </c>
      <c r="B107" s="1">
        <f t="shared" ref="B107:G107" si="10">STDEV(B2:B101)</f>
        <v>25.325965664142341</v>
      </c>
      <c r="C107" s="1">
        <f t="shared" si="10"/>
        <v>20.343031733957147</v>
      </c>
      <c r="D107" s="1">
        <f t="shared" si="10"/>
        <v>12.275017093020255</v>
      </c>
      <c r="E107" s="1">
        <f t="shared" si="10"/>
        <v>7.0436036864691104E-2</v>
      </c>
      <c r="F107" s="1">
        <f t="shared" si="10"/>
        <v>24.756155742013473</v>
      </c>
      <c r="G107" s="1">
        <f t="shared" si="10"/>
        <v>7.0436036864691104E-2</v>
      </c>
    </row>
    <row r="108" spans="1:7">
      <c r="A108" s="1" t="s">
        <v>10</v>
      </c>
      <c r="B108" s="1"/>
      <c r="C108" s="1"/>
      <c r="D108" s="1">
        <f>CORREL($B1:$B101,C1:C101)</f>
        <v>0.87786808715611864</v>
      </c>
      <c r="E108" s="1"/>
      <c r="F108" s="1"/>
      <c r="G108" s="1">
        <f>CORREL($B1:$B101,F1:F101)</f>
        <v>0.98570196609838157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08"/>
  <sheetViews>
    <sheetView tabSelected="1" topLeftCell="A90" workbookViewId="0">
      <selection activeCell="A103" sqref="A103:G108"/>
    </sheetView>
  </sheetViews>
  <sheetFormatPr defaultRowHeight="15"/>
  <sheetData>
    <row r="1" spans="1:7">
      <c r="A1" t="s">
        <v>0</v>
      </c>
      <c r="B1" t="s">
        <v>1</v>
      </c>
      <c r="C1" t="s">
        <v>2</v>
      </c>
      <c r="D1" t="s">
        <v>3</v>
      </c>
      <c r="E1" s="3" t="s">
        <v>11</v>
      </c>
      <c r="F1" t="s">
        <v>16</v>
      </c>
      <c r="G1" s="3" t="s">
        <v>11</v>
      </c>
    </row>
    <row r="2" spans="1:7">
      <c r="A2">
        <v>1</v>
      </c>
      <c r="B2">
        <v>82.081999999999994</v>
      </c>
      <c r="C2">
        <v>118.126</v>
      </c>
      <c r="D2">
        <v>36.043999999999997</v>
      </c>
      <c r="E2" s="4">
        <f>IF($B2,($B2-C2)/$B2,0)</f>
        <v>-0.43912185375600027</v>
      </c>
      <c r="F2">
        <f>IF(B2,C2,0)</f>
        <v>118.126</v>
      </c>
      <c r="G2" s="4">
        <f>IF($B2,($B2-F2)/$B2,0)</f>
        <v>-0.43912185375600027</v>
      </c>
    </row>
    <row r="3" spans="1:7">
      <c r="A3">
        <v>2</v>
      </c>
      <c r="B3">
        <v>83.710999999999999</v>
      </c>
      <c r="C3">
        <v>168.571</v>
      </c>
      <c r="D3">
        <v>84.86</v>
      </c>
      <c r="E3" s="4">
        <f t="shared" ref="E3:E66" si="0">IF($B3,($B3-C3)/$B3,0)</f>
        <v>-1.0137257946984268</v>
      </c>
      <c r="F3">
        <f>IF(B3,C3,0)</f>
        <v>168.571</v>
      </c>
      <c r="G3" s="4">
        <f t="shared" ref="G3:G66" si="1">IF($B3,($B3-F3)/$B3,0)</f>
        <v>-1.0137257946984268</v>
      </c>
    </row>
    <row r="4" spans="1:7">
      <c r="A4">
        <v>3</v>
      </c>
      <c r="B4">
        <v>288.548</v>
      </c>
      <c r="C4">
        <v>296.37900000000002</v>
      </c>
      <c r="D4">
        <v>7.8310000000000004</v>
      </c>
      <c r="E4" s="4">
        <f t="shared" si="0"/>
        <v>-2.7139332104190696E-2</v>
      </c>
      <c r="F4">
        <f>IF(B4,C4,0)</f>
        <v>296.37900000000002</v>
      </c>
      <c r="G4" s="4">
        <f t="shared" si="1"/>
        <v>-2.7139332104190696E-2</v>
      </c>
    </row>
    <row r="5" spans="1:7">
      <c r="A5">
        <v>4</v>
      </c>
      <c r="B5">
        <v>599.67200000000003</v>
      </c>
      <c r="C5">
        <v>557.73099999999999</v>
      </c>
      <c r="D5">
        <v>-41.941000000000003</v>
      </c>
      <c r="E5" s="4">
        <f t="shared" si="0"/>
        <v>6.9939900478928535E-2</v>
      </c>
      <c r="F5">
        <f t="shared" ref="F5:F68" si="2">IF(B5,C5,0)</f>
        <v>557.73099999999999</v>
      </c>
      <c r="G5" s="4">
        <f t="shared" si="1"/>
        <v>6.9939900478928535E-2</v>
      </c>
    </row>
    <row r="6" spans="1:7">
      <c r="A6">
        <v>5</v>
      </c>
      <c r="B6">
        <v>565.76099999999997</v>
      </c>
      <c r="C6">
        <v>532.06600000000003</v>
      </c>
      <c r="D6">
        <v>-33.694000000000003</v>
      </c>
      <c r="E6" s="4">
        <f t="shared" si="0"/>
        <v>5.9556950726543434E-2</v>
      </c>
      <c r="F6">
        <f t="shared" si="2"/>
        <v>532.06600000000003</v>
      </c>
      <c r="G6" s="4">
        <f t="shared" si="1"/>
        <v>5.9556950726543434E-2</v>
      </c>
    </row>
    <row r="7" spans="1:7">
      <c r="A7">
        <v>6</v>
      </c>
      <c r="B7">
        <v>253.85900000000001</v>
      </c>
      <c r="C7">
        <v>256.88799999999998</v>
      </c>
      <c r="D7">
        <v>3.0289999999999999</v>
      </c>
      <c r="E7" s="4">
        <f t="shared" si="0"/>
        <v>-1.19318204199968E-2</v>
      </c>
      <c r="F7">
        <f t="shared" si="2"/>
        <v>256.88799999999998</v>
      </c>
      <c r="G7" s="4">
        <f t="shared" si="1"/>
        <v>-1.19318204199968E-2</v>
      </c>
    </row>
    <row r="8" spans="1:7">
      <c r="A8">
        <v>7</v>
      </c>
      <c r="B8">
        <v>284.13</v>
      </c>
      <c r="C8">
        <v>284.13099999999997</v>
      </c>
      <c r="D8">
        <v>1E-3</v>
      </c>
      <c r="E8" s="4">
        <f t="shared" si="0"/>
        <v>-3.5195157145544402E-6</v>
      </c>
      <c r="F8">
        <f t="shared" si="2"/>
        <v>284.13099999999997</v>
      </c>
      <c r="G8" s="4">
        <f t="shared" si="1"/>
        <v>-3.5195157145544402E-6</v>
      </c>
    </row>
    <row r="9" spans="1:7">
      <c r="A9">
        <v>8</v>
      </c>
      <c r="B9">
        <v>357.38099999999997</v>
      </c>
      <c r="C9">
        <v>340.46899999999999</v>
      </c>
      <c r="D9">
        <v>-16.913</v>
      </c>
      <c r="E9" s="4">
        <f t="shared" si="0"/>
        <v>4.7322045659953883E-2</v>
      </c>
      <c r="F9">
        <f t="shared" si="2"/>
        <v>340.46899999999999</v>
      </c>
      <c r="G9" s="4">
        <f t="shared" si="1"/>
        <v>4.7322045659953883E-2</v>
      </c>
    </row>
    <row r="10" spans="1:7">
      <c r="A10">
        <v>9</v>
      </c>
      <c r="B10">
        <v>249.34399999999999</v>
      </c>
      <c r="C10">
        <v>246.46299999999999</v>
      </c>
      <c r="D10">
        <v>-2.88</v>
      </c>
      <c r="E10" s="4">
        <f t="shared" si="0"/>
        <v>1.1554318531827517E-2</v>
      </c>
      <c r="F10">
        <f t="shared" si="2"/>
        <v>246.46299999999999</v>
      </c>
      <c r="G10" s="4">
        <f t="shared" si="1"/>
        <v>1.1554318531827517E-2</v>
      </c>
    </row>
    <row r="11" spans="1:7">
      <c r="A11">
        <v>10</v>
      </c>
      <c r="B11">
        <v>246.624</v>
      </c>
      <c r="C11">
        <v>253.73400000000001</v>
      </c>
      <c r="D11">
        <v>7.11</v>
      </c>
      <c r="E11" s="4">
        <f t="shared" si="0"/>
        <v>-2.8829311015959574E-2</v>
      </c>
      <c r="F11">
        <f t="shared" si="2"/>
        <v>253.73400000000001</v>
      </c>
      <c r="G11" s="4">
        <f t="shared" si="1"/>
        <v>-2.8829311015959574E-2</v>
      </c>
    </row>
    <row r="12" spans="1:7">
      <c r="A12">
        <v>11</v>
      </c>
      <c r="B12">
        <v>285.92200000000003</v>
      </c>
      <c r="C12">
        <v>283.16899999999998</v>
      </c>
      <c r="D12">
        <v>-2.7530000000000001</v>
      </c>
      <c r="E12" s="4">
        <f t="shared" si="0"/>
        <v>9.6285000804416671E-3</v>
      </c>
      <c r="F12">
        <f t="shared" si="2"/>
        <v>283.16899999999998</v>
      </c>
      <c r="G12" s="4">
        <f t="shared" si="1"/>
        <v>9.6285000804416671E-3</v>
      </c>
    </row>
    <row r="13" spans="1:7">
      <c r="A13">
        <v>12</v>
      </c>
      <c r="B13">
        <v>153.65</v>
      </c>
      <c r="C13">
        <v>160.75399999999999</v>
      </c>
      <c r="D13">
        <v>7.1040000000000001</v>
      </c>
      <c r="E13" s="4">
        <f t="shared" si="0"/>
        <v>-4.6234949560689784E-2</v>
      </c>
      <c r="F13">
        <f t="shared" si="2"/>
        <v>160.75399999999999</v>
      </c>
      <c r="G13" s="4">
        <f t="shared" si="1"/>
        <v>-4.6234949560689784E-2</v>
      </c>
    </row>
    <row r="14" spans="1:7">
      <c r="A14">
        <v>13</v>
      </c>
      <c r="B14">
        <v>475.178</v>
      </c>
      <c r="C14">
        <v>547.09400000000005</v>
      </c>
      <c r="D14">
        <v>71.915999999999997</v>
      </c>
      <c r="E14" s="4">
        <f t="shared" si="0"/>
        <v>-0.15134539056942883</v>
      </c>
      <c r="F14">
        <f t="shared" si="2"/>
        <v>547.09400000000005</v>
      </c>
      <c r="G14" s="4">
        <f t="shared" si="1"/>
        <v>-0.15134539056942883</v>
      </c>
    </row>
    <row r="15" spans="1:7">
      <c r="A15">
        <v>14</v>
      </c>
      <c r="B15">
        <v>162.155</v>
      </c>
      <c r="C15">
        <v>151.66800000000001</v>
      </c>
      <c r="D15">
        <v>-10.487</v>
      </c>
      <c r="E15" s="4">
        <f t="shared" si="0"/>
        <v>6.4672689710462181E-2</v>
      </c>
      <c r="F15">
        <f t="shared" si="2"/>
        <v>151.66800000000001</v>
      </c>
      <c r="G15" s="4">
        <f t="shared" si="1"/>
        <v>6.4672689710462181E-2</v>
      </c>
    </row>
    <row r="16" spans="1:7">
      <c r="A16">
        <v>15</v>
      </c>
      <c r="B16">
        <v>188.131</v>
      </c>
      <c r="C16">
        <v>199.06100000000001</v>
      </c>
      <c r="D16">
        <v>10.93</v>
      </c>
      <c r="E16" s="4">
        <f t="shared" si="0"/>
        <v>-5.8097814820524035E-2</v>
      </c>
      <c r="F16">
        <f t="shared" si="2"/>
        <v>199.06100000000001</v>
      </c>
      <c r="G16" s="4">
        <f t="shared" si="1"/>
        <v>-5.8097814820524035E-2</v>
      </c>
    </row>
    <row r="17" spans="1:7">
      <c r="A17">
        <v>16</v>
      </c>
      <c r="B17">
        <v>274.64299999999997</v>
      </c>
      <c r="C17">
        <v>289.94900000000001</v>
      </c>
      <c r="D17">
        <v>15.305999999999999</v>
      </c>
      <c r="E17" s="4">
        <f t="shared" si="0"/>
        <v>-5.5730530179178214E-2</v>
      </c>
      <c r="F17">
        <f t="shared" si="2"/>
        <v>289.94900000000001</v>
      </c>
      <c r="G17" s="4">
        <f t="shared" si="1"/>
        <v>-5.5730530179178214E-2</v>
      </c>
    </row>
    <row r="18" spans="1:7">
      <c r="A18">
        <v>17</v>
      </c>
      <c r="B18">
        <v>514.74199999999996</v>
      </c>
      <c r="C18">
        <v>537.82799999999997</v>
      </c>
      <c r="D18">
        <v>23.087</v>
      </c>
      <c r="E18" s="4">
        <f t="shared" si="0"/>
        <v>-4.4849652835789608E-2</v>
      </c>
      <c r="F18">
        <f t="shared" si="2"/>
        <v>537.82799999999997</v>
      </c>
      <c r="G18" s="4">
        <f t="shared" si="1"/>
        <v>-4.4849652835789608E-2</v>
      </c>
    </row>
    <row r="19" spans="1:7">
      <c r="A19">
        <v>18</v>
      </c>
      <c r="B19">
        <v>631.04499999999996</v>
      </c>
      <c r="C19">
        <v>625.87</v>
      </c>
      <c r="D19">
        <v>-5.1760000000000002</v>
      </c>
      <c r="E19" s="4">
        <f t="shared" si="0"/>
        <v>8.2006829940811741E-3</v>
      </c>
      <c r="F19">
        <f t="shared" si="2"/>
        <v>625.87</v>
      </c>
      <c r="G19" s="4">
        <f t="shared" si="1"/>
        <v>8.2006829940811741E-3</v>
      </c>
    </row>
    <row r="20" spans="1:7">
      <c r="A20">
        <v>19</v>
      </c>
      <c r="B20">
        <v>255.13200000000001</v>
      </c>
      <c r="C20">
        <v>341.15899999999999</v>
      </c>
      <c r="D20">
        <v>86.028000000000006</v>
      </c>
      <c r="E20" s="4">
        <f t="shared" si="0"/>
        <v>-0.33718624084787474</v>
      </c>
      <c r="F20">
        <f t="shared" si="2"/>
        <v>341.15899999999999</v>
      </c>
      <c r="G20" s="4">
        <f t="shared" si="1"/>
        <v>-0.33718624084787474</v>
      </c>
    </row>
    <row r="21" spans="1:7">
      <c r="A21">
        <v>20</v>
      </c>
      <c r="B21">
        <v>445.59899999999999</v>
      </c>
      <c r="C21">
        <v>410.505</v>
      </c>
      <c r="D21">
        <v>-35.094000000000001</v>
      </c>
      <c r="E21" s="4">
        <f t="shared" si="0"/>
        <v>7.8756909239024314E-2</v>
      </c>
      <c r="F21">
        <f t="shared" si="2"/>
        <v>410.505</v>
      </c>
      <c r="G21" s="4">
        <f t="shared" si="1"/>
        <v>7.8756909239024314E-2</v>
      </c>
    </row>
    <row r="22" spans="1:7">
      <c r="A22">
        <v>21</v>
      </c>
      <c r="B22">
        <v>303.24799999999999</v>
      </c>
      <c r="C22">
        <v>308.76600000000002</v>
      </c>
      <c r="D22">
        <v>5.5179999999999998</v>
      </c>
      <c r="E22" s="4">
        <f t="shared" si="0"/>
        <v>-1.8196327758138651E-2</v>
      </c>
      <c r="F22">
        <f t="shared" si="2"/>
        <v>308.76600000000002</v>
      </c>
      <c r="G22" s="4">
        <f t="shared" si="1"/>
        <v>-1.8196327758138651E-2</v>
      </c>
    </row>
    <row r="23" spans="1:7">
      <c r="A23">
        <v>22</v>
      </c>
      <c r="B23">
        <v>386.57299999999998</v>
      </c>
      <c r="C23">
        <v>415.12200000000001</v>
      </c>
      <c r="D23">
        <v>28.548999999999999</v>
      </c>
      <c r="E23" s="4">
        <f t="shared" si="0"/>
        <v>-7.3851510581442667E-2</v>
      </c>
      <c r="F23">
        <f t="shared" si="2"/>
        <v>415.12200000000001</v>
      </c>
      <c r="G23" s="4">
        <f t="shared" si="1"/>
        <v>-7.3851510581442667E-2</v>
      </c>
    </row>
    <row r="24" spans="1:7">
      <c r="A24">
        <v>23</v>
      </c>
      <c r="B24">
        <v>274.99200000000002</v>
      </c>
      <c r="C24">
        <v>283.46300000000002</v>
      </c>
      <c r="D24">
        <v>8.4710000000000001</v>
      </c>
      <c r="E24" s="4">
        <f t="shared" si="0"/>
        <v>-3.080453249549079E-2</v>
      </c>
      <c r="F24">
        <f t="shared" si="2"/>
        <v>283.46300000000002</v>
      </c>
      <c r="G24" s="4">
        <f t="shared" si="1"/>
        <v>-3.080453249549079E-2</v>
      </c>
    </row>
    <row r="25" spans="1:7">
      <c r="A25">
        <v>24</v>
      </c>
      <c r="B25">
        <v>306.404</v>
      </c>
      <c r="C25">
        <v>323.858</v>
      </c>
      <c r="D25">
        <v>17.454999999999998</v>
      </c>
      <c r="E25" s="4">
        <f t="shared" si="0"/>
        <v>-5.69640083027637E-2</v>
      </c>
      <c r="F25">
        <f t="shared" si="2"/>
        <v>323.858</v>
      </c>
      <c r="G25" s="4">
        <f t="shared" si="1"/>
        <v>-5.69640083027637E-2</v>
      </c>
    </row>
    <row r="26" spans="1:7">
      <c r="A26">
        <v>25</v>
      </c>
      <c r="B26">
        <v>357.166</v>
      </c>
      <c r="C26">
        <v>362.42700000000002</v>
      </c>
      <c r="D26">
        <v>5.2619999999999996</v>
      </c>
      <c r="E26" s="4">
        <f t="shared" si="0"/>
        <v>-1.4729845506011278E-2</v>
      </c>
      <c r="F26">
        <f t="shared" si="2"/>
        <v>362.42700000000002</v>
      </c>
      <c r="G26" s="4">
        <f t="shared" si="1"/>
        <v>-1.4729845506011278E-2</v>
      </c>
    </row>
    <row r="27" spans="1:7">
      <c r="A27">
        <v>26</v>
      </c>
      <c r="B27">
        <v>312.68900000000002</v>
      </c>
      <c r="C27">
        <v>339.13299999999998</v>
      </c>
      <c r="D27">
        <v>26.443000000000001</v>
      </c>
      <c r="E27" s="4">
        <f t="shared" si="0"/>
        <v>-8.4569652274304366E-2</v>
      </c>
      <c r="F27">
        <f t="shared" si="2"/>
        <v>339.13299999999998</v>
      </c>
      <c r="G27" s="4">
        <f t="shared" si="1"/>
        <v>-8.4569652274304366E-2</v>
      </c>
    </row>
    <row r="28" spans="1:7">
      <c r="A28">
        <v>27</v>
      </c>
      <c r="B28">
        <v>100.252</v>
      </c>
      <c r="C28">
        <v>102.443</v>
      </c>
      <c r="D28">
        <v>2.1909999999999998</v>
      </c>
      <c r="E28" s="4">
        <f t="shared" si="0"/>
        <v>-2.1854925587519478E-2</v>
      </c>
      <c r="F28">
        <f t="shared" si="2"/>
        <v>102.443</v>
      </c>
      <c r="G28" s="4">
        <f t="shared" si="1"/>
        <v>-2.1854925587519478E-2</v>
      </c>
    </row>
    <row r="29" spans="1:7">
      <c r="A29">
        <v>28</v>
      </c>
      <c r="B29">
        <v>416.90699999999998</v>
      </c>
      <c r="C29">
        <v>490.20400000000001</v>
      </c>
      <c r="D29">
        <v>73.296999999999997</v>
      </c>
      <c r="E29" s="4">
        <f t="shared" si="0"/>
        <v>-0.17581139198910076</v>
      </c>
      <c r="F29">
        <f t="shared" si="2"/>
        <v>490.20400000000001</v>
      </c>
      <c r="G29" s="4">
        <f t="shared" si="1"/>
        <v>-0.17581139198910076</v>
      </c>
    </row>
    <row r="30" spans="1:7">
      <c r="A30">
        <v>29</v>
      </c>
      <c r="B30">
        <v>562.88300000000004</v>
      </c>
      <c r="C30">
        <v>568.15599999999995</v>
      </c>
      <c r="D30">
        <v>5.2729999999999997</v>
      </c>
      <c r="E30" s="4">
        <f t="shared" si="0"/>
        <v>-9.367843761492016E-3</v>
      </c>
      <c r="F30">
        <f t="shared" si="2"/>
        <v>568.15599999999995</v>
      </c>
      <c r="G30" s="4">
        <f t="shared" si="1"/>
        <v>-9.367843761492016E-3</v>
      </c>
    </row>
    <row r="31" spans="1:7">
      <c r="A31">
        <v>30</v>
      </c>
      <c r="B31">
        <v>530.24699999999996</v>
      </c>
      <c r="C31">
        <v>498.00700000000001</v>
      </c>
      <c r="D31">
        <v>-32.24</v>
      </c>
      <c r="E31" s="4">
        <f t="shared" si="0"/>
        <v>6.0801852721467459E-2</v>
      </c>
      <c r="F31">
        <f t="shared" si="2"/>
        <v>498.00700000000001</v>
      </c>
      <c r="G31" s="4">
        <f t="shared" si="1"/>
        <v>6.0801852721467459E-2</v>
      </c>
    </row>
    <row r="32" spans="1:7">
      <c r="A32">
        <v>31</v>
      </c>
      <c r="B32">
        <v>484.87200000000001</v>
      </c>
      <c r="C32">
        <v>478.35199999999998</v>
      </c>
      <c r="D32">
        <v>-6.52</v>
      </c>
      <c r="E32" s="4">
        <f t="shared" si="0"/>
        <v>1.3446847827880427E-2</v>
      </c>
      <c r="F32">
        <f t="shared" si="2"/>
        <v>478.35199999999998</v>
      </c>
      <c r="G32" s="4">
        <f t="shared" si="1"/>
        <v>1.3446847827880427E-2</v>
      </c>
    </row>
    <row r="33" spans="1:7">
      <c r="A33">
        <v>32</v>
      </c>
      <c r="B33">
        <v>466.4</v>
      </c>
      <c r="C33">
        <v>501.70400000000001</v>
      </c>
      <c r="D33">
        <v>35.304000000000002</v>
      </c>
      <c r="E33" s="4">
        <f t="shared" si="0"/>
        <v>-7.569468267581482E-2</v>
      </c>
      <c r="F33">
        <f t="shared" si="2"/>
        <v>501.70400000000001</v>
      </c>
      <c r="G33" s="4">
        <f t="shared" si="1"/>
        <v>-7.569468267581482E-2</v>
      </c>
    </row>
    <row r="34" spans="1:7">
      <c r="A34">
        <v>33</v>
      </c>
      <c r="B34">
        <v>96.07</v>
      </c>
      <c r="C34">
        <v>106.822</v>
      </c>
      <c r="D34">
        <v>10.752000000000001</v>
      </c>
      <c r="E34" s="4">
        <f t="shared" si="0"/>
        <v>-0.11191839283855533</v>
      </c>
      <c r="F34">
        <f t="shared" si="2"/>
        <v>106.822</v>
      </c>
      <c r="G34" s="4">
        <f t="shared" si="1"/>
        <v>-0.11191839283855533</v>
      </c>
    </row>
    <row r="35" spans="1:7">
      <c r="A35">
        <v>34</v>
      </c>
      <c r="B35">
        <v>496.01</v>
      </c>
      <c r="C35">
        <v>465.149</v>
      </c>
      <c r="D35">
        <v>-30.861000000000001</v>
      </c>
      <c r="E35" s="4">
        <f t="shared" si="0"/>
        <v>6.2218503659200397E-2</v>
      </c>
      <c r="F35">
        <f t="shared" si="2"/>
        <v>465.149</v>
      </c>
      <c r="G35" s="4">
        <f t="shared" si="1"/>
        <v>6.2218503659200397E-2</v>
      </c>
    </row>
    <row r="36" spans="1:7">
      <c r="A36">
        <v>35</v>
      </c>
      <c r="B36">
        <v>500.44799999999998</v>
      </c>
      <c r="C36">
        <v>554.00699999999995</v>
      </c>
      <c r="D36">
        <v>53.558999999999997</v>
      </c>
      <c r="E36" s="4">
        <f t="shared" si="0"/>
        <v>-0.10702210819106076</v>
      </c>
      <c r="F36">
        <f t="shared" si="2"/>
        <v>554.00699999999995</v>
      </c>
      <c r="G36" s="4">
        <f t="shared" si="1"/>
        <v>-0.10702210819106076</v>
      </c>
    </row>
    <row r="37" spans="1:7">
      <c r="A37">
        <v>36</v>
      </c>
      <c r="B37">
        <v>321.01100000000002</v>
      </c>
      <c r="C37">
        <v>333.15899999999999</v>
      </c>
      <c r="D37">
        <v>12.148</v>
      </c>
      <c r="E37" s="4">
        <f t="shared" si="0"/>
        <v>-3.7842939961558845E-2</v>
      </c>
      <c r="F37">
        <f t="shared" si="2"/>
        <v>333.15899999999999</v>
      </c>
      <c r="G37" s="4">
        <f t="shared" si="1"/>
        <v>-3.7842939961558845E-2</v>
      </c>
    </row>
    <row r="38" spans="1:7">
      <c r="A38">
        <v>37</v>
      </c>
      <c r="B38">
        <v>517.81200000000001</v>
      </c>
      <c r="C38">
        <v>519.55999999999995</v>
      </c>
      <c r="D38">
        <v>1.748</v>
      </c>
      <c r="E38" s="4">
        <f t="shared" si="0"/>
        <v>-3.3757425474881492E-3</v>
      </c>
      <c r="F38">
        <f t="shared" si="2"/>
        <v>519.55999999999995</v>
      </c>
      <c r="G38" s="4">
        <f t="shared" si="1"/>
        <v>-3.3757425474881492E-3</v>
      </c>
    </row>
    <row r="39" spans="1:7">
      <c r="A39">
        <v>38</v>
      </c>
      <c r="B39">
        <v>54.616999999999997</v>
      </c>
      <c r="C39">
        <v>90.75</v>
      </c>
      <c r="D39">
        <v>36.133000000000003</v>
      </c>
      <c r="E39" s="4">
        <f t="shared" si="0"/>
        <v>-0.66157057326473445</v>
      </c>
      <c r="F39">
        <f t="shared" si="2"/>
        <v>90.75</v>
      </c>
      <c r="G39" s="4">
        <f t="shared" si="1"/>
        <v>-0.66157057326473445</v>
      </c>
    </row>
    <row r="40" spans="1:7">
      <c r="A40">
        <v>39</v>
      </c>
      <c r="B40">
        <v>0</v>
      </c>
      <c r="C40">
        <v>64.897000000000006</v>
      </c>
      <c r="D40">
        <v>64.897000000000006</v>
      </c>
      <c r="E40" s="4">
        <f t="shared" si="0"/>
        <v>0</v>
      </c>
      <c r="F40">
        <f t="shared" si="2"/>
        <v>0</v>
      </c>
      <c r="G40" s="4">
        <f t="shared" si="1"/>
        <v>0</v>
      </c>
    </row>
    <row r="41" spans="1:7">
      <c r="A41">
        <v>40</v>
      </c>
      <c r="B41">
        <v>227.66499999999999</v>
      </c>
      <c r="C41">
        <v>222.73099999999999</v>
      </c>
      <c r="D41">
        <v>-4.9329999999999998</v>
      </c>
      <c r="E41" s="4">
        <f t="shared" si="0"/>
        <v>2.1672193793512387E-2</v>
      </c>
      <c r="F41">
        <f t="shared" si="2"/>
        <v>222.73099999999999</v>
      </c>
      <c r="G41" s="4">
        <f t="shared" si="1"/>
        <v>2.1672193793512387E-2</v>
      </c>
    </row>
    <row r="42" spans="1:7">
      <c r="A42">
        <v>41</v>
      </c>
      <c r="B42">
        <v>281.83800000000002</v>
      </c>
      <c r="C42">
        <v>341.74</v>
      </c>
      <c r="D42">
        <v>59.902000000000001</v>
      </c>
      <c r="E42" s="4">
        <f t="shared" si="0"/>
        <v>-0.21254053747188095</v>
      </c>
      <c r="F42">
        <f t="shared" si="2"/>
        <v>341.74</v>
      </c>
      <c r="G42" s="4">
        <f t="shared" si="1"/>
        <v>-0.21254053747188095</v>
      </c>
    </row>
    <row r="43" spans="1:7">
      <c r="A43">
        <v>42</v>
      </c>
      <c r="B43">
        <v>447.61</v>
      </c>
      <c r="C43">
        <v>411.14499999999998</v>
      </c>
      <c r="D43">
        <v>-36.465000000000003</v>
      </c>
      <c r="E43" s="4">
        <f t="shared" si="0"/>
        <v>8.1466008355488104E-2</v>
      </c>
      <c r="F43">
        <f t="shared" si="2"/>
        <v>411.14499999999998</v>
      </c>
      <c r="G43" s="4">
        <f t="shared" si="1"/>
        <v>8.1466008355488104E-2</v>
      </c>
    </row>
    <row r="44" spans="1:7">
      <c r="A44">
        <v>43</v>
      </c>
      <c r="B44">
        <v>651.88699999999994</v>
      </c>
      <c r="C44">
        <v>647.55899999999997</v>
      </c>
      <c r="D44">
        <v>-4.3280000000000003</v>
      </c>
      <c r="E44" s="4">
        <f t="shared" si="0"/>
        <v>6.6391874665394082E-3</v>
      </c>
      <c r="F44">
        <f t="shared" si="2"/>
        <v>647.55899999999997</v>
      </c>
      <c r="G44" s="4">
        <f t="shared" si="1"/>
        <v>6.6391874665394082E-3</v>
      </c>
    </row>
    <row r="45" spans="1:7">
      <c r="A45">
        <v>44</v>
      </c>
      <c r="B45">
        <v>473.43200000000002</v>
      </c>
      <c r="C45">
        <v>508.846</v>
      </c>
      <c r="D45">
        <v>35.414000000000001</v>
      </c>
      <c r="E45" s="4">
        <f t="shared" si="0"/>
        <v>-7.4802717180080747E-2</v>
      </c>
      <c r="F45">
        <f t="shared" si="2"/>
        <v>508.846</v>
      </c>
      <c r="G45" s="4">
        <f t="shared" si="1"/>
        <v>-7.4802717180080747E-2</v>
      </c>
    </row>
    <row r="46" spans="1:7">
      <c r="A46">
        <v>45</v>
      </c>
      <c r="B46">
        <v>236.49600000000001</v>
      </c>
      <c r="C46">
        <v>273.91399999999999</v>
      </c>
      <c r="D46">
        <v>37.417999999999999</v>
      </c>
      <c r="E46" s="4">
        <f t="shared" si="0"/>
        <v>-0.15821832081726531</v>
      </c>
      <c r="F46">
        <f t="shared" si="2"/>
        <v>273.91399999999999</v>
      </c>
      <c r="G46" s="4">
        <f t="shared" si="1"/>
        <v>-0.15821832081726531</v>
      </c>
    </row>
    <row r="47" spans="1:7">
      <c r="A47">
        <v>46</v>
      </c>
      <c r="B47">
        <v>558.61300000000006</v>
      </c>
      <c r="C47">
        <v>591.73699999999997</v>
      </c>
      <c r="D47">
        <v>33.124000000000002</v>
      </c>
      <c r="E47" s="4">
        <f t="shared" si="0"/>
        <v>-5.9296865629693378E-2</v>
      </c>
      <c r="F47">
        <f t="shared" si="2"/>
        <v>591.73699999999997</v>
      </c>
      <c r="G47" s="4">
        <f t="shared" si="1"/>
        <v>-5.9296865629693378E-2</v>
      </c>
    </row>
    <row r="48" spans="1:7">
      <c r="A48">
        <v>47</v>
      </c>
      <c r="B48">
        <v>656.35900000000004</v>
      </c>
      <c r="C48">
        <v>616.86900000000003</v>
      </c>
      <c r="D48">
        <v>-39.49</v>
      </c>
      <c r="E48" s="4">
        <f t="shared" si="0"/>
        <v>6.0165244934555641E-2</v>
      </c>
      <c r="F48">
        <f t="shared" si="2"/>
        <v>616.86900000000003</v>
      </c>
      <c r="G48" s="4">
        <f t="shared" si="1"/>
        <v>6.0165244934555641E-2</v>
      </c>
    </row>
    <row r="49" spans="1:7">
      <c r="A49">
        <v>48</v>
      </c>
      <c r="B49">
        <v>229.76400000000001</v>
      </c>
      <c r="C49">
        <v>217.25399999999999</v>
      </c>
      <c r="D49">
        <v>-12.51</v>
      </c>
      <c r="E49" s="4">
        <f t="shared" si="0"/>
        <v>5.4447171880712464E-2</v>
      </c>
      <c r="F49">
        <f t="shared" si="2"/>
        <v>217.25399999999999</v>
      </c>
      <c r="G49" s="4">
        <f t="shared" si="1"/>
        <v>5.4447171880712464E-2</v>
      </c>
    </row>
    <row r="50" spans="1:7">
      <c r="A50">
        <v>49</v>
      </c>
      <c r="B50">
        <v>202.39400000000001</v>
      </c>
      <c r="C50">
        <v>221.386</v>
      </c>
      <c r="D50">
        <v>18.991</v>
      </c>
      <c r="E50" s="4">
        <f t="shared" si="0"/>
        <v>-9.38367738174056E-2</v>
      </c>
      <c r="F50">
        <f t="shared" si="2"/>
        <v>221.386</v>
      </c>
      <c r="G50" s="4">
        <f t="shared" si="1"/>
        <v>-9.38367738174056E-2</v>
      </c>
    </row>
    <row r="51" spans="1:7">
      <c r="A51">
        <v>50</v>
      </c>
      <c r="B51">
        <v>459.11</v>
      </c>
      <c r="C51">
        <v>547.81700000000001</v>
      </c>
      <c r="D51">
        <v>88.706999999999994</v>
      </c>
      <c r="E51" s="4">
        <f t="shared" si="0"/>
        <v>-0.19321513362810652</v>
      </c>
      <c r="F51">
        <f t="shared" si="2"/>
        <v>547.81700000000001</v>
      </c>
      <c r="G51" s="4">
        <f t="shared" si="1"/>
        <v>-0.19321513362810652</v>
      </c>
    </row>
    <row r="52" spans="1:7">
      <c r="A52">
        <v>51</v>
      </c>
      <c r="B52">
        <v>101.146</v>
      </c>
      <c r="C52">
        <v>114.414</v>
      </c>
      <c r="D52">
        <v>13.268000000000001</v>
      </c>
      <c r="E52" s="4">
        <f t="shared" si="0"/>
        <v>-0.13117671484784371</v>
      </c>
      <c r="F52">
        <f t="shared" si="2"/>
        <v>114.414</v>
      </c>
      <c r="G52" s="4">
        <f t="shared" si="1"/>
        <v>-0.13117671484784371</v>
      </c>
    </row>
    <row r="53" spans="1:7">
      <c r="A53">
        <v>52</v>
      </c>
      <c r="B53">
        <v>0</v>
      </c>
      <c r="C53">
        <v>14.025</v>
      </c>
      <c r="D53">
        <v>14.025</v>
      </c>
      <c r="E53" s="4">
        <f t="shared" si="0"/>
        <v>0</v>
      </c>
      <c r="F53">
        <f t="shared" si="2"/>
        <v>0</v>
      </c>
      <c r="G53" s="4">
        <f t="shared" si="1"/>
        <v>0</v>
      </c>
    </row>
    <row r="54" spans="1:7">
      <c r="A54">
        <v>53</v>
      </c>
      <c r="B54">
        <v>485.423</v>
      </c>
      <c r="C54">
        <v>554.76599999999996</v>
      </c>
      <c r="D54">
        <v>69.343000000000004</v>
      </c>
      <c r="E54" s="4">
        <f t="shared" si="0"/>
        <v>-0.14285066838612914</v>
      </c>
      <c r="F54">
        <f t="shared" si="2"/>
        <v>554.76599999999996</v>
      </c>
      <c r="G54" s="4">
        <f t="shared" si="1"/>
        <v>-0.14285066838612914</v>
      </c>
    </row>
    <row r="55" spans="1:7">
      <c r="A55">
        <v>54</v>
      </c>
      <c r="B55">
        <v>81.33</v>
      </c>
      <c r="C55">
        <v>170.78100000000001</v>
      </c>
      <c r="D55">
        <v>89.450999999999993</v>
      </c>
      <c r="E55" s="4">
        <f t="shared" si="0"/>
        <v>-1.0998524529693841</v>
      </c>
      <c r="F55">
        <f t="shared" si="2"/>
        <v>170.78100000000001</v>
      </c>
      <c r="G55" s="4">
        <f t="shared" si="1"/>
        <v>-1.0998524529693841</v>
      </c>
    </row>
    <row r="56" spans="1:7">
      <c r="A56">
        <v>55</v>
      </c>
      <c r="B56">
        <v>165.209</v>
      </c>
      <c r="C56">
        <v>188.023</v>
      </c>
      <c r="D56">
        <v>22.814</v>
      </c>
      <c r="E56" s="4">
        <f t="shared" si="0"/>
        <v>-0.13809175044943067</v>
      </c>
      <c r="F56">
        <f t="shared" si="2"/>
        <v>188.023</v>
      </c>
      <c r="G56" s="4">
        <f t="shared" si="1"/>
        <v>-0.13809175044943067</v>
      </c>
    </row>
    <row r="57" spans="1:7">
      <c r="A57">
        <v>56</v>
      </c>
      <c r="B57">
        <v>0</v>
      </c>
      <c r="C57">
        <v>116.986</v>
      </c>
      <c r="D57">
        <v>116.986</v>
      </c>
      <c r="E57" s="4">
        <f t="shared" si="0"/>
        <v>0</v>
      </c>
      <c r="F57">
        <f t="shared" si="2"/>
        <v>0</v>
      </c>
      <c r="G57" s="4">
        <f t="shared" si="1"/>
        <v>0</v>
      </c>
    </row>
    <row r="58" spans="1:7">
      <c r="A58">
        <v>57</v>
      </c>
      <c r="B58">
        <v>54.287999999999997</v>
      </c>
      <c r="C58">
        <v>86.518000000000001</v>
      </c>
      <c r="D58">
        <v>32.229999999999997</v>
      </c>
      <c r="E58" s="4">
        <f t="shared" si="0"/>
        <v>-0.59368552903035676</v>
      </c>
      <c r="F58">
        <f t="shared" si="2"/>
        <v>86.518000000000001</v>
      </c>
      <c r="G58" s="4">
        <f t="shared" si="1"/>
        <v>-0.59368552903035676</v>
      </c>
    </row>
    <row r="59" spans="1:7">
      <c r="A59">
        <v>58</v>
      </c>
      <c r="B59">
        <v>422.10500000000002</v>
      </c>
      <c r="C59">
        <v>456.91</v>
      </c>
      <c r="D59">
        <v>34.805</v>
      </c>
      <c r="E59" s="4">
        <f t="shared" si="0"/>
        <v>-8.245578706719893E-2</v>
      </c>
      <c r="F59">
        <f t="shared" si="2"/>
        <v>456.91</v>
      </c>
      <c r="G59" s="4">
        <f t="shared" si="1"/>
        <v>-8.245578706719893E-2</v>
      </c>
    </row>
    <row r="60" spans="1:7">
      <c r="A60">
        <v>59</v>
      </c>
      <c r="B60">
        <v>168.27</v>
      </c>
      <c r="C60">
        <v>173.31399999999999</v>
      </c>
      <c r="D60">
        <v>5.0439999999999996</v>
      </c>
      <c r="E60" s="4">
        <f t="shared" si="0"/>
        <v>-2.9975634397099795E-2</v>
      </c>
      <c r="F60">
        <f t="shared" si="2"/>
        <v>173.31399999999999</v>
      </c>
      <c r="G60" s="4">
        <f t="shared" si="1"/>
        <v>-2.9975634397099795E-2</v>
      </c>
    </row>
    <row r="61" spans="1:7">
      <c r="A61">
        <v>60</v>
      </c>
      <c r="B61">
        <v>565.61800000000005</v>
      </c>
      <c r="C61">
        <v>547.88199999999995</v>
      </c>
      <c r="D61">
        <v>-17.736999999999998</v>
      </c>
      <c r="E61" s="4">
        <f t="shared" si="0"/>
        <v>3.1356852151098624E-2</v>
      </c>
      <c r="F61">
        <f t="shared" si="2"/>
        <v>547.88199999999995</v>
      </c>
      <c r="G61" s="4">
        <f t="shared" si="1"/>
        <v>3.1356852151098624E-2</v>
      </c>
    </row>
    <row r="62" spans="1:7">
      <c r="A62">
        <v>61</v>
      </c>
      <c r="B62">
        <v>97.09</v>
      </c>
      <c r="C62">
        <v>96.947999999999993</v>
      </c>
      <c r="D62">
        <v>-0.14199999999999999</v>
      </c>
      <c r="E62" s="4">
        <f t="shared" si="0"/>
        <v>1.4625605108663107E-3</v>
      </c>
      <c r="F62">
        <f t="shared" si="2"/>
        <v>96.947999999999993</v>
      </c>
      <c r="G62" s="4">
        <f t="shared" si="1"/>
        <v>1.4625605108663107E-3</v>
      </c>
    </row>
    <row r="63" spans="1:7">
      <c r="A63">
        <v>62</v>
      </c>
      <c r="B63">
        <v>355.87599999999998</v>
      </c>
      <c r="C63">
        <v>368.27</v>
      </c>
      <c r="D63">
        <v>12.394</v>
      </c>
      <c r="E63" s="4">
        <f t="shared" si="0"/>
        <v>-3.4826737402915642E-2</v>
      </c>
      <c r="F63">
        <f t="shared" si="2"/>
        <v>368.27</v>
      </c>
      <c r="G63" s="4">
        <f t="shared" si="1"/>
        <v>-3.4826737402915642E-2</v>
      </c>
    </row>
    <row r="64" spans="1:7">
      <c r="A64">
        <v>63</v>
      </c>
      <c r="B64">
        <v>205.946</v>
      </c>
      <c r="C64">
        <v>240.958</v>
      </c>
      <c r="D64">
        <v>35.012</v>
      </c>
      <c r="E64" s="4">
        <f t="shared" si="0"/>
        <v>-0.1700057296572888</v>
      </c>
      <c r="F64">
        <f t="shared" si="2"/>
        <v>240.958</v>
      </c>
      <c r="G64" s="4">
        <f t="shared" si="1"/>
        <v>-0.1700057296572888</v>
      </c>
    </row>
    <row r="65" spans="1:7">
      <c r="A65">
        <v>64</v>
      </c>
      <c r="B65">
        <v>125.205</v>
      </c>
      <c r="C65">
        <v>233.31100000000001</v>
      </c>
      <c r="D65">
        <v>108.10599999999999</v>
      </c>
      <c r="E65" s="4">
        <f t="shared" si="0"/>
        <v>-0.86343197156663076</v>
      </c>
      <c r="F65">
        <f t="shared" si="2"/>
        <v>233.31100000000001</v>
      </c>
      <c r="G65" s="4">
        <f t="shared" si="1"/>
        <v>-0.86343197156663076</v>
      </c>
    </row>
    <row r="66" spans="1:7">
      <c r="A66">
        <v>65</v>
      </c>
      <c r="B66">
        <v>317.16500000000002</v>
      </c>
      <c r="C66">
        <v>328.363</v>
      </c>
      <c r="D66">
        <v>11.198</v>
      </c>
      <c r="E66" s="4">
        <f t="shared" si="0"/>
        <v>-3.5306543912474508E-2</v>
      </c>
      <c r="F66">
        <f t="shared" si="2"/>
        <v>328.363</v>
      </c>
      <c r="G66" s="4">
        <f t="shared" si="1"/>
        <v>-3.5306543912474508E-2</v>
      </c>
    </row>
    <row r="67" spans="1:7">
      <c r="A67">
        <v>66</v>
      </c>
      <c r="B67">
        <v>416.68799999999999</v>
      </c>
      <c r="C67">
        <v>479.37299999999999</v>
      </c>
      <c r="D67">
        <v>62.685000000000002</v>
      </c>
      <c r="E67" s="4">
        <f t="shared" ref="E67:E101" si="3">IF($B67,($B67-C67)/$B67,0)</f>
        <v>-0.15043629766155975</v>
      </c>
      <c r="F67">
        <f t="shared" si="2"/>
        <v>479.37299999999999</v>
      </c>
      <c r="G67" s="4">
        <f t="shared" ref="G67:G101" si="4">IF($B67,($B67-F67)/$B67,0)</f>
        <v>-0.15043629766155975</v>
      </c>
    </row>
    <row r="68" spans="1:7">
      <c r="A68">
        <v>67</v>
      </c>
      <c r="B68">
        <v>756.23400000000004</v>
      </c>
      <c r="C68">
        <v>698.39499999999998</v>
      </c>
      <c r="D68">
        <v>-57.838999999999999</v>
      </c>
      <c r="E68" s="4">
        <f t="shared" si="3"/>
        <v>7.648294046551736E-2</v>
      </c>
      <c r="F68">
        <f t="shared" si="2"/>
        <v>698.39499999999998</v>
      </c>
      <c r="G68" s="4">
        <f t="shared" si="4"/>
        <v>7.648294046551736E-2</v>
      </c>
    </row>
    <row r="69" spans="1:7">
      <c r="A69">
        <v>68</v>
      </c>
      <c r="B69">
        <v>621.17600000000004</v>
      </c>
      <c r="C69">
        <v>639.69899999999996</v>
      </c>
      <c r="D69">
        <v>18.523</v>
      </c>
      <c r="E69" s="4">
        <f t="shared" si="3"/>
        <v>-2.9819246075186275E-2</v>
      </c>
      <c r="F69">
        <f t="shared" ref="F69:F101" si="5">IF(B69,C69,0)</f>
        <v>639.69899999999996</v>
      </c>
      <c r="G69" s="4">
        <f t="shared" si="4"/>
        <v>-2.9819246075186275E-2</v>
      </c>
    </row>
    <row r="70" spans="1:7">
      <c r="A70">
        <v>69</v>
      </c>
      <c r="B70">
        <v>322.08600000000001</v>
      </c>
      <c r="C70">
        <v>338.13</v>
      </c>
      <c r="D70">
        <v>16.042999999999999</v>
      </c>
      <c r="E70" s="4">
        <f t="shared" si="3"/>
        <v>-4.9812782921331511E-2</v>
      </c>
      <c r="F70">
        <f t="shared" si="5"/>
        <v>338.13</v>
      </c>
      <c r="G70" s="4">
        <f t="shared" si="4"/>
        <v>-4.9812782921331511E-2</v>
      </c>
    </row>
    <row r="71" spans="1:7">
      <c r="A71">
        <v>70</v>
      </c>
      <c r="B71">
        <v>427.24099999999999</v>
      </c>
      <c r="C71">
        <v>487.38799999999998</v>
      </c>
      <c r="D71">
        <v>60.146999999999998</v>
      </c>
      <c r="E71" s="4">
        <f t="shared" si="3"/>
        <v>-0.14078002813400398</v>
      </c>
      <c r="F71">
        <f t="shared" si="5"/>
        <v>487.38799999999998</v>
      </c>
      <c r="G71" s="4">
        <f t="shared" si="4"/>
        <v>-0.14078002813400398</v>
      </c>
    </row>
    <row r="72" spans="1:7">
      <c r="A72">
        <v>71</v>
      </c>
      <c r="B72">
        <v>573.65200000000004</v>
      </c>
      <c r="C72">
        <v>564.38599999999997</v>
      </c>
      <c r="D72">
        <v>-9.266</v>
      </c>
      <c r="E72" s="4">
        <f t="shared" si="3"/>
        <v>1.6152650038699552E-2</v>
      </c>
      <c r="F72">
        <f t="shared" si="5"/>
        <v>564.38599999999997</v>
      </c>
      <c r="G72" s="4">
        <f t="shared" si="4"/>
        <v>1.6152650038699552E-2</v>
      </c>
    </row>
    <row r="73" spans="1:7">
      <c r="A73">
        <v>72</v>
      </c>
      <c r="B73">
        <v>285.24099999999999</v>
      </c>
      <c r="C73">
        <v>315.93299999999999</v>
      </c>
      <c r="D73">
        <v>30.692</v>
      </c>
      <c r="E73" s="4">
        <f t="shared" si="3"/>
        <v>-0.10760023979722413</v>
      </c>
      <c r="F73">
        <f t="shared" si="5"/>
        <v>315.93299999999999</v>
      </c>
      <c r="G73" s="4">
        <f t="shared" si="4"/>
        <v>-0.10760023979722413</v>
      </c>
    </row>
    <row r="74" spans="1:7">
      <c r="A74">
        <v>73</v>
      </c>
      <c r="B74">
        <v>397.35399999999998</v>
      </c>
      <c r="C74">
        <v>404.75900000000001</v>
      </c>
      <c r="D74">
        <v>7.4050000000000002</v>
      </c>
      <c r="E74" s="4">
        <f t="shared" si="3"/>
        <v>-1.863577565596428E-2</v>
      </c>
      <c r="F74">
        <f t="shared" si="5"/>
        <v>404.75900000000001</v>
      </c>
      <c r="G74" s="4">
        <f t="shared" si="4"/>
        <v>-1.863577565596428E-2</v>
      </c>
    </row>
    <row r="75" spans="1:7">
      <c r="A75">
        <v>74</v>
      </c>
      <c r="B75">
        <v>501.54399999999998</v>
      </c>
      <c r="C75">
        <v>529.09299999999996</v>
      </c>
      <c r="D75">
        <v>27.55</v>
      </c>
      <c r="E75" s="4">
        <f t="shared" si="3"/>
        <v>-5.4928381158981028E-2</v>
      </c>
      <c r="F75">
        <f t="shared" si="5"/>
        <v>529.09299999999996</v>
      </c>
      <c r="G75" s="4">
        <f t="shared" si="4"/>
        <v>-5.4928381158981028E-2</v>
      </c>
    </row>
    <row r="76" spans="1:7">
      <c r="A76">
        <v>75</v>
      </c>
      <c r="B76">
        <v>357.26</v>
      </c>
      <c r="C76">
        <v>367.69400000000002</v>
      </c>
      <c r="D76">
        <v>10.433999999999999</v>
      </c>
      <c r="E76" s="4">
        <f t="shared" si="3"/>
        <v>-2.9205620556457555E-2</v>
      </c>
      <c r="F76">
        <f t="shared" si="5"/>
        <v>367.69400000000002</v>
      </c>
      <c r="G76" s="4">
        <f t="shared" si="4"/>
        <v>-2.9205620556457555E-2</v>
      </c>
    </row>
    <row r="77" spans="1:7">
      <c r="A77">
        <v>76</v>
      </c>
      <c r="B77">
        <v>502.11099999999999</v>
      </c>
      <c r="C77">
        <v>503.28199999999998</v>
      </c>
      <c r="D77">
        <v>1.171</v>
      </c>
      <c r="E77" s="4">
        <f t="shared" si="3"/>
        <v>-2.3321536473010795E-3</v>
      </c>
      <c r="F77">
        <f t="shared" si="5"/>
        <v>503.28199999999998</v>
      </c>
      <c r="G77" s="4">
        <f t="shared" si="4"/>
        <v>-2.3321536473010795E-3</v>
      </c>
    </row>
    <row r="78" spans="1:7">
      <c r="A78">
        <v>77</v>
      </c>
      <c r="B78">
        <v>426.34199999999998</v>
      </c>
      <c r="C78">
        <v>440.48700000000002</v>
      </c>
      <c r="D78">
        <v>14.145</v>
      </c>
      <c r="E78" s="4">
        <f t="shared" si="3"/>
        <v>-3.3177589822255465E-2</v>
      </c>
      <c r="F78">
        <f t="shared" si="5"/>
        <v>440.48700000000002</v>
      </c>
      <c r="G78" s="4">
        <f t="shared" si="4"/>
        <v>-3.3177589822255465E-2</v>
      </c>
    </row>
    <row r="79" spans="1:7">
      <c r="A79">
        <v>78</v>
      </c>
      <c r="B79">
        <v>653.48099999999999</v>
      </c>
      <c r="C79">
        <v>657.90499999999997</v>
      </c>
      <c r="D79">
        <v>4.4240000000000004</v>
      </c>
      <c r="E79" s="4">
        <f t="shared" si="3"/>
        <v>-6.7698984362207599E-3</v>
      </c>
      <c r="F79">
        <f t="shared" si="5"/>
        <v>657.90499999999997</v>
      </c>
      <c r="G79" s="4">
        <f t="shared" si="4"/>
        <v>-6.7698984362207599E-3</v>
      </c>
    </row>
    <row r="80" spans="1:7">
      <c r="A80">
        <v>79</v>
      </c>
      <c r="B80">
        <v>229.393</v>
      </c>
      <c r="C80">
        <v>236.29599999999999</v>
      </c>
      <c r="D80">
        <v>6.9020000000000001</v>
      </c>
      <c r="E80" s="4">
        <f t="shared" si="3"/>
        <v>-3.0092461409022907E-2</v>
      </c>
      <c r="F80">
        <f t="shared" si="5"/>
        <v>236.29599999999999</v>
      </c>
      <c r="G80" s="4">
        <f t="shared" si="4"/>
        <v>-3.0092461409022907E-2</v>
      </c>
    </row>
    <row r="81" spans="1:7">
      <c r="A81">
        <v>80</v>
      </c>
      <c r="B81">
        <v>193.553</v>
      </c>
      <c r="C81">
        <v>181.09299999999999</v>
      </c>
      <c r="D81">
        <v>-12.46</v>
      </c>
      <c r="E81" s="4">
        <f t="shared" si="3"/>
        <v>6.4375132392678017E-2</v>
      </c>
      <c r="F81">
        <f t="shared" si="5"/>
        <v>181.09299999999999</v>
      </c>
      <c r="G81" s="4">
        <f t="shared" si="4"/>
        <v>6.4375132392678017E-2</v>
      </c>
    </row>
    <row r="82" spans="1:7">
      <c r="A82">
        <v>81</v>
      </c>
      <c r="B82">
        <v>402.40199999999999</v>
      </c>
      <c r="C82">
        <v>372.15699999999998</v>
      </c>
      <c r="D82">
        <v>-30.245000000000001</v>
      </c>
      <c r="E82" s="4">
        <f t="shared" si="3"/>
        <v>7.5161157250709501E-2</v>
      </c>
      <c r="F82">
        <f t="shared" si="5"/>
        <v>372.15699999999998</v>
      </c>
      <c r="G82" s="4">
        <f t="shared" si="4"/>
        <v>7.5161157250709501E-2</v>
      </c>
    </row>
    <row r="83" spans="1:7">
      <c r="A83">
        <v>82</v>
      </c>
      <c r="B83">
        <v>163.268</v>
      </c>
      <c r="C83">
        <v>214.66499999999999</v>
      </c>
      <c r="D83">
        <v>51.396999999999998</v>
      </c>
      <c r="E83" s="4">
        <f t="shared" si="3"/>
        <v>-0.31480143077639211</v>
      </c>
      <c r="F83">
        <f t="shared" si="5"/>
        <v>214.66499999999999</v>
      </c>
      <c r="G83" s="4">
        <f t="shared" si="4"/>
        <v>-0.31480143077639211</v>
      </c>
    </row>
    <row r="84" spans="1:7">
      <c r="A84">
        <v>83</v>
      </c>
      <c r="B84">
        <v>548.38099999999997</v>
      </c>
      <c r="C84">
        <v>590.87699999999995</v>
      </c>
      <c r="D84">
        <v>42.497</v>
      </c>
      <c r="E84" s="4">
        <f t="shared" si="3"/>
        <v>-7.7493567428484914E-2</v>
      </c>
      <c r="F84">
        <f t="shared" si="5"/>
        <v>590.87699999999995</v>
      </c>
      <c r="G84" s="4">
        <f t="shared" si="4"/>
        <v>-7.7493567428484914E-2</v>
      </c>
    </row>
    <row r="85" spans="1:7">
      <c r="A85">
        <v>84</v>
      </c>
      <c r="B85">
        <v>253.49199999999999</v>
      </c>
      <c r="C85">
        <v>261.584</v>
      </c>
      <c r="D85">
        <v>8.0920000000000005</v>
      </c>
      <c r="E85" s="4">
        <f t="shared" si="3"/>
        <v>-3.1922111940416317E-2</v>
      </c>
      <c r="F85">
        <f t="shared" si="5"/>
        <v>261.584</v>
      </c>
      <c r="G85" s="4">
        <f t="shared" si="4"/>
        <v>-3.1922111940416317E-2</v>
      </c>
    </row>
    <row r="86" spans="1:7">
      <c r="A86">
        <v>85</v>
      </c>
      <c r="B86">
        <v>307.90499999999997</v>
      </c>
      <c r="C86">
        <v>352.49900000000002</v>
      </c>
      <c r="D86">
        <v>44.593000000000004</v>
      </c>
      <c r="E86" s="4">
        <f t="shared" si="3"/>
        <v>-0.14483038599568065</v>
      </c>
      <c r="F86">
        <f t="shared" si="5"/>
        <v>352.49900000000002</v>
      </c>
      <c r="G86" s="4">
        <f t="shared" si="4"/>
        <v>-0.14483038599568065</v>
      </c>
    </row>
    <row r="87" spans="1:7">
      <c r="A87">
        <v>86</v>
      </c>
      <c r="B87">
        <v>517.33000000000004</v>
      </c>
      <c r="C87">
        <v>465.62599999999998</v>
      </c>
      <c r="D87">
        <v>-51.703000000000003</v>
      </c>
      <c r="E87" s="4">
        <f t="shared" si="3"/>
        <v>9.9943942937776781E-2</v>
      </c>
      <c r="F87">
        <f t="shared" si="5"/>
        <v>465.62599999999998</v>
      </c>
      <c r="G87" s="4">
        <f t="shared" si="4"/>
        <v>9.9943942937776781E-2</v>
      </c>
    </row>
    <row r="88" spans="1:7">
      <c r="A88">
        <v>87</v>
      </c>
      <c r="B88">
        <v>109.22799999999999</v>
      </c>
      <c r="C88">
        <v>64.296000000000006</v>
      </c>
      <c r="D88">
        <v>-44.932000000000002</v>
      </c>
      <c r="E88" s="4">
        <f t="shared" si="3"/>
        <v>0.41135972461273657</v>
      </c>
      <c r="F88">
        <f t="shared" si="5"/>
        <v>64.296000000000006</v>
      </c>
      <c r="G88" s="4">
        <f t="shared" si="4"/>
        <v>0.41135972461273657</v>
      </c>
    </row>
    <row r="89" spans="1:7">
      <c r="A89">
        <v>88</v>
      </c>
      <c r="B89">
        <v>534.56799999999998</v>
      </c>
      <c r="C89">
        <v>498.91300000000001</v>
      </c>
      <c r="D89">
        <v>-35.655000000000001</v>
      </c>
      <c r="E89" s="4">
        <f t="shared" si="3"/>
        <v>6.6698717469059074E-2</v>
      </c>
      <c r="F89">
        <f t="shared" si="5"/>
        <v>498.91300000000001</v>
      </c>
      <c r="G89" s="4">
        <f t="shared" si="4"/>
        <v>6.6698717469059074E-2</v>
      </c>
    </row>
    <row r="90" spans="1:7">
      <c r="A90">
        <v>89</v>
      </c>
      <c r="B90">
        <v>335.91699999999997</v>
      </c>
      <c r="C90">
        <v>341.68599999999998</v>
      </c>
      <c r="D90">
        <v>5.77</v>
      </c>
      <c r="E90" s="4">
        <f t="shared" si="3"/>
        <v>-1.7173885215693178E-2</v>
      </c>
      <c r="F90">
        <f t="shared" si="5"/>
        <v>341.68599999999998</v>
      </c>
      <c r="G90" s="4">
        <f t="shared" si="4"/>
        <v>-1.7173885215693178E-2</v>
      </c>
    </row>
    <row r="91" spans="1:7">
      <c r="A91">
        <v>90</v>
      </c>
      <c r="B91">
        <v>394.33</v>
      </c>
      <c r="C91">
        <v>385.84800000000001</v>
      </c>
      <c r="D91">
        <v>-8.4819999999999993</v>
      </c>
      <c r="E91" s="4">
        <f t="shared" si="3"/>
        <v>2.1509902873227935E-2</v>
      </c>
      <c r="F91">
        <f t="shared" si="5"/>
        <v>385.84800000000001</v>
      </c>
      <c r="G91" s="4">
        <f t="shared" si="4"/>
        <v>2.1509902873227935E-2</v>
      </c>
    </row>
    <row r="92" spans="1:7">
      <c r="A92">
        <v>91</v>
      </c>
      <c r="B92">
        <v>587.61199999999997</v>
      </c>
      <c r="C92">
        <v>590.39599999999996</v>
      </c>
      <c r="D92">
        <v>2.7839999999999998</v>
      </c>
      <c r="E92" s="4">
        <f t="shared" si="3"/>
        <v>-4.7378201942778432E-3</v>
      </c>
      <c r="F92">
        <f t="shared" si="5"/>
        <v>590.39599999999996</v>
      </c>
      <c r="G92" s="4">
        <f t="shared" si="4"/>
        <v>-4.7378201942778432E-3</v>
      </c>
    </row>
    <row r="93" spans="1:7">
      <c r="A93">
        <v>92</v>
      </c>
      <c r="B93">
        <v>673.63599999999997</v>
      </c>
      <c r="C93">
        <v>670.45699999999999</v>
      </c>
      <c r="D93">
        <v>-3.1789999999999998</v>
      </c>
      <c r="E93" s="4">
        <f t="shared" si="3"/>
        <v>4.7191658403054077E-3</v>
      </c>
      <c r="F93">
        <f t="shared" si="5"/>
        <v>670.45699999999999</v>
      </c>
      <c r="G93" s="4">
        <f t="shared" si="4"/>
        <v>4.7191658403054077E-3</v>
      </c>
    </row>
    <row r="94" spans="1:7">
      <c r="A94">
        <v>93</v>
      </c>
      <c r="B94">
        <v>124.898</v>
      </c>
      <c r="C94">
        <v>110.947</v>
      </c>
      <c r="D94">
        <v>-13.951000000000001</v>
      </c>
      <c r="E94" s="4">
        <f t="shared" si="3"/>
        <v>0.11169914650354684</v>
      </c>
      <c r="F94">
        <f t="shared" si="5"/>
        <v>110.947</v>
      </c>
      <c r="G94" s="4">
        <f t="shared" si="4"/>
        <v>0.11169914650354684</v>
      </c>
    </row>
    <row r="95" spans="1:7">
      <c r="A95">
        <v>94</v>
      </c>
      <c r="B95">
        <v>65.742999999999995</v>
      </c>
      <c r="C95">
        <v>122.679</v>
      </c>
      <c r="D95">
        <v>56.936</v>
      </c>
      <c r="E95" s="4">
        <f t="shared" si="3"/>
        <v>-0.8660389699283576</v>
      </c>
      <c r="F95">
        <f t="shared" si="5"/>
        <v>122.679</v>
      </c>
      <c r="G95" s="4">
        <f t="shared" si="4"/>
        <v>-0.8660389699283576</v>
      </c>
    </row>
    <row r="96" spans="1:7">
      <c r="A96">
        <v>95</v>
      </c>
      <c r="B96">
        <v>624.721</v>
      </c>
      <c r="C96">
        <v>596.24599999999998</v>
      </c>
      <c r="D96">
        <v>-28.475000000000001</v>
      </c>
      <c r="E96" s="4">
        <f t="shared" si="3"/>
        <v>4.5580347066930711E-2</v>
      </c>
      <c r="F96">
        <f t="shared" si="5"/>
        <v>596.24599999999998</v>
      </c>
      <c r="G96" s="4">
        <f t="shared" si="4"/>
        <v>4.5580347066930711E-2</v>
      </c>
    </row>
    <row r="97" spans="1:7">
      <c r="A97">
        <v>96</v>
      </c>
      <c r="B97">
        <v>172.05</v>
      </c>
      <c r="C97">
        <v>187.32900000000001</v>
      </c>
      <c r="D97">
        <v>15.279</v>
      </c>
      <c r="E97" s="4">
        <f t="shared" si="3"/>
        <v>-8.880557977332168E-2</v>
      </c>
      <c r="F97">
        <f t="shared" si="5"/>
        <v>187.32900000000001</v>
      </c>
      <c r="G97" s="4">
        <f t="shared" si="4"/>
        <v>-8.880557977332168E-2</v>
      </c>
    </row>
    <row r="98" spans="1:7">
      <c r="A98">
        <v>97</v>
      </c>
      <c r="B98">
        <v>462.16300000000001</v>
      </c>
      <c r="C98">
        <v>492.14499999999998</v>
      </c>
      <c r="D98">
        <v>29.981999999999999</v>
      </c>
      <c r="E98" s="4">
        <f t="shared" si="3"/>
        <v>-6.4873215726918787E-2</v>
      </c>
      <c r="F98">
        <f t="shared" si="5"/>
        <v>492.14499999999998</v>
      </c>
      <c r="G98" s="4">
        <f t="shared" si="4"/>
        <v>-6.4873215726918787E-2</v>
      </c>
    </row>
    <row r="99" spans="1:7">
      <c r="A99">
        <v>98</v>
      </c>
      <c r="B99">
        <v>370.79199999999997</v>
      </c>
      <c r="C99">
        <v>376.49799999999999</v>
      </c>
      <c r="D99">
        <v>5.7060000000000004</v>
      </c>
      <c r="E99" s="4">
        <f t="shared" si="3"/>
        <v>-1.5388681524952043E-2</v>
      </c>
      <c r="F99">
        <f t="shared" si="5"/>
        <v>376.49799999999999</v>
      </c>
      <c r="G99" s="4">
        <f t="shared" si="4"/>
        <v>-1.5388681524952043E-2</v>
      </c>
    </row>
    <row r="100" spans="1:7">
      <c r="A100">
        <v>99</v>
      </c>
      <c r="B100">
        <v>114.425</v>
      </c>
      <c r="C100">
        <v>148.99799999999999</v>
      </c>
      <c r="D100">
        <v>34.572000000000003</v>
      </c>
      <c r="E100" s="4">
        <f t="shared" si="3"/>
        <v>-0.30214551015949309</v>
      </c>
      <c r="F100">
        <f t="shared" si="5"/>
        <v>148.99799999999999</v>
      </c>
      <c r="G100" s="4">
        <f t="shared" si="4"/>
        <v>-0.30214551015949309</v>
      </c>
    </row>
    <row r="101" spans="1:7">
      <c r="A101">
        <v>100</v>
      </c>
      <c r="B101">
        <v>250.31200000000001</v>
      </c>
      <c r="C101">
        <v>269.39</v>
      </c>
      <c r="D101">
        <v>19.077999999999999</v>
      </c>
      <c r="E101" s="4">
        <f t="shared" si="3"/>
        <v>-7.6216881332097433E-2</v>
      </c>
      <c r="F101">
        <f t="shared" si="5"/>
        <v>269.39</v>
      </c>
      <c r="G101" s="4">
        <f t="shared" si="4"/>
        <v>-7.6216881332097433E-2</v>
      </c>
    </row>
    <row r="103" spans="1:7">
      <c r="A103" s="1" t="s">
        <v>5</v>
      </c>
      <c r="B103" s="1">
        <f t="shared" ref="B103:G103" si="6">MIN(B2:B101)</f>
        <v>0</v>
      </c>
      <c r="C103" s="1">
        <f t="shared" si="6"/>
        <v>14.025</v>
      </c>
      <c r="D103" s="1">
        <f t="shared" si="6"/>
        <v>-57.838999999999999</v>
      </c>
      <c r="E103" s="2">
        <f t="shared" si="6"/>
        <v>-1.0998524529693841</v>
      </c>
      <c r="F103" s="1">
        <f t="shared" si="6"/>
        <v>0</v>
      </c>
      <c r="G103" s="2">
        <f t="shared" si="6"/>
        <v>-1.0998524529693841</v>
      </c>
    </row>
    <row r="104" spans="1:7">
      <c r="A104" s="1" t="s">
        <v>6</v>
      </c>
      <c r="B104" s="1">
        <f t="shared" ref="B104:G104" si="7">MAX(B2:B101)</f>
        <v>756.23400000000004</v>
      </c>
      <c r="C104" s="1">
        <f t="shared" si="7"/>
        <v>698.39499999999998</v>
      </c>
      <c r="D104" s="1">
        <f t="shared" si="7"/>
        <v>116.986</v>
      </c>
      <c r="E104" s="2">
        <f t="shared" si="7"/>
        <v>0.41135972461273657</v>
      </c>
      <c r="F104" s="1">
        <f t="shared" si="7"/>
        <v>698.39499999999998</v>
      </c>
      <c r="G104" s="2">
        <f t="shared" si="7"/>
        <v>0.41135972461273657</v>
      </c>
    </row>
    <row r="105" spans="1:7">
      <c r="A105" s="1" t="s">
        <v>7</v>
      </c>
      <c r="B105" s="1">
        <f t="shared" ref="B105:G105" si="8">AVERAGE(B2:B101)</f>
        <v>341.32278000000008</v>
      </c>
      <c r="C105" s="1">
        <f t="shared" si="8"/>
        <v>356.57209999999986</v>
      </c>
      <c r="D105" s="1">
        <f t="shared" si="8"/>
        <v>15.249339999999997</v>
      </c>
      <c r="E105" s="2">
        <f t="shared" si="8"/>
        <v>-8.7323678233882596E-2</v>
      </c>
      <c r="F105" s="1">
        <f t="shared" si="8"/>
        <v>354.61301999999984</v>
      </c>
      <c r="G105" s="2">
        <f t="shared" si="8"/>
        <v>-8.7323678233882596E-2</v>
      </c>
    </row>
    <row r="106" spans="1:7">
      <c r="A106" s="1" t="s">
        <v>8</v>
      </c>
      <c r="B106" s="1">
        <f t="shared" ref="B106:G106" si="9">MEDIAN(B2:B101)</f>
        <v>321.54849999999999</v>
      </c>
      <c r="C106" s="1">
        <f t="shared" si="9"/>
        <v>341.42250000000001</v>
      </c>
      <c r="D106" s="1">
        <f t="shared" si="9"/>
        <v>10.593</v>
      </c>
      <c r="E106" s="2">
        <f t="shared" si="9"/>
        <v>-3.0034047903061349E-2</v>
      </c>
      <c r="F106" s="1">
        <f t="shared" si="9"/>
        <v>341.42250000000001</v>
      </c>
      <c r="G106" s="2">
        <f t="shared" si="9"/>
        <v>-3.0034047903061349E-2</v>
      </c>
    </row>
    <row r="107" spans="1:7">
      <c r="A107" s="1" t="s">
        <v>9</v>
      </c>
      <c r="B107" s="1">
        <f t="shared" ref="B107:G107" si="10">STDEV(B2:B101)</f>
        <v>183.12626900146122</v>
      </c>
      <c r="C107" s="1">
        <f t="shared" si="10"/>
        <v>173.30251677670915</v>
      </c>
      <c r="D107" s="1">
        <f t="shared" si="10"/>
        <v>34.655417201915022</v>
      </c>
      <c r="E107" s="1">
        <f t="shared" si="10"/>
        <v>0.22388528488189863</v>
      </c>
      <c r="F107" s="1">
        <f t="shared" si="10"/>
        <v>176.80027191726822</v>
      </c>
      <c r="G107" s="1">
        <f t="shared" si="10"/>
        <v>0.22388528488189863</v>
      </c>
    </row>
    <row r="108" spans="1:7">
      <c r="A108" s="1" t="s">
        <v>10</v>
      </c>
      <c r="B108" s="1"/>
      <c r="C108" s="1"/>
      <c r="D108" s="1">
        <f>CORREL($B1:$B101,C1:C101)</f>
        <v>0.98259888066179013</v>
      </c>
      <c r="E108" s="1"/>
      <c r="F108" s="1"/>
      <c r="G108" s="1">
        <f>CORREL($B1:$B101,F1:F101)</f>
        <v>0.98402113682001757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108"/>
  <sheetViews>
    <sheetView workbookViewId="0">
      <selection activeCell="I2" sqref="I2"/>
    </sheetView>
  </sheetViews>
  <sheetFormatPr defaultRowHeight="15"/>
  <sheetData>
    <row r="1" spans="1:7">
      <c r="A1" t="s">
        <v>0</v>
      </c>
      <c r="B1" t="s">
        <v>1</v>
      </c>
      <c r="C1" t="s">
        <v>2</v>
      </c>
      <c r="D1" t="s">
        <v>3</v>
      </c>
      <c r="E1" s="3" t="s">
        <v>11</v>
      </c>
      <c r="F1" t="s">
        <v>16</v>
      </c>
      <c r="G1" s="3" t="s">
        <v>11</v>
      </c>
    </row>
    <row r="2" spans="1:7">
      <c r="A2">
        <v>1</v>
      </c>
      <c r="B2">
        <v>1.0649999999999999</v>
      </c>
      <c r="C2">
        <v>1.9019999999999999</v>
      </c>
      <c r="D2">
        <v>0.83699999999999997</v>
      </c>
      <c r="E2" s="4">
        <f>IF($B2,($B2-C2)/$B2,0)</f>
        <v>-0.78591549295774643</v>
      </c>
      <c r="F2">
        <f>IF(B2,C2,0)</f>
        <v>1.9019999999999999</v>
      </c>
      <c r="G2" s="4">
        <f>IF($B2,($B2-F2)/$B2,0)</f>
        <v>-0.78591549295774643</v>
      </c>
    </row>
    <row r="3" spans="1:7">
      <c r="A3">
        <v>2</v>
      </c>
      <c r="B3">
        <v>0.66</v>
      </c>
      <c r="C3">
        <v>0.89100000000000001</v>
      </c>
      <c r="D3">
        <v>0.23100000000000001</v>
      </c>
      <c r="E3" s="4">
        <f t="shared" ref="E3:E66" si="0">IF($B3,($B3-C3)/$B3,0)</f>
        <v>-0.35</v>
      </c>
      <c r="F3">
        <f>IF(B3,C3,0)</f>
        <v>0.89100000000000001</v>
      </c>
      <c r="G3" s="4">
        <f t="shared" ref="G3:G66" si="1">IF($B3,($B3-F3)/$B3,0)</f>
        <v>-0.35</v>
      </c>
    </row>
    <row r="4" spans="1:7">
      <c r="A4">
        <v>3</v>
      </c>
      <c r="B4">
        <v>0.624</v>
      </c>
      <c r="C4">
        <v>-0.23100000000000001</v>
      </c>
      <c r="D4">
        <v>-0.85499999999999998</v>
      </c>
      <c r="E4" s="4">
        <f t="shared" si="0"/>
        <v>1.3701923076923077</v>
      </c>
      <c r="F4">
        <f>IF(B4,C4,0)</f>
        <v>-0.23100000000000001</v>
      </c>
      <c r="G4" s="4">
        <f t="shared" si="1"/>
        <v>1.3701923076923077</v>
      </c>
    </row>
    <row r="5" spans="1:7">
      <c r="A5">
        <v>4</v>
      </c>
      <c r="B5">
        <v>1.49</v>
      </c>
      <c r="C5">
        <v>1.5529999999999999</v>
      </c>
      <c r="D5">
        <v>6.3E-2</v>
      </c>
      <c r="E5" s="4">
        <f t="shared" si="0"/>
        <v>-4.2281879194630834E-2</v>
      </c>
      <c r="F5">
        <f t="shared" ref="F5:F68" si="2">IF(B5,C5,0)</f>
        <v>1.5529999999999999</v>
      </c>
      <c r="G5" s="4">
        <f t="shared" si="1"/>
        <v>-4.2281879194630834E-2</v>
      </c>
    </row>
    <row r="6" spans="1:7">
      <c r="A6">
        <v>5</v>
      </c>
      <c r="B6">
        <v>0.218</v>
      </c>
      <c r="C6">
        <v>0.52300000000000002</v>
      </c>
      <c r="D6">
        <v>0.30499999999999999</v>
      </c>
      <c r="E6" s="4">
        <f t="shared" si="0"/>
        <v>-1.3990825688073396</v>
      </c>
      <c r="F6">
        <f t="shared" si="2"/>
        <v>0.52300000000000002</v>
      </c>
      <c r="G6" s="4">
        <f t="shared" si="1"/>
        <v>-1.3990825688073396</v>
      </c>
    </row>
    <row r="7" spans="1:7">
      <c r="A7">
        <v>6</v>
      </c>
      <c r="B7">
        <v>1.774</v>
      </c>
      <c r="C7">
        <v>2.411</v>
      </c>
      <c r="D7">
        <v>0.63600000000000001</v>
      </c>
      <c r="E7" s="4">
        <f t="shared" si="0"/>
        <v>-0.35907553551296506</v>
      </c>
      <c r="F7">
        <f t="shared" si="2"/>
        <v>2.411</v>
      </c>
      <c r="G7" s="4">
        <f t="shared" si="1"/>
        <v>-0.35907553551296506</v>
      </c>
    </row>
    <row r="8" spans="1:7">
      <c r="A8">
        <v>7</v>
      </c>
      <c r="B8">
        <v>171.172</v>
      </c>
      <c r="C8">
        <v>2.621</v>
      </c>
      <c r="D8">
        <v>-168.55099999999999</v>
      </c>
      <c r="E8" s="4">
        <f t="shared" si="0"/>
        <v>0.98468791624798446</v>
      </c>
      <c r="F8">
        <f t="shared" si="2"/>
        <v>2.621</v>
      </c>
      <c r="G8" s="4">
        <f t="shared" si="1"/>
        <v>0.98468791624798446</v>
      </c>
    </row>
    <row r="9" spans="1:7">
      <c r="A9">
        <v>8</v>
      </c>
      <c r="B9">
        <v>43.81</v>
      </c>
      <c r="C9">
        <v>1.728</v>
      </c>
      <c r="D9">
        <v>-42.082000000000001</v>
      </c>
      <c r="E9" s="4">
        <f t="shared" si="0"/>
        <v>0.96055695046792966</v>
      </c>
      <c r="F9">
        <f t="shared" si="2"/>
        <v>1.728</v>
      </c>
      <c r="G9" s="4">
        <f t="shared" si="1"/>
        <v>0.96055695046792966</v>
      </c>
    </row>
    <row r="10" spans="1:7">
      <c r="A10">
        <v>9</v>
      </c>
      <c r="B10">
        <v>1.595</v>
      </c>
      <c r="C10">
        <v>1.82</v>
      </c>
      <c r="D10">
        <v>0.22600000000000001</v>
      </c>
      <c r="E10" s="4">
        <f t="shared" si="0"/>
        <v>-0.1410658307210032</v>
      </c>
      <c r="F10">
        <f t="shared" si="2"/>
        <v>1.82</v>
      </c>
      <c r="G10" s="4">
        <f t="shared" si="1"/>
        <v>-0.1410658307210032</v>
      </c>
    </row>
    <row r="11" spans="1:7">
      <c r="A11">
        <v>10</v>
      </c>
      <c r="B11">
        <v>0.36799999999999999</v>
      </c>
      <c r="C11">
        <v>0.78700000000000003</v>
      </c>
      <c r="D11">
        <v>0.41899999999999998</v>
      </c>
      <c r="E11" s="4">
        <f t="shared" si="0"/>
        <v>-1.1385869565217392</v>
      </c>
      <c r="F11">
        <f t="shared" si="2"/>
        <v>0.78700000000000003</v>
      </c>
      <c r="G11" s="4">
        <f t="shared" si="1"/>
        <v>-1.1385869565217392</v>
      </c>
    </row>
    <row r="12" spans="1:7">
      <c r="A12">
        <v>11</v>
      </c>
      <c r="B12">
        <v>0.13</v>
      </c>
      <c r="C12">
        <v>6.0000000000000001E-3</v>
      </c>
      <c r="D12">
        <v>-0.124</v>
      </c>
      <c r="E12" s="4">
        <f t="shared" si="0"/>
        <v>0.95384615384615379</v>
      </c>
      <c r="F12">
        <f t="shared" si="2"/>
        <v>6.0000000000000001E-3</v>
      </c>
      <c r="G12" s="4">
        <f t="shared" si="1"/>
        <v>0.95384615384615379</v>
      </c>
    </row>
    <row r="13" spans="1:7">
      <c r="A13">
        <v>12</v>
      </c>
      <c r="B13">
        <v>0.97299999999999998</v>
      </c>
      <c r="C13">
        <v>1.8979999999999999</v>
      </c>
      <c r="D13">
        <v>0.92500000000000004</v>
      </c>
      <c r="E13" s="4">
        <f t="shared" si="0"/>
        <v>-0.95066803699897218</v>
      </c>
      <c r="F13">
        <f t="shared" si="2"/>
        <v>1.8979999999999999</v>
      </c>
      <c r="G13" s="4">
        <f t="shared" si="1"/>
        <v>-0.95066803699897218</v>
      </c>
    </row>
    <row r="14" spans="1:7">
      <c r="A14">
        <v>13</v>
      </c>
      <c r="B14">
        <v>0.57699999999999996</v>
      </c>
      <c r="C14">
        <v>0.78300000000000003</v>
      </c>
      <c r="D14">
        <v>0.20599999999999999</v>
      </c>
      <c r="E14" s="4">
        <f t="shared" si="0"/>
        <v>-0.35701906412478351</v>
      </c>
      <c r="F14">
        <f t="shared" si="2"/>
        <v>0.78300000000000003</v>
      </c>
      <c r="G14" s="4">
        <f t="shared" si="1"/>
        <v>-0.35701906412478351</v>
      </c>
    </row>
    <row r="15" spans="1:7">
      <c r="A15">
        <v>14</v>
      </c>
      <c r="B15">
        <v>0.245</v>
      </c>
      <c r="C15">
        <v>0.93899999999999995</v>
      </c>
      <c r="D15">
        <v>0.69399999999999995</v>
      </c>
      <c r="E15" s="4">
        <f t="shared" si="0"/>
        <v>-2.8326530612244896</v>
      </c>
      <c r="F15">
        <f t="shared" si="2"/>
        <v>0.93899999999999995</v>
      </c>
      <c r="G15" s="4">
        <f t="shared" si="1"/>
        <v>-2.8326530612244896</v>
      </c>
    </row>
    <row r="16" spans="1:7">
      <c r="A16">
        <v>15</v>
      </c>
      <c r="B16">
        <v>0.38600000000000001</v>
      </c>
      <c r="C16">
        <v>0.81</v>
      </c>
      <c r="D16">
        <v>0.42399999999999999</v>
      </c>
      <c r="E16" s="4">
        <f t="shared" si="0"/>
        <v>-1.0984455958549224</v>
      </c>
      <c r="F16">
        <f t="shared" si="2"/>
        <v>0.81</v>
      </c>
      <c r="G16" s="4">
        <f t="shared" si="1"/>
        <v>-1.0984455958549224</v>
      </c>
    </row>
    <row r="17" spans="1:7">
      <c r="A17">
        <v>16</v>
      </c>
      <c r="B17">
        <v>0.254</v>
      </c>
      <c r="C17">
        <v>0.20100000000000001</v>
      </c>
      <c r="D17">
        <v>-5.2999999999999999E-2</v>
      </c>
      <c r="E17" s="4">
        <f t="shared" si="0"/>
        <v>0.20866141732283461</v>
      </c>
      <c r="F17">
        <f t="shared" si="2"/>
        <v>0.20100000000000001</v>
      </c>
      <c r="G17" s="4">
        <f t="shared" si="1"/>
        <v>0.20866141732283461</v>
      </c>
    </row>
    <row r="18" spans="1:7">
      <c r="A18">
        <v>17</v>
      </c>
      <c r="B18">
        <v>1.3640000000000001</v>
      </c>
      <c r="C18">
        <v>2.4359999999999999</v>
      </c>
      <c r="D18">
        <v>1.0720000000000001</v>
      </c>
      <c r="E18" s="4">
        <f t="shared" si="0"/>
        <v>-0.78592375366568901</v>
      </c>
      <c r="F18">
        <f t="shared" si="2"/>
        <v>2.4359999999999999</v>
      </c>
      <c r="G18" s="4">
        <f t="shared" si="1"/>
        <v>-0.78592375366568901</v>
      </c>
    </row>
    <row r="19" spans="1:7">
      <c r="A19">
        <v>18</v>
      </c>
      <c r="B19">
        <v>0.59399999999999997</v>
      </c>
      <c r="C19">
        <v>0.63600000000000001</v>
      </c>
      <c r="D19">
        <v>4.2000000000000003E-2</v>
      </c>
      <c r="E19" s="4">
        <f t="shared" si="0"/>
        <v>-7.0707070707070774E-2</v>
      </c>
      <c r="F19">
        <f t="shared" si="2"/>
        <v>0.63600000000000001</v>
      </c>
      <c r="G19" s="4">
        <f t="shared" si="1"/>
        <v>-7.0707070707070774E-2</v>
      </c>
    </row>
    <row r="20" spans="1:7">
      <c r="A20">
        <v>19</v>
      </c>
      <c r="B20">
        <v>475.70600000000002</v>
      </c>
      <c r="C20">
        <v>3.5539999999999998</v>
      </c>
      <c r="D20">
        <v>-472.15199999999999</v>
      </c>
      <c r="E20" s="4">
        <f t="shared" si="0"/>
        <v>0.99252899900358627</v>
      </c>
      <c r="F20">
        <f t="shared" si="2"/>
        <v>3.5539999999999998</v>
      </c>
      <c r="G20" s="4">
        <f t="shared" si="1"/>
        <v>0.99252899900358627</v>
      </c>
    </row>
    <row r="21" spans="1:7">
      <c r="A21">
        <v>20</v>
      </c>
      <c r="B21">
        <v>0.44700000000000001</v>
      </c>
      <c r="C21">
        <v>0.38600000000000001</v>
      </c>
      <c r="D21">
        <v>-6.0999999999999999E-2</v>
      </c>
      <c r="E21" s="4">
        <f t="shared" si="0"/>
        <v>0.13646532438478748</v>
      </c>
      <c r="F21">
        <f t="shared" si="2"/>
        <v>0.38600000000000001</v>
      </c>
      <c r="G21" s="4">
        <f t="shared" si="1"/>
        <v>0.13646532438478748</v>
      </c>
    </row>
    <row r="22" spans="1:7">
      <c r="A22">
        <v>21</v>
      </c>
      <c r="B22">
        <v>2.673</v>
      </c>
      <c r="C22">
        <v>3.427</v>
      </c>
      <c r="D22">
        <v>0.755</v>
      </c>
      <c r="E22" s="4">
        <f t="shared" si="0"/>
        <v>-0.28208005985783763</v>
      </c>
      <c r="F22">
        <f t="shared" si="2"/>
        <v>3.427</v>
      </c>
      <c r="G22" s="4">
        <f t="shared" si="1"/>
        <v>-0.28208005985783763</v>
      </c>
    </row>
    <row r="23" spans="1:7">
      <c r="A23">
        <v>22</v>
      </c>
      <c r="B23">
        <v>1.6950000000000001</v>
      </c>
      <c r="C23">
        <v>3.2690000000000001</v>
      </c>
      <c r="D23">
        <v>1.5740000000000001</v>
      </c>
      <c r="E23" s="4">
        <f t="shared" si="0"/>
        <v>-0.92861356932153394</v>
      </c>
      <c r="F23">
        <f t="shared" si="2"/>
        <v>3.2690000000000001</v>
      </c>
      <c r="G23" s="4">
        <f t="shared" si="1"/>
        <v>-0.92861356932153394</v>
      </c>
    </row>
    <row r="24" spans="1:7">
      <c r="A24">
        <v>23</v>
      </c>
      <c r="B24">
        <v>0.90100000000000002</v>
      </c>
      <c r="C24">
        <v>2.468</v>
      </c>
      <c r="D24">
        <v>1.5669999999999999</v>
      </c>
      <c r="E24" s="4">
        <f t="shared" si="0"/>
        <v>-1.739178690344062</v>
      </c>
      <c r="F24">
        <f t="shared" si="2"/>
        <v>2.468</v>
      </c>
      <c r="G24" s="4">
        <f t="shared" si="1"/>
        <v>-1.739178690344062</v>
      </c>
    </row>
    <row r="25" spans="1:7">
      <c r="A25">
        <v>24</v>
      </c>
      <c r="B25">
        <v>1.7609999999999999</v>
      </c>
      <c r="C25">
        <v>1.111</v>
      </c>
      <c r="D25">
        <v>-0.65</v>
      </c>
      <c r="E25" s="4">
        <f t="shared" si="0"/>
        <v>0.36910846110164675</v>
      </c>
      <c r="F25">
        <f t="shared" si="2"/>
        <v>1.111</v>
      </c>
      <c r="G25" s="4">
        <f t="shared" si="1"/>
        <v>0.36910846110164675</v>
      </c>
    </row>
    <row r="26" spans="1:7">
      <c r="A26">
        <v>25</v>
      </c>
      <c r="B26">
        <v>0.64200000000000002</v>
      </c>
      <c r="C26">
        <v>1.845</v>
      </c>
      <c r="D26">
        <v>1.202</v>
      </c>
      <c r="E26" s="4">
        <f t="shared" si="0"/>
        <v>-1.8738317757009344</v>
      </c>
      <c r="F26">
        <f t="shared" si="2"/>
        <v>1.845</v>
      </c>
      <c r="G26" s="4">
        <f t="shared" si="1"/>
        <v>-1.8738317757009344</v>
      </c>
    </row>
    <row r="27" spans="1:7">
      <c r="A27">
        <v>26</v>
      </c>
      <c r="B27">
        <v>0.98599999999999999</v>
      </c>
      <c r="C27">
        <v>1.702</v>
      </c>
      <c r="D27">
        <v>0.71599999999999997</v>
      </c>
      <c r="E27" s="4">
        <f t="shared" si="0"/>
        <v>-0.72616632860040564</v>
      </c>
      <c r="F27">
        <f t="shared" si="2"/>
        <v>1.702</v>
      </c>
      <c r="G27" s="4">
        <f t="shared" si="1"/>
        <v>-0.72616632860040564</v>
      </c>
    </row>
    <row r="28" spans="1:7">
      <c r="A28">
        <v>27</v>
      </c>
      <c r="B28">
        <v>1.272</v>
      </c>
      <c r="C28">
        <v>2.1269999999999998</v>
      </c>
      <c r="D28">
        <v>0.85399999999999998</v>
      </c>
      <c r="E28" s="4">
        <f t="shared" si="0"/>
        <v>-0.67216981132075448</v>
      </c>
      <c r="F28">
        <f t="shared" si="2"/>
        <v>2.1269999999999998</v>
      </c>
      <c r="G28" s="4">
        <f t="shared" si="1"/>
        <v>-0.67216981132075448</v>
      </c>
    </row>
    <row r="29" spans="1:7">
      <c r="A29">
        <v>28</v>
      </c>
      <c r="B29">
        <v>246.04599999999999</v>
      </c>
      <c r="C29">
        <v>2.8690000000000002</v>
      </c>
      <c r="D29">
        <v>-243.17699999999999</v>
      </c>
      <c r="E29" s="4">
        <f t="shared" si="0"/>
        <v>0.98833957877795209</v>
      </c>
      <c r="F29">
        <f t="shared" si="2"/>
        <v>2.8690000000000002</v>
      </c>
      <c r="G29" s="4">
        <f t="shared" si="1"/>
        <v>0.98833957877795209</v>
      </c>
    </row>
    <row r="30" spans="1:7">
      <c r="A30">
        <v>29</v>
      </c>
      <c r="B30">
        <v>0.85499999999999998</v>
      </c>
      <c r="C30">
        <v>0.68600000000000005</v>
      </c>
      <c r="D30">
        <v>-0.16900000000000001</v>
      </c>
      <c r="E30" s="4">
        <f t="shared" si="0"/>
        <v>0.1976608187134502</v>
      </c>
      <c r="F30">
        <f t="shared" si="2"/>
        <v>0.68600000000000005</v>
      </c>
      <c r="G30" s="4">
        <f t="shared" si="1"/>
        <v>0.1976608187134502</v>
      </c>
    </row>
    <row r="31" spans="1:7">
      <c r="A31">
        <v>30</v>
      </c>
      <c r="B31">
        <v>1.6890000000000001</v>
      </c>
      <c r="C31">
        <v>2.21</v>
      </c>
      <c r="D31">
        <v>0.52100000000000002</v>
      </c>
      <c r="E31" s="4">
        <f t="shared" si="0"/>
        <v>-0.3084665482534043</v>
      </c>
      <c r="F31">
        <f t="shared" si="2"/>
        <v>2.21</v>
      </c>
      <c r="G31" s="4">
        <f t="shared" si="1"/>
        <v>-0.3084665482534043</v>
      </c>
    </row>
    <row r="32" spans="1:7">
      <c r="A32">
        <v>31</v>
      </c>
      <c r="B32">
        <v>4.2560000000000002</v>
      </c>
      <c r="C32">
        <v>2.92</v>
      </c>
      <c r="D32">
        <v>-1.3360000000000001</v>
      </c>
      <c r="E32" s="4">
        <f t="shared" si="0"/>
        <v>0.31390977443609031</v>
      </c>
      <c r="F32">
        <f t="shared" si="2"/>
        <v>2.92</v>
      </c>
      <c r="G32" s="4">
        <f t="shared" si="1"/>
        <v>0.31390977443609031</v>
      </c>
    </row>
    <row r="33" spans="1:7">
      <c r="A33">
        <v>32</v>
      </c>
      <c r="B33">
        <v>0.60499999999999998</v>
      </c>
      <c r="C33">
        <v>0.83299999999999996</v>
      </c>
      <c r="D33">
        <v>0.22800000000000001</v>
      </c>
      <c r="E33" s="4">
        <f t="shared" si="0"/>
        <v>-0.3768595041322314</v>
      </c>
      <c r="F33">
        <f t="shared" si="2"/>
        <v>0.83299999999999996</v>
      </c>
      <c r="G33" s="4">
        <f t="shared" si="1"/>
        <v>-0.3768595041322314</v>
      </c>
    </row>
    <row r="34" spans="1:7">
      <c r="A34">
        <v>33</v>
      </c>
      <c r="B34">
        <v>1.452</v>
      </c>
      <c r="C34">
        <v>2.8340000000000001</v>
      </c>
      <c r="D34">
        <v>1.383</v>
      </c>
      <c r="E34" s="4">
        <f t="shared" si="0"/>
        <v>-0.95179063360881555</v>
      </c>
      <c r="F34">
        <f t="shared" si="2"/>
        <v>2.8340000000000001</v>
      </c>
      <c r="G34" s="4">
        <f t="shared" si="1"/>
        <v>-0.95179063360881555</v>
      </c>
    </row>
    <row r="35" spans="1:7">
      <c r="A35">
        <v>34</v>
      </c>
      <c r="B35">
        <v>0.69599999999999995</v>
      </c>
      <c r="C35">
        <v>1.3720000000000001</v>
      </c>
      <c r="D35">
        <v>0.67600000000000005</v>
      </c>
      <c r="E35" s="4">
        <f t="shared" si="0"/>
        <v>-0.97126436781609227</v>
      </c>
      <c r="F35">
        <f t="shared" si="2"/>
        <v>1.3720000000000001</v>
      </c>
      <c r="G35" s="4">
        <f t="shared" si="1"/>
        <v>-0.97126436781609227</v>
      </c>
    </row>
    <row r="36" spans="1:7">
      <c r="A36">
        <v>35</v>
      </c>
      <c r="B36">
        <v>0.73499999999999999</v>
      </c>
      <c r="C36">
        <v>1.3280000000000001</v>
      </c>
      <c r="D36">
        <v>0.59199999999999997</v>
      </c>
      <c r="E36" s="4">
        <f t="shared" si="0"/>
        <v>-0.80680272108843554</v>
      </c>
      <c r="F36">
        <f t="shared" si="2"/>
        <v>1.3280000000000001</v>
      </c>
      <c r="G36" s="4">
        <f t="shared" si="1"/>
        <v>-0.80680272108843554</v>
      </c>
    </row>
    <row r="37" spans="1:7">
      <c r="A37">
        <v>36</v>
      </c>
      <c r="B37">
        <v>0.72</v>
      </c>
      <c r="C37">
        <v>0.105</v>
      </c>
      <c r="D37">
        <v>-0.61499999999999999</v>
      </c>
      <c r="E37" s="4">
        <f t="shared" si="0"/>
        <v>0.85416666666666674</v>
      </c>
      <c r="F37">
        <f t="shared" si="2"/>
        <v>0.105</v>
      </c>
      <c r="G37" s="4">
        <f t="shared" si="1"/>
        <v>0.85416666666666674</v>
      </c>
    </row>
    <row r="38" spans="1:7">
      <c r="A38">
        <v>37</v>
      </c>
      <c r="B38">
        <v>1.2989999999999999</v>
      </c>
      <c r="C38">
        <v>0.83699999999999997</v>
      </c>
      <c r="D38">
        <v>-0.46200000000000002</v>
      </c>
      <c r="E38" s="4">
        <f t="shared" si="0"/>
        <v>0.35565819861431869</v>
      </c>
      <c r="F38">
        <f t="shared" si="2"/>
        <v>0.83699999999999997</v>
      </c>
      <c r="G38" s="4">
        <f t="shared" si="1"/>
        <v>0.35565819861431869</v>
      </c>
    </row>
    <row r="39" spans="1:7">
      <c r="A39">
        <v>38</v>
      </c>
      <c r="B39">
        <v>0.46100000000000002</v>
      </c>
      <c r="C39">
        <v>-5.5E-2</v>
      </c>
      <c r="D39">
        <v>-0.51600000000000001</v>
      </c>
      <c r="E39" s="4">
        <f t="shared" si="0"/>
        <v>1.1193058568329717</v>
      </c>
      <c r="F39">
        <f t="shared" si="2"/>
        <v>-5.5E-2</v>
      </c>
      <c r="G39" s="4">
        <f t="shared" si="1"/>
        <v>1.1193058568329717</v>
      </c>
    </row>
    <row r="40" spans="1:7">
      <c r="A40">
        <v>39</v>
      </c>
      <c r="B40">
        <v>50.018999999999998</v>
      </c>
      <c r="C40">
        <v>1.7230000000000001</v>
      </c>
      <c r="D40">
        <v>-48.295999999999999</v>
      </c>
      <c r="E40" s="4">
        <f t="shared" si="0"/>
        <v>0.96555308982586618</v>
      </c>
      <c r="F40">
        <f t="shared" si="2"/>
        <v>1.7230000000000001</v>
      </c>
      <c r="G40" s="4">
        <f t="shared" si="1"/>
        <v>0.96555308982586618</v>
      </c>
    </row>
    <row r="41" spans="1:7">
      <c r="A41">
        <v>40</v>
      </c>
      <c r="B41">
        <v>1.58</v>
      </c>
      <c r="C41">
        <v>2.7330000000000001</v>
      </c>
      <c r="D41">
        <v>1.153</v>
      </c>
      <c r="E41" s="4">
        <f t="shared" si="0"/>
        <v>-0.72974683544303798</v>
      </c>
      <c r="F41">
        <f t="shared" si="2"/>
        <v>2.7330000000000001</v>
      </c>
      <c r="G41" s="4">
        <f t="shared" si="1"/>
        <v>-0.72974683544303798</v>
      </c>
    </row>
    <row r="42" spans="1:7">
      <c r="A42">
        <v>41</v>
      </c>
      <c r="B42">
        <v>305.03399999999999</v>
      </c>
      <c r="C42">
        <v>3.5219999999999998</v>
      </c>
      <c r="D42">
        <v>-301.51299999999998</v>
      </c>
      <c r="E42" s="4">
        <f t="shared" si="0"/>
        <v>0.98845374613977466</v>
      </c>
      <c r="F42">
        <f t="shared" si="2"/>
        <v>3.5219999999999998</v>
      </c>
      <c r="G42" s="4">
        <f t="shared" si="1"/>
        <v>0.98845374613977466</v>
      </c>
    </row>
    <row r="43" spans="1:7">
      <c r="A43">
        <v>42</v>
      </c>
      <c r="B43">
        <v>48.465000000000003</v>
      </c>
      <c r="C43">
        <v>2.036</v>
      </c>
      <c r="D43">
        <v>-46.429000000000002</v>
      </c>
      <c r="E43" s="4">
        <f t="shared" si="0"/>
        <v>0.95799030227999582</v>
      </c>
      <c r="F43">
        <f t="shared" si="2"/>
        <v>2.036</v>
      </c>
      <c r="G43" s="4">
        <f t="shared" si="1"/>
        <v>0.95799030227999582</v>
      </c>
    </row>
    <row r="44" spans="1:7">
      <c r="A44">
        <v>43</v>
      </c>
      <c r="B44">
        <v>0.54500000000000004</v>
      </c>
      <c r="C44">
        <v>1.3220000000000001</v>
      </c>
      <c r="D44">
        <v>0.77700000000000002</v>
      </c>
      <c r="E44" s="4">
        <f t="shared" si="0"/>
        <v>-1.4256880733944954</v>
      </c>
      <c r="F44">
        <f t="shared" si="2"/>
        <v>1.3220000000000001</v>
      </c>
      <c r="G44" s="4">
        <f t="shared" si="1"/>
        <v>-1.4256880733944954</v>
      </c>
    </row>
    <row r="45" spans="1:7">
      <c r="A45">
        <v>44</v>
      </c>
      <c r="B45">
        <v>3.5430000000000001</v>
      </c>
      <c r="C45">
        <v>2.7589999999999999</v>
      </c>
      <c r="D45">
        <v>-0.78400000000000003</v>
      </c>
      <c r="E45" s="4">
        <f t="shared" si="0"/>
        <v>0.22128139994355073</v>
      </c>
      <c r="F45">
        <f t="shared" si="2"/>
        <v>2.7589999999999999</v>
      </c>
      <c r="G45" s="4">
        <f t="shared" si="1"/>
        <v>0.22128139994355073</v>
      </c>
    </row>
    <row r="46" spans="1:7">
      <c r="A46">
        <v>45</v>
      </c>
      <c r="B46">
        <v>1.4830000000000001</v>
      </c>
      <c r="C46">
        <v>0.81699999999999995</v>
      </c>
      <c r="D46">
        <v>-0.66600000000000004</v>
      </c>
      <c r="E46" s="4">
        <f t="shared" si="0"/>
        <v>0.44908968307484837</v>
      </c>
      <c r="F46">
        <f t="shared" si="2"/>
        <v>0.81699999999999995</v>
      </c>
      <c r="G46" s="4">
        <f t="shared" si="1"/>
        <v>0.44908968307484837</v>
      </c>
    </row>
    <row r="47" spans="1:7">
      <c r="A47">
        <v>46</v>
      </c>
      <c r="B47">
        <v>0.38100000000000001</v>
      </c>
      <c r="C47">
        <v>1.105</v>
      </c>
      <c r="D47">
        <v>0.72399999999999998</v>
      </c>
      <c r="E47" s="4">
        <f t="shared" si="0"/>
        <v>-1.9002624671916009</v>
      </c>
      <c r="F47">
        <f t="shared" si="2"/>
        <v>1.105</v>
      </c>
      <c r="G47" s="4">
        <f t="shared" si="1"/>
        <v>-1.9002624671916009</v>
      </c>
    </row>
    <row r="48" spans="1:7">
      <c r="A48">
        <v>47</v>
      </c>
      <c r="B48">
        <v>0.14699999999999999</v>
      </c>
      <c r="C48">
        <v>-2.1000000000000001E-2</v>
      </c>
      <c r="D48">
        <v>-0.16800000000000001</v>
      </c>
      <c r="E48" s="4">
        <f t="shared" si="0"/>
        <v>1.1428571428571428</v>
      </c>
      <c r="F48">
        <f t="shared" si="2"/>
        <v>-2.1000000000000001E-2</v>
      </c>
      <c r="G48" s="4">
        <f t="shared" si="1"/>
        <v>1.1428571428571428</v>
      </c>
    </row>
    <row r="49" spans="1:7">
      <c r="A49">
        <v>48</v>
      </c>
      <c r="B49">
        <v>1.827</v>
      </c>
      <c r="C49">
        <v>3.0840000000000001</v>
      </c>
      <c r="D49">
        <v>1.2569999999999999</v>
      </c>
      <c r="E49" s="4">
        <f t="shared" si="0"/>
        <v>-0.68801313628899841</v>
      </c>
      <c r="F49">
        <f t="shared" si="2"/>
        <v>3.0840000000000001</v>
      </c>
      <c r="G49" s="4">
        <f t="shared" si="1"/>
        <v>-0.68801313628899841</v>
      </c>
    </row>
    <row r="50" spans="1:7">
      <c r="A50">
        <v>49</v>
      </c>
      <c r="B50">
        <v>0.78300000000000003</v>
      </c>
      <c r="C50">
        <v>0.90500000000000003</v>
      </c>
      <c r="D50">
        <v>0.122</v>
      </c>
      <c r="E50" s="4">
        <f t="shared" si="0"/>
        <v>-0.15581098339719029</v>
      </c>
      <c r="F50">
        <f t="shared" si="2"/>
        <v>0.90500000000000003</v>
      </c>
      <c r="G50" s="4">
        <f t="shared" si="1"/>
        <v>-0.15581098339719029</v>
      </c>
    </row>
    <row r="51" spans="1:7">
      <c r="A51">
        <v>50</v>
      </c>
      <c r="B51">
        <v>0.63900000000000001</v>
      </c>
      <c r="C51">
        <v>1.5840000000000001</v>
      </c>
      <c r="D51">
        <v>0.94499999999999995</v>
      </c>
      <c r="E51" s="4">
        <f t="shared" si="0"/>
        <v>-1.4788732394366197</v>
      </c>
      <c r="F51">
        <f t="shared" si="2"/>
        <v>1.5840000000000001</v>
      </c>
      <c r="G51" s="4">
        <f t="shared" si="1"/>
        <v>-1.4788732394366197</v>
      </c>
    </row>
    <row r="52" spans="1:7">
      <c r="A52">
        <v>51</v>
      </c>
      <c r="B52">
        <v>0</v>
      </c>
      <c r="C52">
        <v>0.505</v>
      </c>
      <c r="D52">
        <v>0.505</v>
      </c>
      <c r="E52" s="4">
        <f t="shared" si="0"/>
        <v>0</v>
      </c>
      <c r="F52">
        <f t="shared" si="2"/>
        <v>0</v>
      </c>
      <c r="G52" s="4">
        <f t="shared" si="1"/>
        <v>0</v>
      </c>
    </row>
    <row r="53" spans="1:7">
      <c r="A53">
        <v>52</v>
      </c>
      <c r="B53">
        <v>1.337</v>
      </c>
      <c r="C53">
        <v>1.528</v>
      </c>
      <c r="D53">
        <v>0.191</v>
      </c>
      <c r="E53" s="4">
        <f t="shared" si="0"/>
        <v>-0.1428571428571429</v>
      </c>
      <c r="F53">
        <f t="shared" si="2"/>
        <v>1.528</v>
      </c>
      <c r="G53" s="4">
        <f t="shared" si="1"/>
        <v>-0.1428571428571429</v>
      </c>
    </row>
    <row r="54" spans="1:7">
      <c r="A54">
        <v>53</v>
      </c>
      <c r="B54">
        <v>302.76900000000001</v>
      </c>
      <c r="C54">
        <v>3.6150000000000002</v>
      </c>
      <c r="D54">
        <v>-299.15499999999997</v>
      </c>
      <c r="E54" s="4">
        <f t="shared" si="0"/>
        <v>0.98806020431418007</v>
      </c>
      <c r="F54">
        <f t="shared" si="2"/>
        <v>3.6150000000000002</v>
      </c>
      <c r="G54" s="4">
        <f t="shared" si="1"/>
        <v>0.98806020431418007</v>
      </c>
    </row>
    <row r="55" spans="1:7">
      <c r="A55">
        <v>54</v>
      </c>
      <c r="B55">
        <v>0.375</v>
      </c>
      <c r="C55">
        <v>-0.71299999999999997</v>
      </c>
      <c r="D55">
        <v>-1.0880000000000001</v>
      </c>
      <c r="E55" s="4">
        <f t="shared" si="0"/>
        <v>2.9013333333333335</v>
      </c>
      <c r="F55">
        <f t="shared" si="2"/>
        <v>-0.71299999999999997</v>
      </c>
      <c r="G55" s="4">
        <f t="shared" si="1"/>
        <v>2.9013333333333335</v>
      </c>
    </row>
    <row r="56" spans="1:7">
      <c r="A56">
        <v>55</v>
      </c>
      <c r="B56">
        <v>1.3089999999999999</v>
      </c>
      <c r="C56">
        <v>2.0920000000000001</v>
      </c>
      <c r="D56">
        <v>0.78300000000000003</v>
      </c>
      <c r="E56" s="4">
        <f t="shared" si="0"/>
        <v>-0.59816653934301012</v>
      </c>
      <c r="F56">
        <f t="shared" si="2"/>
        <v>2.0920000000000001</v>
      </c>
      <c r="G56" s="4">
        <f t="shared" si="1"/>
        <v>-0.59816653934301012</v>
      </c>
    </row>
    <row r="57" spans="1:7">
      <c r="A57">
        <v>56</v>
      </c>
      <c r="B57">
        <v>0</v>
      </c>
      <c r="C57">
        <v>0.38700000000000001</v>
      </c>
      <c r="D57">
        <v>0.38700000000000001</v>
      </c>
      <c r="E57" s="4">
        <f t="shared" si="0"/>
        <v>0</v>
      </c>
      <c r="F57">
        <f t="shared" si="2"/>
        <v>0</v>
      </c>
      <c r="G57" s="4">
        <f t="shared" si="1"/>
        <v>0</v>
      </c>
    </row>
    <row r="58" spans="1:7">
      <c r="A58">
        <v>57</v>
      </c>
      <c r="B58">
        <v>1.105</v>
      </c>
      <c r="C58">
        <v>1.1579999999999999</v>
      </c>
      <c r="D58">
        <v>5.2999999999999999E-2</v>
      </c>
      <c r="E58" s="4">
        <f t="shared" si="0"/>
        <v>-4.7963800904977316E-2</v>
      </c>
      <c r="F58">
        <f t="shared" si="2"/>
        <v>1.1579999999999999</v>
      </c>
      <c r="G58" s="4">
        <f t="shared" si="1"/>
        <v>-4.7963800904977316E-2</v>
      </c>
    </row>
    <row r="59" spans="1:7">
      <c r="A59">
        <v>58</v>
      </c>
      <c r="B59">
        <v>0.16900000000000001</v>
      </c>
      <c r="C59">
        <v>-0.34499999999999997</v>
      </c>
      <c r="D59">
        <v>-0.51400000000000001</v>
      </c>
      <c r="E59" s="4">
        <f t="shared" si="0"/>
        <v>3.0414201183431953</v>
      </c>
      <c r="F59">
        <f t="shared" si="2"/>
        <v>-0.34499999999999997</v>
      </c>
      <c r="G59" s="4">
        <f t="shared" si="1"/>
        <v>3.0414201183431953</v>
      </c>
    </row>
    <row r="60" spans="1:7">
      <c r="A60">
        <v>59</v>
      </c>
      <c r="B60">
        <v>152.251</v>
      </c>
      <c r="C60">
        <v>2.3090000000000002</v>
      </c>
      <c r="D60">
        <v>-149.94200000000001</v>
      </c>
      <c r="E60" s="4">
        <f t="shared" si="0"/>
        <v>0.98483425396220714</v>
      </c>
      <c r="F60">
        <f t="shared" si="2"/>
        <v>2.3090000000000002</v>
      </c>
      <c r="G60" s="4">
        <f t="shared" si="1"/>
        <v>0.98483425396220714</v>
      </c>
    </row>
    <row r="61" spans="1:7">
      <c r="A61">
        <v>60</v>
      </c>
      <c r="B61">
        <v>1.321</v>
      </c>
      <c r="C61">
        <v>1.5349999999999999</v>
      </c>
      <c r="D61">
        <v>0.214</v>
      </c>
      <c r="E61" s="4">
        <f t="shared" si="0"/>
        <v>-0.16199848599545796</v>
      </c>
      <c r="F61">
        <f t="shared" si="2"/>
        <v>1.5349999999999999</v>
      </c>
      <c r="G61" s="4">
        <f t="shared" si="1"/>
        <v>-0.16199848599545796</v>
      </c>
    </row>
    <row r="62" spans="1:7">
      <c r="A62">
        <v>61</v>
      </c>
      <c r="B62">
        <v>2.081</v>
      </c>
      <c r="C62">
        <v>2.2810000000000001</v>
      </c>
      <c r="D62">
        <v>0.2</v>
      </c>
      <c r="E62" s="4">
        <f t="shared" si="0"/>
        <v>-9.6107640557424406E-2</v>
      </c>
      <c r="F62">
        <f t="shared" si="2"/>
        <v>2.2810000000000001</v>
      </c>
      <c r="G62" s="4">
        <f t="shared" si="1"/>
        <v>-9.6107640557424406E-2</v>
      </c>
    </row>
    <row r="63" spans="1:7">
      <c r="A63">
        <v>62</v>
      </c>
      <c r="B63">
        <v>0.34300000000000003</v>
      </c>
      <c r="C63">
        <v>0.10299999999999999</v>
      </c>
      <c r="D63">
        <v>-0.24</v>
      </c>
      <c r="E63" s="4">
        <f t="shared" si="0"/>
        <v>0.69970845481049571</v>
      </c>
      <c r="F63">
        <f t="shared" si="2"/>
        <v>0.10299999999999999</v>
      </c>
      <c r="G63" s="4">
        <f t="shared" si="1"/>
        <v>0.69970845481049571</v>
      </c>
    </row>
    <row r="64" spans="1:7">
      <c r="A64">
        <v>63</v>
      </c>
      <c r="B64">
        <v>1.9419999999999999</v>
      </c>
      <c r="C64">
        <v>2.3820000000000001</v>
      </c>
      <c r="D64">
        <v>0.44</v>
      </c>
      <c r="E64" s="4">
        <f t="shared" si="0"/>
        <v>-0.22657054582904232</v>
      </c>
      <c r="F64">
        <f t="shared" si="2"/>
        <v>2.3820000000000001</v>
      </c>
      <c r="G64" s="4">
        <f t="shared" si="1"/>
        <v>-0.22657054582904232</v>
      </c>
    </row>
    <row r="65" spans="1:7">
      <c r="A65">
        <v>64</v>
      </c>
      <c r="B65">
        <v>6.0129999999999999</v>
      </c>
      <c r="C65">
        <v>3.161</v>
      </c>
      <c r="D65">
        <v>-2.8519999999999999</v>
      </c>
      <c r="E65" s="4">
        <f t="shared" si="0"/>
        <v>0.47430567104606686</v>
      </c>
      <c r="F65">
        <f t="shared" si="2"/>
        <v>3.161</v>
      </c>
      <c r="G65" s="4">
        <f t="shared" si="1"/>
        <v>0.47430567104606686</v>
      </c>
    </row>
    <row r="66" spans="1:7">
      <c r="A66">
        <v>65</v>
      </c>
      <c r="B66">
        <v>180.31899999999999</v>
      </c>
      <c r="C66">
        <v>2.516</v>
      </c>
      <c r="D66">
        <v>-177.803</v>
      </c>
      <c r="E66" s="4">
        <f t="shared" si="0"/>
        <v>0.9860469501272745</v>
      </c>
      <c r="F66">
        <f t="shared" si="2"/>
        <v>2.516</v>
      </c>
      <c r="G66" s="4">
        <f t="shared" si="1"/>
        <v>0.9860469501272745</v>
      </c>
    </row>
    <row r="67" spans="1:7">
      <c r="A67">
        <v>66</v>
      </c>
      <c r="B67">
        <v>0.755</v>
      </c>
      <c r="C67">
        <v>2.44</v>
      </c>
      <c r="D67">
        <v>1.6850000000000001</v>
      </c>
      <c r="E67" s="4">
        <f t="shared" ref="E67:E101" si="3">IF($B67,($B67-C67)/$B67,0)</f>
        <v>-2.2317880794701987</v>
      </c>
      <c r="F67">
        <f t="shared" si="2"/>
        <v>2.44</v>
      </c>
      <c r="G67" s="4">
        <f t="shared" ref="G67:G101" si="4">IF($B67,($B67-F67)/$B67,0)</f>
        <v>-2.2317880794701987</v>
      </c>
    </row>
    <row r="68" spans="1:7">
      <c r="A68">
        <v>67</v>
      </c>
      <c r="B68">
        <v>0.51400000000000001</v>
      </c>
      <c r="C68">
        <v>0.64900000000000002</v>
      </c>
      <c r="D68">
        <v>0.13500000000000001</v>
      </c>
      <c r="E68" s="4">
        <f t="shared" si="3"/>
        <v>-0.26264591439688717</v>
      </c>
      <c r="F68">
        <f t="shared" si="2"/>
        <v>0.64900000000000002</v>
      </c>
      <c r="G68" s="4">
        <f t="shared" si="4"/>
        <v>-0.26264591439688717</v>
      </c>
    </row>
    <row r="69" spans="1:7">
      <c r="A69">
        <v>68</v>
      </c>
      <c r="B69">
        <v>2.1800000000000002</v>
      </c>
      <c r="C69">
        <v>2.254</v>
      </c>
      <c r="D69">
        <v>7.3999999999999996E-2</v>
      </c>
      <c r="E69" s="4">
        <f t="shared" si="3"/>
        <v>-3.3944954128440293E-2</v>
      </c>
      <c r="F69">
        <f t="shared" ref="F69:F101" si="5">IF(B69,C69,0)</f>
        <v>2.254</v>
      </c>
      <c r="G69" s="4">
        <f t="shared" si="4"/>
        <v>-3.3944954128440293E-2</v>
      </c>
    </row>
    <row r="70" spans="1:7">
      <c r="A70">
        <v>69</v>
      </c>
      <c r="B70">
        <v>1.387</v>
      </c>
      <c r="C70">
        <v>1.4630000000000001</v>
      </c>
      <c r="D70">
        <v>7.5999999999999998E-2</v>
      </c>
      <c r="E70" s="4">
        <f t="shared" si="3"/>
        <v>-5.4794520547945251E-2</v>
      </c>
      <c r="F70">
        <f t="shared" si="5"/>
        <v>1.4630000000000001</v>
      </c>
      <c r="G70" s="4">
        <f t="shared" si="4"/>
        <v>-5.4794520547945251E-2</v>
      </c>
    </row>
    <row r="71" spans="1:7">
      <c r="A71">
        <v>70</v>
      </c>
      <c r="B71">
        <v>0.63500000000000001</v>
      </c>
      <c r="C71">
        <v>1.837</v>
      </c>
      <c r="D71">
        <v>1.202</v>
      </c>
      <c r="E71" s="4">
        <f t="shared" si="3"/>
        <v>-1.8929133858267715</v>
      </c>
      <c r="F71">
        <f t="shared" si="5"/>
        <v>1.837</v>
      </c>
      <c r="G71" s="4">
        <f t="shared" si="4"/>
        <v>-1.8929133858267715</v>
      </c>
    </row>
    <row r="72" spans="1:7">
      <c r="A72">
        <v>71</v>
      </c>
      <c r="B72">
        <v>1.1399999999999999</v>
      </c>
      <c r="C72">
        <v>1.9730000000000001</v>
      </c>
      <c r="D72">
        <v>0.83299999999999996</v>
      </c>
      <c r="E72" s="4">
        <f t="shared" si="3"/>
        <v>-0.73070175438596519</v>
      </c>
      <c r="F72">
        <f t="shared" si="5"/>
        <v>1.9730000000000001</v>
      </c>
      <c r="G72" s="4">
        <f t="shared" si="4"/>
        <v>-0.73070175438596519</v>
      </c>
    </row>
    <row r="73" spans="1:7">
      <c r="A73">
        <v>72</v>
      </c>
      <c r="B73">
        <v>0.51600000000000001</v>
      </c>
      <c r="C73">
        <v>-0.13600000000000001</v>
      </c>
      <c r="D73">
        <v>-0.65200000000000002</v>
      </c>
      <c r="E73" s="4">
        <f t="shared" si="3"/>
        <v>1.2635658914728682</v>
      </c>
      <c r="F73">
        <f t="shared" si="5"/>
        <v>-0.13600000000000001</v>
      </c>
      <c r="G73" s="4">
        <f t="shared" si="4"/>
        <v>1.2635658914728682</v>
      </c>
    </row>
    <row r="74" spans="1:7">
      <c r="A74">
        <v>73</v>
      </c>
      <c r="B74">
        <v>0.42799999999999999</v>
      </c>
      <c r="C74">
        <v>0.49399999999999999</v>
      </c>
      <c r="D74">
        <v>6.6000000000000003E-2</v>
      </c>
      <c r="E74" s="4">
        <f t="shared" si="3"/>
        <v>-0.15420560747663553</v>
      </c>
      <c r="F74">
        <f t="shared" si="5"/>
        <v>0.49399999999999999</v>
      </c>
      <c r="G74" s="4">
        <f t="shared" si="4"/>
        <v>-0.15420560747663553</v>
      </c>
    </row>
    <row r="75" spans="1:7">
      <c r="A75">
        <v>74</v>
      </c>
      <c r="B75">
        <v>1.0089999999999999</v>
      </c>
      <c r="C75">
        <v>1.4350000000000001</v>
      </c>
      <c r="D75">
        <v>0.42599999999999999</v>
      </c>
      <c r="E75" s="4">
        <f t="shared" si="3"/>
        <v>-0.4222001982160557</v>
      </c>
      <c r="F75">
        <f t="shared" si="5"/>
        <v>1.4350000000000001</v>
      </c>
      <c r="G75" s="4">
        <f t="shared" si="4"/>
        <v>-0.4222001982160557</v>
      </c>
    </row>
    <row r="76" spans="1:7">
      <c r="A76">
        <v>75</v>
      </c>
      <c r="B76">
        <v>0.111</v>
      </c>
      <c r="C76">
        <v>-0.45400000000000001</v>
      </c>
      <c r="D76">
        <v>-0.56499999999999995</v>
      </c>
      <c r="E76" s="4">
        <f t="shared" si="3"/>
        <v>5.0900900900900909</v>
      </c>
      <c r="F76">
        <f t="shared" si="5"/>
        <v>-0.45400000000000001</v>
      </c>
      <c r="G76" s="4">
        <f t="shared" si="4"/>
        <v>5.0900900900900909</v>
      </c>
    </row>
    <row r="77" spans="1:7">
      <c r="A77">
        <v>76</v>
      </c>
      <c r="B77">
        <v>3.74</v>
      </c>
      <c r="C77">
        <v>3.0590000000000002</v>
      </c>
      <c r="D77">
        <v>-0.68100000000000005</v>
      </c>
      <c r="E77" s="4">
        <f t="shared" si="3"/>
        <v>0.18208556149732621</v>
      </c>
      <c r="F77">
        <f t="shared" si="5"/>
        <v>3.0590000000000002</v>
      </c>
      <c r="G77" s="4">
        <f t="shared" si="4"/>
        <v>0.18208556149732621</v>
      </c>
    </row>
    <row r="78" spans="1:7">
      <c r="A78">
        <v>77</v>
      </c>
      <c r="B78">
        <v>1.0629999999999999</v>
      </c>
      <c r="C78">
        <v>2.073</v>
      </c>
      <c r="D78">
        <v>1.01</v>
      </c>
      <c r="E78" s="4">
        <f t="shared" si="3"/>
        <v>-0.95014111006585145</v>
      </c>
      <c r="F78">
        <f t="shared" si="5"/>
        <v>2.073</v>
      </c>
      <c r="G78" s="4">
        <f t="shared" si="4"/>
        <v>-0.95014111006585145</v>
      </c>
    </row>
    <row r="79" spans="1:7">
      <c r="A79">
        <v>78</v>
      </c>
      <c r="B79">
        <v>0.53200000000000003</v>
      </c>
      <c r="C79">
        <v>0.48099999999999998</v>
      </c>
      <c r="D79">
        <v>-5.1999999999999998E-2</v>
      </c>
      <c r="E79" s="4">
        <f t="shared" si="3"/>
        <v>9.5864661654135416E-2</v>
      </c>
      <c r="F79">
        <f t="shared" si="5"/>
        <v>0.48099999999999998</v>
      </c>
      <c r="G79" s="4">
        <f t="shared" si="4"/>
        <v>9.5864661654135416E-2</v>
      </c>
    </row>
    <row r="80" spans="1:7">
      <c r="A80">
        <v>79</v>
      </c>
      <c r="B80">
        <v>42.042000000000002</v>
      </c>
      <c r="C80">
        <v>1.4990000000000001</v>
      </c>
      <c r="D80">
        <v>-40.542000000000002</v>
      </c>
      <c r="E80" s="4">
        <f t="shared" si="3"/>
        <v>0.96434517863089286</v>
      </c>
      <c r="F80">
        <f t="shared" si="5"/>
        <v>1.4990000000000001</v>
      </c>
      <c r="G80" s="4">
        <f t="shared" si="4"/>
        <v>0.96434517863089286</v>
      </c>
    </row>
    <row r="81" spans="1:7">
      <c r="A81">
        <v>80</v>
      </c>
      <c r="B81">
        <v>1.228</v>
      </c>
      <c r="C81">
        <v>1.883</v>
      </c>
      <c r="D81">
        <v>0.65600000000000003</v>
      </c>
      <c r="E81" s="4">
        <f t="shared" si="3"/>
        <v>-0.53338762214983715</v>
      </c>
      <c r="F81">
        <f t="shared" si="5"/>
        <v>1.883</v>
      </c>
      <c r="G81" s="4">
        <f t="shared" si="4"/>
        <v>-0.53338762214983715</v>
      </c>
    </row>
    <row r="82" spans="1:7">
      <c r="A82">
        <v>81</v>
      </c>
      <c r="B82">
        <v>4.5590000000000002</v>
      </c>
      <c r="C82">
        <v>3.5739999999999998</v>
      </c>
      <c r="D82">
        <v>-0.98599999999999999</v>
      </c>
      <c r="E82" s="4">
        <f t="shared" si="3"/>
        <v>0.21605615266505818</v>
      </c>
      <c r="F82">
        <f t="shared" si="5"/>
        <v>3.5739999999999998</v>
      </c>
      <c r="G82" s="4">
        <f t="shared" si="4"/>
        <v>0.21605615266505818</v>
      </c>
    </row>
    <row r="83" spans="1:7">
      <c r="A83">
        <v>82</v>
      </c>
      <c r="B83">
        <v>0.26600000000000001</v>
      </c>
      <c r="C83">
        <v>0.35699999999999998</v>
      </c>
      <c r="D83">
        <v>9.0999999999999998E-2</v>
      </c>
      <c r="E83" s="4">
        <f t="shared" si="3"/>
        <v>-0.34210526315789458</v>
      </c>
      <c r="F83">
        <f t="shared" si="5"/>
        <v>0.35699999999999998</v>
      </c>
      <c r="G83" s="4">
        <f t="shared" si="4"/>
        <v>-0.34210526315789458</v>
      </c>
    </row>
    <row r="84" spans="1:7">
      <c r="A84">
        <v>83</v>
      </c>
      <c r="B84">
        <v>0.77700000000000002</v>
      </c>
      <c r="C84">
        <v>1.629</v>
      </c>
      <c r="D84">
        <v>0.85099999999999998</v>
      </c>
      <c r="E84" s="4">
        <f t="shared" si="3"/>
        <v>-1.0965250965250966</v>
      </c>
      <c r="F84">
        <f t="shared" si="5"/>
        <v>1.629</v>
      </c>
      <c r="G84" s="4">
        <f t="shared" si="4"/>
        <v>-1.0965250965250966</v>
      </c>
    </row>
    <row r="85" spans="1:7">
      <c r="A85">
        <v>84</v>
      </c>
      <c r="B85">
        <v>0.42299999999999999</v>
      </c>
      <c r="C85">
        <v>0.49299999999999999</v>
      </c>
      <c r="D85">
        <v>7.0000000000000007E-2</v>
      </c>
      <c r="E85" s="4">
        <f t="shared" si="3"/>
        <v>-0.16548463356973997</v>
      </c>
      <c r="F85">
        <f t="shared" si="5"/>
        <v>0.49299999999999999</v>
      </c>
      <c r="G85" s="4">
        <f t="shared" si="4"/>
        <v>-0.16548463356973997</v>
      </c>
    </row>
    <row r="86" spans="1:7">
      <c r="A86">
        <v>85</v>
      </c>
      <c r="B86">
        <v>180.29499999999999</v>
      </c>
      <c r="C86">
        <v>2.5840000000000001</v>
      </c>
      <c r="D86">
        <v>-177.71</v>
      </c>
      <c r="E86" s="4">
        <f t="shared" si="3"/>
        <v>0.98566793310962586</v>
      </c>
      <c r="F86">
        <f t="shared" si="5"/>
        <v>2.5840000000000001</v>
      </c>
      <c r="G86" s="4">
        <f t="shared" si="4"/>
        <v>0.98566793310962586</v>
      </c>
    </row>
    <row r="87" spans="1:7">
      <c r="A87">
        <v>86</v>
      </c>
      <c r="B87">
        <v>0</v>
      </c>
      <c r="C87">
        <v>8.0000000000000002E-3</v>
      </c>
      <c r="D87">
        <v>8.0000000000000002E-3</v>
      </c>
      <c r="E87" s="4">
        <f t="shared" si="3"/>
        <v>0</v>
      </c>
      <c r="F87">
        <f t="shared" si="5"/>
        <v>0</v>
      </c>
      <c r="G87" s="4">
        <f t="shared" si="4"/>
        <v>0</v>
      </c>
    </row>
    <row r="88" spans="1:7">
      <c r="A88">
        <v>87</v>
      </c>
      <c r="B88">
        <v>0.316</v>
      </c>
      <c r="C88">
        <v>1.216</v>
      </c>
      <c r="D88">
        <v>0.89900000000000002</v>
      </c>
      <c r="E88" s="4">
        <f t="shared" si="3"/>
        <v>-2.8481012658227844</v>
      </c>
      <c r="F88">
        <f t="shared" si="5"/>
        <v>1.216</v>
      </c>
      <c r="G88" s="4">
        <f t="shared" si="4"/>
        <v>-2.8481012658227844</v>
      </c>
    </row>
    <row r="89" spans="1:7">
      <c r="A89">
        <v>88</v>
      </c>
      <c r="B89">
        <v>0.68899999999999995</v>
      </c>
      <c r="C89">
        <v>1.405</v>
      </c>
      <c r="D89">
        <v>0.71599999999999997</v>
      </c>
      <c r="E89" s="4">
        <f t="shared" si="3"/>
        <v>-1.0391872278664733</v>
      </c>
      <c r="F89">
        <f t="shared" si="5"/>
        <v>1.405</v>
      </c>
      <c r="G89" s="4">
        <f t="shared" si="4"/>
        <v>-1.0391872278664733</v>
      </c>
    </row>
    <row r="90" spans="1:7">
      <c r="A90">
        <v>89</v>
      </c>
      <c r="B90">
        <v>0.152</v>
      </c>
      <c r="C90">
        <v>-0.113</v>
      </c>
      <c r="D90">
        <v>-0.26500000000000001</v>
      </c>
      <c r="E90" s="4">
        <f t="shared" si="3"/>
        <v>1.743421052631579</v>
      </c>
      <c r="F90">
        <f t="shared" si="5"/>
        <v>-0.113</v>
      </c>
      <c r="G90" s="4">
        <f t="shared" si="4"/>
        <v>1.743421052631579</v>
      </c>
    </row>
    <row r="91" spans="1:7">
      <c r="A91">
        <v>90</v>
      </c>
      <c r="B91">
        <v>0.375</v>
      </c>
      <c r="C91">
        <v>1.6060000000000001</v>
      </c>
      <c r="D91">
        <v>1.2310000000000001</v>
      </c>
      <c r="E91" s="4">
        <f t="shared" si="3"/>
        <v>-3.2826666666666671</v>
      </c>
      <c r="F91">
        <f t="shared" si="5"/>
        <v>1.6060000000000001</v>
      </c>
      <c r="G91" s="4">
        <f t="shared" si="4"/>
        <v>-3.2826666666666671</v>
      </c>
    </row>
    <row r="92" spans="1:7">
      <c r="A92">
        <v>91</v>
      </c>
      <c r="B92">
        <v>1.304</v>
      </c>
      <c r="C92">
        <v>2.504</v>
      </c>
      <c r="D92">
        <v>1.2</v>
      </c>
      <c r="E92" s="4">
        <f t="shared" si="3"/>
        <v>-0.92024539877300604</v>
      </c>
      <c r="F92">
        <f t="shared" si="5"/>
        <v>2.504</v>
      </c>
      <c r="G92" s="4">
        <f t="shared" si="4"/>
        <v>-0.92024539877300604</v>
      </c>
    </row>
    <row r="93" spans="1:7">
      <c r="A93">
        <v>92</v>
      </c>
      <c r="B93">
        <v>1.9259999999999999</v>
      </c>
      <c r="C93">
        <v>0.57599999999999996</v>
      </c>
      <c r="D93">
        <v>-1.35</v>
      </c>
      <c r="E93" s="4">
        <f t="shared" si="3"/>
        <v>0.70093457943925241</v>
      </c>
      <c r="F93">
        <f t="shared" si="5"/>
        <v>0.57599999999999996</v>
      </c>
      <c r="G93" s="4">
        <f t="shared" si="4"/>
        <v>0.70093457943925241</v>
      </c>
    </row>
    <row r="94" spans="1:7">
      <c r="A94">
        <v>93</v>
      </c>
      <c r="B94">
        <v>1.1970000000000001</v>
      </c>
      <c r="C94">
        <v>1.7589999999999999</v>
      </c>
      <c r="D94">
        <v>0.56200000000000006</v>
      </c>
      <c r="E94" s="4">
        <f t="shared" si="3"/>
        <v>-0.46950710108604832</v>
      </c>
      <c r="F94">
        <f t="shared" si="5"/>
        <v>1.7589999999999999</v>
      </c>
      <c r="G94" s="4">
        <f t="shared" si="4"/>
        <v>-0.46950710108604832</v>
      </c>
    </row>
    <row r="95" spans="1:7">
      <c r="A95">
        <v>94</v>
      </c>
      <c r="B95">
        <v>0.70499999999999996</v>
      </c>
      <c r="C95">
        <v>0.53</v>
      </c>
      <c r="D95">
        <v>-0.17399999999999999</v>
      </c>
      <c r="E95" s="4">
        <f t="shared" si="3"/>
        <v>0.24822695035460984</v>
      </c>
      <c r="F95">
        <f t="shared" si="5"/>
        <v>0.53</v>
      </c>
      <c r="G95" s="4">
        <f t="shared" si="4"/>
        <v>0.24822695035460984</v>
      </c>
    </row>
    <row r="96" spans="1:7">
      <c r="A96">
        <v>95</v>
      </c>
      <c r="B96">
        <v>1.7669999999999999</v>
      </c>
      <c r="C96">
        <v>2.5009999999999999</v>
      </c>
      <c r="D96">
        <v>0.73499999999999999</v>
      </c>
      <c r="E96" s="4">
        <f t="shared" si="3"/>
        <v>-0.41539332201471424</v>
      </c>
      <c r="F96">
        <f t="shared" si="5"/>
        <v>2.5009999999999999</v>
      </c>
      <c r="G96" s="4">
        <f t="shared" si="4"/>
        <v>-0.41539332201471424</v>
      </c>
    </row>
    <row r="97" spans="1:7">
      <c r="A97">
        <v>96</v>
      </c>
      <c r="B97">
        <v>1.996</v>
      </c>
      <c r="C97">
        <v>2.2679999999999998</v>
      </c>
      <c r="D97">
        <v>0.27200000000000002</v>
      </c>
      <c r="E97" s="4">
        <f t="shared" si="3"/>
        <v>-0.13627254509018025</v>
      </c>
      <c r="F97">
        <f t="shared" si="5"/>
        <v>2.2679999999999998</v>
      </c>
      <c r="G97" s="4">
        <f t="shared" si="4"/>
        <v>-0.13627254509018025</v>
      </c>
    </row>
    <row r="98" spans="1:7">
      <c r="A98">
        <v>97</v>
      </c>
      <c r="B98">
        <v>1.6850000000000001</v>
      </c>
      <c r="C98">
        <v>2.6469999999999998</v>
      </c>
      <c r="D98">
        <v>0.96199999999999997</v>
      </c>
      <c r="E98" s="4">
        <f t="shared" si="3"/>
        <v>-0.57091988130563787</v>
      </c>
      <c r="F98">
        <f t="shared" si="5"/>
        <v>2.6469999999999998</v>
      </c>
      <c r="G98" s="4">
        <f t="shared" si="4"/>
        <v>-0.57091988130563787</v>
      </c>
    </row>
    <row r="99" spans="1:7">
      <c r="A99">
        <v>98</v>
      </c>
      <c r="B99">
        <v>0.58499999999999996</v>
      </c>
      <c r="C99">
        <v>1.8049999999999999</v>
      </c>
      <c r="D99">
        <v>1.22</v>
      </c>
      <c r="E99" s="4">
        <f t="shared" si="3"/>
        <v>-2.0854700854700856</v>
      </c>
      <c r="F99">
        <f t="shared" si="5"/>
        <v>1.8049999999999999</v>
      </c>
      <c r="G99" s="4">
        <f t="shared" si="4"/>
        <v>-2.0854700854700856</v>
      </c>
    </row>
    <row r="100" spans="1:7">
      <c r="A100">
        <v>99</v>
      </c>
      <c r="B100">
        <v>0</v>
      </c>
      <c r="C100">
        <v>0.40200000000000002</v>
      </c>
      <c r="D100">
        <v>0.40200000000000002</v>
      </c>
      <c r="E100" s="4">
        <f t="shared" si="3"/>
        <v>0</v>
      </c>
      <c r="F100">
        <f t="shared" si="5"/>
        <v>0</v>
      </c>
      <c r="G100" s="4">
        <f t="shared" si="4"/>
        <v>0</v>
      </c>
    </row>
    <row r="101" spans="1:7">
      <c r="A101">
        <v>100</v>
      </c>
      <c r="B101">
        <v>17.388000000000002</v>
      </c>
      <c r="C101">
        <v>2.2759999999999998</v>
      </c>
      <c r="D101">
        <v>-15.112</v>
      </c>
      <c r="E101" s="4">
        <f t="shared" si="3"/>
        <v>0.86910512997469525</v>
      </c>
      <c r="F101">
        <f t="shared" si="5"/>
        <v>2.2759999999999998</v>
      </c>
      <c r="G101" s="4">
        <f t="shared" si="4"/>
        <v>0.86910512997469525</v>
      </c>
    </row>
    <row r="103" spans="1:7">
      <c r="A103" s="1" t="s">
        <v>5</v>
      </c>
      <c r="B103" s="1">
        <f t="shared" ref="B103:G103" si="6">MIN(B2:B101)</f>
        <v>0</v>
      </c>
      <c r="C103" s="1">
        <f t="shared" si="6"/>
        <v>-0.71299999999999997</v>
      </c>
      <c r="D103" s="1">
        <f t="shared" si="6"/>
        <v>-472.15199999999999</v>
      </c>
      <c r="E103" s="2">
        <f t="shared" si="6"/>
        <v>-3.2826666666666671</v>
      </c>
      <c r="F103" s="1">
        <f t="shared" si="6"/>
        <v>-0.71299999999999997</v>
      </c>
      <c r="G103" s="2">
        <f t="shared" si="6"/>
        <v>-3.2826666666666671</v>
      </c>
    </row>
    <row r="104" spans="1:7">
      <c r="A104" s="1" t="s">
        <v>6</v>
      </c>
      <c r="B104" s="1">
        <f t="shared" ref="B104:G104" si="7">MAX(B2:B101)</f>
        <v>475.70600000000002</v>
      </c>
      <c r="C104" s="1">
        <f t="shared" si="7"/>
        <v>3.6150000000000002</v>
      </c>
      <c r="D104" s="1">
        <f t="shared" si="7"/>
        <v>1.6850000000000001</v>
      </c>
      <c r="E104" s="2">
        <f t="shared" si="7"/>
        <v>5.0900900900900909</v>
      </c>
      <c r="F104" s="1">
        <f t="shared" si="7"/>
        <v>3.6150000000000002</v>
      </c>
      <c r="G104" s="2">
        <f t="shared" si="7"/>
        <v>5.0900900900900909</v>
      </c>
    </row>
    <row r="105" spans="1:7">
      <c r="A105" s="1" t="s">
        <v>7</v>
      </c>
      <c r="B105" s="1">
        <f t="shared" ref="B105:G105" si="8">AVERAGE(B2:B101)</f>
        <v>23.116610000000001</v>
      </c>
      <c r="C105" s="1">
        <f t="shared" si="8"/>
        <v>1.5260199999999997</v>
      </c>
      <c r="D105" s="1">
        <f t="shared" si="8"/>
        <v>-21.590610000000002</v>
      </c>
      <c r="E105" s="2">
        <f t="shared" si="8"/>
        <v>-0.1127392342530103</v>
      </c>
      <c r="F105" s="1">
        <f t="shared" si="8"/>
        <v>1.5129999999999999</v>
      </c>
      <c r="G105" s="2">
        <f t="shared" si="8"/>
        <v>-0.1127392342530103</v>
      </c>
    </row>
    <row r="106" spans="1:7">
      <c r="A106" s="1" t="s">
        <v>8</v>
      </c>
      <c r="B106" s="1">
        <f t="shared" ref="B106:G106" si="9">MEDIAN(B2:B101)</f>
        <v>1.036</v>
      </c>
      <c r="C106" s="1">
        <f t="shared" si="9"/>
        <v>1.5685</v>
      </c>
      <c r="D106" s="1">
        <f t="shared" si="9"/>
        <v>0.19550000000000001</v>
      </c>
      <c r="E106" s="2">
        <f t="shared" si="9"/>
        <v>-0.14196148678907305</v>
      </c>
      <c r="F106" s="1">
        <f t="shared" si="9"/>
        <v>1.5685</v>
      </c>
      <c r="G106" s="2">
        <f t="shared" si="9"/>
        <v>-0.14196148678907305</v>
      </c>
    </row>
    <row r="107" spans="1:7">
      <c r="A107" s="1" t="s">
        <v>9</v>
      </c>
      <c r="B107" s="1">
        <f t="shared" ref="B107:G107" si="10">STDEV(B2:B101)</f>
        <v>74.172372477679147</v>
      </c>
      <c r="C107" s="1">
        <f t="shared" si="10"/>
        <v>1.0601369263572806</v>
      </c>
      <c r="D107" s="1">
        <f t="shared" si="10"/>
        <v>73.726517804064443</v>
      </c>
      <c r="E107" s="1">
        <f t="shared" si="10"/>
        <v>1.1921624444147576</v>
      </c>
      <c r="F107" s="1">
        <f t="shared" si="10"/>
        <v>1.0761673577182043</v>
      </c>
      <c r="G107" s="1">
        <f t="shared" si="10"/>
        <v>1.1921624444147576</v>
      </c>
    </row>
    <row r="108" spans="1:7">
      <c r="A108" s="1" t="s">
        <v>10</v>
      </c>
      <c r="B108" s="1"/>
      <c r="C108" s="1"/>
      <c r="D108" s="1">
        <f>CORREL($B1:$B101,C1:C101)</f>
        <v>0.42648923779988396</v>
      </c>
      <c r="E108" s="1"/>
      <c r="F108" s="1"/>
      <c r="G108" s="1">
        <f>CORREL($B1:$B101,F1:F101)</f>
        <v>0.42394502695731584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6"/>
  <sheetViews>
    <sheetView topLeftCell="A9" workbookViewId="0">
      <selection activeCell="A26" sqref="A26:XFD26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4</v>
      </c>
      <c r="E1" t="s">
        <v>3</v>
      </c>
      <c r="F1" s="3" t="s">
        <v>11</v>
      </c>
    </row>
    <row r="2" spans="1:6">
      <c r="A2">
        <v>1</v>
      </c>
      <c r="B2">
        <v>212.595</v>
      </c>
      <c r="C2">
        <v>289.20800000000003</v>
      </c>
      <c r="D2">
        <f>IF(B2,C2,0)</f>
        <v>289.20800000000003</v>
      </c>
      <c r="E2">
        <v>76.613</v>
      </c>
      <c r="F2" s="4">
        <f>IF($B2,($B2-C2)/$B2,0)</f>
        <v>-0.36037065782356137</v>
      </c>
    </row>
    <row r="3" spans="1:6">
      <c r="A3">
        <v>2</v>
      </c>
      <c r="B3">
        <v>228.08699999999999</v>
      </c>
      <c r="C3">
        <v>275.58300000000003</v>
      </c>
      <c r="D3">
        <f t="shared" ref="D3:D66" si="0">IF(B3,C3,0)</f>
        <v>275.58300000000003</v>
      </c>
      <c r="E3">
        <v>47.496000000000002</v>
      </c>
      <c r="F3" s="4">
        <f>IF($B3,($B3-C3)/$B3,0)</f>
        <v>-0.20823633087374571</v>
      </c>
    </row>
    <row r="4" spans="1:6">
      <c r="A4">
        <v>3</v>
      </c>
      <c r="B4">
        <v>231.459</v>
      </c>
      <c r="C4">
        <v>281.65899999999999</v>
      </c>
      <c r="D4">
        <f t="shared" si="0"/>
        <v>281.65899999999999</v>
      </c>
      <c r="E4">
        <v>50.201000000000001</v>
      </c>
      <c r="F4" s="4">
        <f>IF($B4,($B4-C4)/$B4,0)</f>
        <v>-0.21688506387740372</v>
      </c>
    </row>
    <row r="5" spans="1:6">
      <c r="A5">
        <v>4</v>
      </c>
      <c r="B5">
        <v>376.39800000000002</v>
      </c>
      <c r="C5">
        <v>321.92399999999998</v>
      </c>
      <c r="D5">
        <f t="shared" si="0"/>
        <v>321.92399999999998</v>
      </c>
      <c r="E5">
        <v>-54.473999999999997</v>
      </c>
      <c r="F5" s="4">
        <f>IF($B5,($B5-C5)/$B5,0)</f>
        <v>0.14472446718632948</v>
      </c>
    </row>
    <row r="6" spans="1:6">
      <c r="A6">
        <v>5</v>
      </c>
      <c r="B6">
        <v>253.72200000000001</v>
      </c>
      <c r="C6">
        <v>284.58300000000003</v>
      </c>
      <c r="D6">
        <f t="shared" si="0"/>
        <v>284.58300000000003</v>
      </c>
      <c r="E6">
        <v>30.861000000000001</v>
      </c>
      <c r="F6" s="4">
        <f>IF($B6,($B6-C6)/$B6,0)</f>
        <v>-0.12163312601981703</v>
      </c>
    </row>
    <row r="7" spans="1:6">
      <c r="A7">
        <v>6</v>
      </c>
      <c r="B7">
        <v>397.315</v>
      </c>
      <c r="C7">
        <v>312.78300000000002</v>
      </c>
      <c r="D7">
        <f t="shared" si="0"/>
        <v>312.78300000000002</v>
      </c>
      <c r="E7">
        <v>-84.531999999999996</v>
      </c>
      <c r="F7" s="4">
        <f t="shared" ref="F7:F70" si="1">IF($B7,($B7-C7)/$B7,0)</f>
        <v>0.21275813900809176</v>
      </c>
    </row>
    <row r="8" spans="1:6">
      <c r="A8">
        <v>7</v>
      </c>
      <c r="B8">
        <v>0</v>
      </c>
      <c r="C8">
        <v>241.661</v>
      </c>
      <c r="D8">
        <f t="shared" si="0"/>
        <v>0</v>
      </c>
      <c r="E8">
        <v>241.661</v>
      </c>
      <c r="F8" s="4">
        <f t="shared" si="1"/>
        <v>0</v>
      </c>
    </row>
    <row r="9" spans="1:6">
      <c r="A9">
        <v>8</v>
      </c>
      <c r="B9">
        <v>0</v>
      </c>
      <c r="C9">
        <v>251.30199999999999</v>
      </c>
      <c r="D9">
        <f t="shared" si="0"/>
        <v>0</v>
      </c>
      <c r="E9">
        <v>251.30199999999999</v>
      </c>
      <c r="F9" s="4">
        <f t="shared" si="1"/>
        <v>0</v>
      </c>
    </row>
    <row r="10" spans="1:6">
      <c r="A10">
        <v>9</v>
      </c>
      <c r="B10">
        <v>413.54599999999999</v>
      </c>
      <c r="C10">
        <v>317.084</v>
      </c>
      <c r="D10">
        <f t="shared" si="0"/>
        <v>317.084</v>
      </c>
      <c r="E10">
        <v>-96.462000000000003</v>
      </c>
      <c r="F10" s="4">
        <f t="shared" si="1"/>
        <v>0.23325579258413814</v>
      </c>
    </row>
    <row r="11" spans="1:6">
      <c r="A11">
        <v>10</v>
      </c>
      <c r="B11">
        <v>0</v>
      </c>
      <c r="C11">
        <v>235.01599999999999</v>
      </c>
      <c r="D11">
        <f t="shared" si="0"/>
        <v>0</v>
      </c>
      <c r="E11">
        <v>235.01599999999999</v>
      </c>
      <c r="F11" s="4">
        <f t="shared" si="1"/>
        <v>0</v>
      </c>
    </row>
    <row r="12" spans="1:6">
      <c r="A12">
        <v>11</v>
      </c>
      <c r="B12">
        <v>211.97399999999999</v>
      </c>
      <c r="C12">
        <v>281.601</v>
      </c>
      <c r="D12">
        <f t="shared" si="0"/>
        <v>281.601</v>
      </c>
      <c r="E12">
        <v>69.626999999999995</v>
      </c>
      <c r="F12" s="4">
        <f t="shared" si="1"/>
        <v>-0.3284695292818931</v>
      </c>
    </row>
    <row r="13" spans="1:6">
      <c r="A13">
        <v>12</v>
      </c>
      <c r="B13">
        <v>394.54500000000002</v>
      </c>
      <c r="C13">
        <v>312.78300000000002</v>
      </c>
      <c r="D13">
        <f t="shared" si="0"/>
        <v>312.78300000000002</v>
      </c>
      <c r="E13">
        <v>-81.760999999999996</v>
      </c>
      <c r="F13" s="4">
        <f t="shared" si="1"/>
        <v>0.20723111432156027</v>
      </c>
    </row>
    <row r="14" spans="1:6">
      <c r="A14">
        <v>13</v>
      </c>
      <c r="B14">
        <v>491.96600000000001</v>
      </c>
      <c r="C14">
        <v>339.52699999999999</v>
      </c>
      <c r="D14">
        <f t="shared" si="0"/>
        <v>339.52699999999999</v>
      </c>
      <c r="E14">
        <v>-152.43899999999999</v>
      </c>
      <c r="F14" s="4">
        <f t="shared" si="1"/>
        <v>0.30985677872048073</v>
      </c>
    </row>
    <row r="15" spans="1:6">
      <c r="A15">
        <v>14</v>
      </c>
      <c r="B15">
        <v>0</v>
      </c>
      <c r="C15">
        <v>231.50299999999999</v>
      </c>
      <c r="D15">
        <f t="shared" si="0"/>
        <v>0</v>
      </c>
      <c r="E15">
        <v>231.50299999999999</v>
      </c>
      <c r="F15" s="4">
        <f t="shared" si="1"/>
        <v>0</v>
      </c>
    </row>
    <row r="16" spans="1:6">
      <c r="A16">
        <v>15</v>
      </c>
      <c r="B16">
        <v>217.922</v>
      </c>
      <c r="C16">
        <v>297.89299999999997</v>
      </c>
      <c r="D16">
        <f t="shared" si="0"/>
        <v>297.89299999999997</v>
      </c>
      <c r="E16">
        <v>79.971000000000004</v>
      </c>
      <c r="F16" s="4">
        <f t="shared" si="1"/>
        <v>-0.3669707510026522</v>
      </c>
    </row>
    <row r="17" spans="1:6">
      <c r="A17">
        <v>16</v>
      </c>
      <c r="B17">
        <v>237.93799999999999</v>
      </c>
      <c r="C17">
        <v>290.97500000000002</v>
      </c>
      <c r="D17">
        <f t="shared" si="0"/>
        <v>290.97500000000002</v>
      </c>
      <c r="E17">
        <v>53.036999999999999</v>
      </c>
      <c r="F17" s="4">
        <f t="shared" si="1"/>
        <v>-0.22290260488026309</v>
      </c>
    </row>
    <row r="18" spans="1:6">
      <c r="A18">
        <v>17</v>
      </c>
      <c r="B18">
        <v>233.41399999999999</v>
      </c>
      <c r="C18">
        <v>295.54500000000002</v>
      </c>
      <c r="D18">
        <f t="shared" si="0"/>
        <v>295.54500000000002</v>
      </c>
      <c r="E18">
        <v>62.131999999999998</v>
      </c>
      <c r="F18" s="4">
        <f t="shared" si="1"/>
        <v>-0.2661836907811872</v>
      </c>
    </row>
    <row r="19" spans="1:6">
      <c r="A19">
        <v>18</v>
      </c>
      <c r="B19">
        <v>211.93299999999999</v>
      </c>
      <c r="C19">
        <v>286.447</v>
      </c>
      <c r="D19">
        <f t="shared" si="0"/>
        <v>286.447</v>
      </c>
      <c r="E19">
        <v>74.515000000000001</v>
      </c>
      <c r="F19" s="4">
        <f t="shared" si="1"/>
        <v>-0.35159224849362775</v>
      </c>
    </row>
    <row r="20" spans="1:6">
      <c r="A20">
        <v>19</v>
      </c>
      <c r="B20">
        <v>207.95500000000001</v>
      </c>
      <c r="C20">
        <v>262.92899999999997</v>
      </c>
      <c r="D20">
        <f t="shared" si="0"/>
        <v>262.92899999999997</v>
      </c>
      <c r="E20">
        <v>54.973999999999997</v>
      </c>
      <c r="F20" s="4">
        <f t="shared" si="1"/>
        <v>-0.26435526916881036</v>
      </c>
    </row>
    <row r="21" spans="1:6">
      <c r="A21">
        <v>20</v>
      </c>
      <c r="B21">
        <v>247.56700000000001</v>
      </c>
      <c r="C21">
        <v>276.33600000000001</v>
      </c>
      <c r="D21">
        <f t="shared" si="0"/>
        <v>276.33600000000001</v>
      </c>
      <c r="E21">
        <v>28.768999999999998</v>
      </c>
      <c r="F21" s="4">
        <f t="shared" si="1"/>
        <v>-0.11620692580190414</v>
      </c>
    </row>
    <row r="22" spans="1:6">
      <c r="A22">
        <v>21</v>
      </c>
      <c r="B22">
        <v>312.03699999999998</v>
      </c>
      <c r="C22">
        <v>305.69200000000001</v>
      </c>
      <c r="D22">
        <f t="shared" si="0"/>
        <v>305.69200000000001</v>
      </c>
      <c r="E22">
        <v>-6.3440000000000003</v>
      </c>
      <c r="F22" s="4">
        <f t="shared" si="1"/>
        <v>2.0334127042626261E-2</v>
      </c>
    </row>
    <row r="23" spans="1:6">
      <c r="A23">
        <v>22</v>
      </c>
      <c r="B23">
        <v>0</v>
      </c>
      <c r="C23">
        <v>245.214</v>
      </c>
      <c r="D23">
        <f t="shared" si="0"/>
        <v>0</v>
      </c>
      <c r="E23">
        <v>245.214</v>
      </c>
      <c r="F23" s="4">
        <f t="shared" si="1"/>
        <v>0</v>
      </c>
    </row>
    <row r="24" spans="1:6">
      <c r="A24">
        <v>23</v>
      </c>
      <c r="B24">
        <v>430.01</v>
      </c>
      <c r="C24">
        <v>318.15100000000001</v>
      </c>
      <c r="D24">
        <f t="shared" si="0"/>
        <v>318.15100000000001</v>
      </c>
      <c r="E24">
        <v>-111.85899999999999</v>
      </c>
      <c r="F24" s="4">
        <f t="shared" si="1"/>
        <v>0.26013115974047113</v>
      </c>
    </row>
    <row r="25" spans="1:6">
      <c r="A25">
        <v>24</v>
      </c>
      <c r="B25">
        <v>0</v>
      </c>
      <c r="C25">
        <v>240.696</v>
      </c>
      <c r="D25">
        <f t="shared" si="0"/>
        <v>0</v>
      </c>
      <c r="E25">
        <v>240.696</v>
      </c>
      <c r="F25" s="4">
        <f t="shared" si="1"/>
        <v>0</v>
      </c>
    </row>
    <row r="26" spans="1:6">
      <c r="A26">
        <v>25</v>
      </c>
      <c r="B26">
        <v>167.661</v>
      </c>
      <c r="C26">
        <v>255.94499999999999</v>
      </c>
      <c r="D26">
        <f t="shared" si="0"/>
        <v>255.94499999999999</v>
      </c>
      <c r="E26">
        <v>88.284000000000006</v>
      </c>
      <c r="F26" s="4">
        <f t="shared" si="1"/>
        <v>-0.52656252795820135</v>
      </c>
    </row>
    <row r="27" spans="1:6">
      <c r="A27">
        <v>26</v>
      </c>
      <c r="B27">
        <v>233.54400000000001</v>
      </c>
      <c r="C27">
        <v>300.279</v>
      </c>
      <c r="D27">
        <f t="shared" si="0"/>
        <v>300.279</v>
      </c>
      <c r="E27">
        <v>66.734999999999999</v>
      </c>
      <c r="F27" s="4">
        <f t="shared" si="1"/>
        <v>-0.28574915219401903</v>
      </c>
    </row>
    <row r="28" spans="1:6">
      <c r="A28">
        <v>27</v>
      </c>
      <c r="B28">
        <v>142.20699999999999</v>
      </c>
      <c r="C28">
        <v>262.71600000000001</v>
      </c>
      <c r="D28">
        <f t="shared" si="0"/>
        <v>262.71600000000001</v>
      </c>
      <c r="E28">
        <v>120.509</v>
      </c>
      <c r="F28" s="4">
        <f t="shared" si="1"/>
        <v>-0.84741960662977223</v>
      </c>
    </row>
    <row r="29" spans="1:6">
      <c r="A29">
        <v>28</v>
      </c>
      <c r="B29">
        <v>0</v>
      </c>
      <c r="C29">
        <v>232.92699999999999</v>
      </c>
      <c r="D29">
        <f t="shared" si="0"/>
        <v>0</v>
      </c>
      <c r="E29">
        <v>232.92699999999999</v>
      </c>
      <c r="F29" s="4">
        <f t="shared" si="1"/>
        <v>0</v>
      </c>
    </row>
    <row r="30" spans="1:6">
      <c r="A30">
        <v>29</v>
      </c>
      <c r="B30">
        <v>210.75700000000001</v>
      </c>
      <c r="C30">
        <v>281.92899999999997</v>
      </c>
      <c r="D30">
        <f t="shared" si="0"/>
        <v>281.92899999999997</v>
      </c>
      <c r="E30">
        <v>71.171999999999997</v>
      </c>
      <c r="F30" s="4">
        <f t="shared" si="1"/>
        <v>-0.33769696854671477</v>
      </c>
    </row>
    <row r="31" spans="1:6">
      <c r="A31">
        <v>30</v>
      </c>
      <c r="B31">
        <v>257.435</v>
      </c>
      <c r="C31">
        <v>289.90600000000001</v>
      </c>
      <c r="D31">
        <f t="shared" si="0"/>
        <v>289.90600000000001</v>
      </c>
      <c r="E31">
        <v>32.472000000000001</v>
      </c>
      <c r="F31" s="4">
        <f t="shared" si="1"/>
        <v>-0.12613281022394005</v>
      </c>
    </row>
    <row r="32" spans="1:6">
      <c r="A32">
        <v>31</v>
      </c>
      <c r="B32">
        <v>321.97500000000002</v>
      </c>
      <c r="C32">
        <v>311.01600000000002</v>
      </c>
      <c r="D32">
        <f t="shared" si="0"/>
        <v>311.01600000000002</v>
      </c>
      <c r="E32">
        <v>-10.959</v>
      </c>
      <c r="F32" s="4">
        <f t="shared" si="1"/>
        <v>3.4036804099697192E-2</v>
      </c>
    </row>
    <row r="33" spans="1:6">
      <c r="A33">
        <v>32</v>
      </c>
      <c r="B33">
        <v>0</v>
      </c>
      <c r="C33">
        <v>244.09700000000001</v>
      </c>
      <c r="D33">
        <f t="shared" si="0"/>
        <v>0</v>
      </c>
      <c r="E33">
        <v>244.09700000000001</v>
      </c>
      <c r="F33" s="4">
        <f t="shared" si="1"/>
        <v>0</v>
      </c>
    </row>
    <row r="34" spans="1:6">
      <c r="A34">
        <v>33</v>
      </c>
      <c r="B34">
        <v>0</v>
      </c>
      <c r="C34">
        <v>238.245</v>
      </c>
      <c r="D34">
        <f t="shared" si="0"/>
        <v>0</v>
      </c>
      <c r="E34">
        <v>238.245</v>
      </c>
      <c r="F34" s="4">
        <f t="shared" si="1"/>
        <v>0</v>
      </c>
    </row>
    <row r="35" spans="1:6">
      <c r="A35">
        <v>34</v>
      </c>
      <c r="B35">
        <v>0</v>
      </c>
      <c r="C35">
        <v>241.92599999999999</v>
      </c>
      <c r="D35">
        <f t="shared" si="0"/>
        <v>0</v>
      </c>
      <c r="E35">
        <v>241.92599999999999</v>
      </c>
      <c r="F35" s="4">
        <f t="shared" si="1"/>
        <v>0</v>
      </c>
    </row>
    <row r="36" spans="1:6">
      <c r="A36">
        <v>35</v>
      </c>
      <c r="B36">
        <v>0</v>
      </c>
      <c r="C36">
        <v>235.703</v>
      </c>
      <c r="D36">
        <f t="shared" si="0"/>
        <v>0</v>
      </c>
      <c r="E36">
        <v>235.703</v>
      </c>
      <c r="F36" s="4">
        <f t="shared" si="1"/>
        <v>0</v>
      </c>
    </row>
    <row r="37" spans="1:6">
      <c r="A37">
        <v>36</v>
      </c>
      <c r="B37">
        <v>0</v>
      </c>
      <c r="C37">
        <v>232.97900000000001</v>
      </c>
      <c r="D37">
        <f t="shared" si="0"/>
        <v>0</v>
      </c>
      <c r="E37">
        <v>232.97900000000001</v>
      </c>
      <c r="F37" s="4">
        <f t="shared" si="1"/>
        <v>0</v>
      </c>
    </row>
    <row r="38" spans="1:6">
      <c r="A38">
        <v>37</v>
      </c>
      <c r="B38">
        <v>424.81200000000001</v>
      </c>
      <c r="C38">
        <v>321.60199999999998</v>
      </c>
      <c r="D38">
        <f t="shared" si="0"/>
        <v>321.60199999999998</v>
      </c>
      <c r="E38">
        <v>-103.21</v>
      </c>
      <c r="F38" s="4">
        <f t="shared" si="1"/>
        <v>0.24295453047465709</v>
      </c>
    </row>
    <row r="39" spans="1:6">
      <c r="A39">
        <v>38</v>
      </c>
      <c r="B39">
        <v>0</v>
      </c>
      <c r="C39">
        <v>230.75</v>
      </c>
      <c r="D39">
        <f t="shared" si="0"/>
        <v>0</v>
      </c>
      <c r="E39">
        <v>230.75</v>
      </c>
      <c r="F39" s="4">
        <f t="shared" si="1"/>
        <v>0</v>
      </c>
    </row>
    <row r="40" spans="1:6">
      <c r="A40">
        <v>39</v>
      </c>
      <c r="B40">
        <v>0</v>
      </c>
      <c r="C40">
        <v>235.858</v>
      </c>
      <c r="D40">
        <f t="shared" si="0"/>
        <v>0</v>
      </c>
      <c r="E40">
        <v>235.858</v>
      </c>
      <c r="F40" s="4">
        <f t="shared" si="1"/>
        <v>0</v>
      </c>
    </row>
    <row r="41" spans="1:6">
      <c r="A41">
        <v>40</v>
      </c>
      <c r="B41">
        <v>346.55099999999999</v>
      </c>
      <c r="C41">
        <v>330.39400000000001</v>
      </c>
      <c r="D41">
        <f t="shared" si="0"/>
        <v>330.39400000000001</v>
      </c>
      <c r="E41">
        <v>-16.157</v>
      </c>
      <c r="F41" s="4">
        <f t="shared" si="1"/>
        <v>4.6622286474429397E-2</v>
      </c>
    </row>
    <row r="42" spans="1:6">
      <c r="A42">
        <v>41</v>
      </c>
      <c r="B42">
        <v>0</v>
      </c>
      <c r="C42">
        <v>242.785</v>
      </c>
      <c r="D42">
        <f t="shared" si="0"/>
        <v>0</v>
      </c>
      <c r="E42">
        <v>242.785</v>
      </c>
      <c r="F42" s="4">
        <f t="shared" si="1"/>
        <v>0</v>
      </c>
    </row>
    <row r="43" spans="1:6">
      <c r="A43">
        <v>42</v>
      </c>
      <c r="B43">
        <v>164.99</v>
      </c>
      <c r="C43">
        <v>277.50200000000001</v>
      </c>
      <c r="D43">
        <f t="shared" si="0"/>
        <v>277.50200000000001</v>
      </c>
      <c r="E43">
        <v>112.511</v>
      </c>
      <c r="F43" s="4">
        <f t="shared" si="1"/>
        <v>-0.68193223831747374</v>
      </c>
    </row>
    <row r="44" spans="1:6">
      <c r="A44">
        <v>43</v>
      </c>
      <c r="B44">
        <v>179.73400000000001</v>
      </c>
      <c r="C44">
        <v>265.16000000000003</v>
      </c>
      <c r="D44">
        <f t="shared" si="0"/>
        <v>265.16000000000003</v>
      </c>
      <c r="E44">
        <v>85.426000000000002</v>
      </c>
      <c r="F44" s="4">
        <f t="shared" si="1"/>
        <v>-0.47529126375644015</v>
      </c>
    </row>
    <row r="45" spans="1:6">
      <c r="A45">
        <v>44</v>
      </c>
      <c r="B45">
        <v>203.565</v>
      </c>
      <c r="C45">
        <v>272.08800000000002</v>
      </c>
      <c r="D45">
        <f t="shared" si="0"/>
        <v>272.08800000000002</v>
      </c>
      <c r="E45">
        <v>68.522999999999996</v>
      </c>
      <c r="F45" s="4">
        <f t="shared" si="1"/>
        <v>-0.33661484046864648</v>
      </c>
    </row>
    <row r="46" spans="1:6">
      <c r="A46">
        <v>45</v>
      </c>
      <c r="B46">
        <v>240.88800000000001</v>
      </c>
      <c r="C46">
        <v>282.46600000000001</v>
      </c>
      <c r="D46">
        <f t="shared" si="0"/>
        <v>282.46600000000001</v>
      </c>
      <c r="E46">
        <v>41.578000000000003</v>
      </c>
      <c r="F46" s="4">
        <f t="shared" si="1"/>
        <v>-0.17260303543555511</v>
      </c>
    </row>
    <row r="47" spans="1:6">
      <c r="A47">
        <v>46</v>
      </c>
      <c r="B47">
        <v>193.541</v>
      </c>
      <c r="C47">
        <v>285.12799999999999</v>
      </c>
      <c r="D47">
        <f t="shared" si="0"/>
        <v>285.12799999999999</v>
      </c>
      <c r="E47">
        <v>91.587000000000003</v>
      </c>
      <c r="F47" s="4">
        <f t="shared" si="1"/>
        <v>-0.47321756113691665</v>
      </c>
    </row>
    <row r="48" spans="1:6">
      <c r="A48">
        <v>47</v>
      </c>
      <c r="B48">
        <v>0</v>
      </c>
      <c r="C48">
        <v>234.03800000000001</v>
      </c>
      <c r="D48">
        <f t="shared" si="0"/>
        <v>0</v>
      </c>
      <c r="E48">
        <v>234.03800000000001</v>
      </c>
      <c r="F48" s="4">
        <f t="shared" si="1"/>
        <v>0</v>
      </c>
    </row>
    <row r="49" spans="1:6">
      <c r="A49">
        <v>48</v>
      </c>
      <c r="B49">
        <v>213.99600000000001</v>
      </c>
      <c r="C49">
        <v>275.22699999999998</v>
      </c>
      <c r="D49">
        <f t="shared" si="0"/>
        <v>275.22699999999998</v>
      </c>
      <c r="E49">
        <v>61.231000000000002</v>
      </c>
      <c r="F49" s="4">
        <f t="shared" si="1"/>
        <v>-0.28613151647694335</v>
      </c>
    </row>
    <row r="50" spans="1:6">
      <c r="A50">
        <v>49</v>
      </c>
      <c r="B50">
        <v>208.90799999999999</v>
      </c>
      <c r="C50">
        <v>277.83600000000001</v>
      </c>
      <c r="D50">
        <f t="shared" si="0"/>
        <v>277.83600000000001</v>
      </c>
      <c r="E50">
        <v>68.927999999999997</v>
      </c>
      <c r="F50" s="4">
        <f t="shared" si="1"/>
        <v>-0.32994428169337714</v>
      </c>
    </row>
    <row r="51" spans="1:6">
      <c r="A51">
        <v>50</v>
      </c>
      <c r="B51">
        <v>170.126</v>
      </c>
      <c r="C51">
        <v>264.85500000000002</v>
      </c>
      <c r="D51">
        <f t="shared" si="0"/>
        <v>264.85500000000002</v>
      </c>
      <c r="E51">
        <v>94.728999999999999</v>
      </c>
      <c r="F51" s="4">
        <f t="shared" si="1"/>
        <v>-0.55681671231910468</v>
      </c>
    </row>
    <row r="52" spans="1:6">
      <c r="A52">
        <v>51</v>
      </c>
      <c r="B52">
        <v>0</v>
      </c>
      <c r="C52">
        <v>259.32400000000001</v>
      </c>
      <c r="D52">
        <f t="shared" si="0"/>
        <v>0</v>
      </c>
      <c r="E52">
        <v>259.32400000000001</v>
      </c>
      <c r="F52" s="4">
        <f t="shared" si="1"/>
        <v>0</v>
      </c>
    </row>
    <row r="53" spans="1:6">
      <c r="A53">
        <v>52</v>
      </c>
      <c r="B53">
        <v>216.054</v>
      </c>
      <c r="C53">
        <v>291.45999999999998</v>
      </c>
      <c r="D53">
        <f t="shared" si="0"/>
        <v>291.45999999999998</v>
      </c>
      <c r="E53">
        <v>75.406999999999996</v>
      </c>
      <c r="F53" s="4">
        <f t="shared" si="1"/>
        <v>-0.34901459820230119</v>
      </c>
    </row>
    <row r="54" spans="1:6">
      <c r="A54">
        <v>53</v>
      </c>
      <c r="B54">
        <v>227.90299999999999</v>
      </c>
      <c r="C54">
        <v>279.79700000000003</v>
      </c>
      <c r="D54">
        <f t="shared" si="0"/>
        <v>279.79700000000003</v>
      </c>
      <c r="E54">
        <v>51.893999999999998</v>
      </c>
      <c r="F54" s="4">
        <f t="shared" si="1"/>
        <v>-0.22770213643523796</v>
      </c>
    </row>
    <row r="55" spans="1:6">
      <c r="A55">
        <v>54</v>
      </c>
      <c r="B55">
        <v>232.26300000000001</v>
      </c>
      <c r="C55">
        <v>288.61799999999999</v>
      </c>
      <c r="D55">
        <f t="shared" si="0"/>
        <v>288.61799999999999</v>
      </c>
      <c r="E55">
        <v>56.354999999999997</v>
      </c>
      <c r="F55" s="4">
        <f t="shared" si="1"/>
        <v>-0.24263442735175206</v>
      </c>
    </row>
    <row r="56" spans="1:6">
      <c r="A56">
        <v>55</v>
      </c>
      <c r="B56">
        <v>193.04900000000001</v>
      </c>
      <c r="C56">
        <v>273.13900000000001</v>
      </c>
      <c r="D56">
        <f t="shared" si="0"/>
        <v>273.13900000000001</v>
      </c>
      <c r="E56">
        <v>80.09</v>
      </c>
      <c r="F56" s="4">
        <f t="shared" si="1"/>
        <v>-0.41486876388896082</v>
      </c>
    </row>
    <row r="57" spans="1:6">
      <c r="A57">
        <v>56</v>
      </c>
      <c r="B57">
        <v>0</v>
      </c>
      <c r="C57">
        <v>227.34100000000001</v>
      </c>
      <c r="D57">
        <f t="shared" si="0"/>
        <v>0</v>
      </c>
      <c r="E57">
        <v>227.34100000000001</v>
      </c>
      <c r="F57" s="4">
        <f t="shared" si="1"/>
        <v>0</v>
      </c>
    </row>
    <row r="58" spans="1:6">
      <c r="A58">
        <v>57</v>
      </c>
      <c r="B58">
        <v>197.584</v>
      </c>
      <c r="C58">
        <v>280.01499999999999</v>
      </c>
      <c r="D58">
        <f t="shared" si="0"/>
        <v>280.01499999999999</v>
      </c>
      <c r="E58">
        <v>82.430999999999997</v>
      </c>
      <c r="F58" s="4">
        <f t="shared" si="1"/>
        <v>-0.41719471212243897</v>
      </c>
    </row>
    <row r="59" spans="1:6">
      <c r="A59">
        <v>58</v>
      </c>
      <c r="B59">
        <v>212.70099999999999</v>
      </c>
      <c r="C59">
        <v>279.89400000000001</v>
      </c>
      <c r="D59">
        <f t="shared" si="0"/>
        <v>279.89400000000001</v>
      </c>
      <c r="E59">
        <v>67.191999999999993</v>
      </c>
      <c r="F59" s="4">
        <f t="shared" si="1"/>
        <v>-0.31590354535239618</v>
      </c>
    </row>
    <row r="60" spans="1:6">
      <c r="A60">
        <v>59</v>
      </c>
      <c r="B60">
        <v>235.00200000000001</v>
      </c>
      <c r="C60">
        <v>294.69400000000002</v>
      </c>
      <c r="D60">
        <f t="shared" si="0"/>
        <v>294.69400000000002</v>
      </c>
      <c r="E60">
        <v>59.692</v>
      </c>
      <c r="F60" s="4">
        <f t="shared" si="1"/>
        <v>-0.25400634888213719</v>
      </c>
    </row>
    <row r="61" spans="1:6">
      <c r="A61">
        <v>60</v>
      </c>
      <c r="B61">
        <v>0</v>
      </c>
      <c r="C61">
        <v>245.93299999999999</v>
      </c>
      <c r="D61">
        <f t="shared" si="0"/>
        <v>0</v>
      </c>
      <c r="E61">
        <v>245.93299999999999</v>
      </c>
      <c r="F61" s="4">
        <f t="shared" si="1"/>
        <v>0</v>
      </c>
    </row>
    <row r="62" spans="1:6">
      <c r="A62">
        <v>61</v>
      </c>
      <c r="B62">
        <v>215.148</v>
      </c>
      <c r="C62">
        <v>281.71300000000002</v>
      </c>
      <c r="D62">
        <f t="shared" si="0"/>
        <v>281.71300000000002</v>
      </c>
      <c r="E62">
        <v>66.566000000000003</v>
      </c>
      <c r="F62" s="4">
        <f t="shared" si="1"/>
        <v>-0.30939167456820432</v>
      </c>
    </row>
    <row r="63" spans="1:6">
      <c r="A63">
        <v>62</v>
      </c>
      <c r="B63">
        <v>465.82900000000001</v>
      </c>
      <c r="C63">
        <v>333.26299999999998</v>
      </c>
      <c r="D63">
        <f t="shared" si="0"/>
        <v>333.26299999999998</v>
      </c>
      <c r="E63">
        <v>-132.565</v>
      </c>
      <c r="F63" s="4">
        <f t="shared" si="1"/>
        <v>0.28458082257652495</v>
      </c>
    </row>
    <row r="64" spans="1:6">
      <c r="A64">
        <v>63</v>
      </c>
      <c r="B64">
        <v>206.05600000000001</v>
      </c>
      <c r="C64">
        <v>275.59100000000001</v>
      </c>
      <c r="D64">
        <f t="shared" si="0"/>
        <v>275.59100000000001</v>
      </c>
      <c r="E64">
        <v>69.534999999999997</v>
      </c>
      <c r="F64" s="4">
        <f t="shared" si="1"/>
        <v>-0.33745680785805798</v>
      </c>
    </row>
    <row r="65" spans="1:6">
      <c r="A65">
        <v>64</v>
      </c>
      <c r="B65">
        <v>0</v>
      </c>
      <c r="C65">
        <v>241.71899999999999</v>
      </c>
      <c r="D65">
        <f t="shared" si="0"/>
        <v>0</v>
      </c>
      <c r="E65">
        <v>241.71899999999999</v>
      </c>
      <c r="F65" s="4">
        <f t="shared" si="1"/>
        <v>0</v>
      </c>
    </row>
    <row r="66" spans="1:6">
      <c r="A66">
        <v>65</v>
      </c>
      <c r="B66">
        <v>0</v>
      </c>
      <c r="C66">
        <v>242.46600000000001</v>
      </c>
      <c r="D66">
        <f t="shared" si="0"/>
        <v>0</v>
      </c>
      <c r="E66">
        <v>242.46600000000001</v>
      </c>
      <c r="F66" s="4">
        <f t="shared" si="1"/>
        <v>0</v>
      </c>
    </row>
    <row r="67" spans="1:6">
      <c r="A67">
        <v>66</v>
      </c>
      <c r="B67">
        <v>0</v>
      </c>
      <c r="C67">
        <v>248.62299999999999</v>
      </c>
      <c r="D67">
        <f t="shared" ref="D67:D101" si="2">IF(B67,C67,0)</f>
        <v>0</v>
      </c>
      <c r="E67">
        <v>248.62299999999999</v>
      </c>
      <c r="F67" s="4">
        <f t="shared" si="1"/>
        <v>0</v>
      </c>
    </row>
    <row r="68" spans="1:6">
      <c r="A68">
        <v>67</v>
      </c>
      <c r="B68">
        <v>0</v>
      </c>
      <c r="C68">
        <v>249.696</v>
      </c>
      <c r="D68">
        <f t="shared" si="2"/>
        <v>0</v>
      </c>
      <c r="E68">
        <v>249.696</v>
      </c>
      <c r="F68" s="4">
        <f t="shared" si="1"/>
        <v>0</v>
      </c>
    </row>
    <row r="69" spans="1:6">
      <c r="A69">
        <v>68</v>
      </c>
      <c r="B69">
        <v>170.876</v>
      </c>
      <c r="C69">
        <v>274.697</v>
      </c>
      <c r="D69">
        <f t="shared" si="2"/>
        <v>274.697</v>
      </c>
      <c r="E69">
        <v>103.82</v>
      </c>
      <c r="F69" s="4">
        <f t="shared" si="1"/>
        <v>-0.60758093588333062</v>
      </c>
    </row>
    <row r="70" spans="1:6">
      <c r="A70">
        <v>69</v>
      </c>
      <c r="B70">
        <v>0</v>
      </c>
      <c r="C70">
        <v>244.58799999999999</v>
      </c>
      <c r="D70">
        <f t="shared" si="2"/>
        <v>0</v>
      </c>
      <c r="E70">
        <v>244.58799999999999</v>
      </c>
      <c r="F70" s="4">
        <f t="shared" si="1"/>
        <v>0</v>
      </c>
    </row>
    <row r="71" spans="1:6">
      <c r="A71">
        <v>70</v>
      </c>
      <c r="B71">
        <v>180.715</v>
      </c>
      <c r="C71">
        <v>281.87099999999998</v>
      </c>
      <c r="D71">
        <f t="shared" si="2"/>
        <v>281.87099999999998</v>
      </c>
      <c r="E71">
        <v>101.157</v>
      </c>
      <c r="F71" s="4">
        <f t="shared" ref="F71:F101" si="3">IF($B71,($B71-C71)/$B71,0)</f>
        <v>-0.55975430927150471</v>
      </c>
    </row>
    <row r="72" spans="1:6">
      <c r="A72">
        <v>71</v>
      </c>
      <c r="B72">
        <v>455.678</v>
      </c>
      <c r="C72">
        <v>334.875</v>
      </c>
      <c r="D72">
        <f t="shared" si="2"/>
        <v>334.875</v>
      </c>
      <c r="E72">
        <v>-120.803</v>
      </c>
      <c r="F72" s="4">
        <f t="shared" si="3"/>
        <v>0.26510606173657714</v>
      </c>
    </row>
    <row r="73" spans="1:6">
      <c r="A73">
        <v>72</v>
      </c>
      <c r="B73">
        <v>0</v>
      </c>
      <c r="C73">
        <v>225.26400000000001</v>
      </c>
      <c r="D73">
        <f t="shared" si="2"/>
        <v>0</v>
      </c>
      <c r="E73">
        <v>225.26400000000001</v>
      </c>
      <c r="F73" s="4">
        <f t="shared" si="3"/>
        <v>0</v>
      </c>
    </row>
    <row r="74" spans="1:6">
      <c r="A74">
        <v>73</v>
      </c>
      <c r="B74">
        <v>418.62900000000002</v>
      </c>
      <c r="C74">
        <v>317.3</v>
      </c>
      <c r="D74">
        <f t="shared" si="2"/>
        <v>317.3</v>
      </c>
      <c r="E74">
        <v>-101.32899999999999</v>
      </c>
      <c r="F74" s="4">
        <f t="shared" si="3"/>
        <v>0.24204964300132098</v>
      </c>
    </row>
    <row r="75" spans="1:6">
      <c r="A75">
        <v>74</v>
      </c>
      <c r="B75">
        <v>212.40700000000001</v>
      </c>
      <c r="C75">
        <v>280.37099999999998</v>
      </c>
      <c r="D75">
        <f t="shared" si="2"/>
        <v>280.37099999999998</v>
      </c>
      <c r="E75">
        <v>67.963999999999999</v>
      </c>
      <c r="F75" s="4">
        <f t="shared" si="3"/>
        <v>-0.31997062243711349</v>
      </c>
    </row>
    <row r="76" spans="1:6">
      <c r="A76">
        <v>75</v>
      </c>
      <c r="B76">
        <v>205.994</v>
      </c>
      <c r="C76">
        <v>276.60599999999999</v>
      </c>
      <c r="D76">
        <f t="shared" si="2"/>
        <v>276.60599999999999</v>
      </c>
      <c r="E76">
        <v>70.611000000000004</v>
      </c>
      <c r="F76" s="4">
        <f t="shared" si="3"/>
        <v>-0.34278668310727495</v>
      </c>
    </row>
    <row r="77" spans="1:6">
      <c r="A77">
        <v>76</v>
      </c>
      <c r="B77">
        <v>151.21299999999999</v>
      </c>
      <c r="C77">
        <v>269.10599999999999</v>
      </c>
      <c r="D77">
        <f t="shared" si="2"/>
        <v>269.10599999999999</v>
      </c>
      <c r="E77">
        <v>117.893</v>
      </c>
      <c r="F77" s="4">
        <f t="shared" si="3"/>
        <v>-0.77964857518864128</v>
      </c>
    </row>
    <row r="78" spans="1:6">
      <c r="A78">
        <v>77</v>
      </c>
      <c r="B78">
        <v>236.35</v>
      </c>
      <c r="C78">
        <v>271.02100000000002</v>
      </c>
      <c r="D78">
        <f t="shared" si="2"/>
        <v>271.02100000000002</v>
      </c>
      <c r="E78">
        <v>34.670999999999999</v>
      </c>
      <c r="F78" s="4">
        <f t="shared" si="3"/>
        <v>-0.14669346308440881</v>
      </c>
    </row>
    <row r="79" spans="1:6">
      <c r="A79">
        <v>78</v>
      </c>
      <c r="B79">
        <v>255.68199999999999</v>
      </c>
      <c r="C79">
        <v>284.32100000000003</v>
      </c>
      <c r="D79">
        <f t="shared" si="2"/>
        <v>284.32100000000003</v>
      </c>
      <c r="E79">
        <v>28.638999999999999</v>
      </c>
      <c r="F79" s="4">
        <f t="shared" si="3"/>
        <v>-0.11201023145939112</v>
      </c>
    </row>
    <row r="80" spans="1:6">
      <c r="A80">
        <v>79</v>
      </c>
      <c r="B80">
        <v>0</v>
      </c>
      <c r="C80">
        <v>256.303</v>
      </c>
      <c r="D80">
        <f t="shared" si="2"/>
        <v>0</v>
      </c>
      <c r="E80">
        <v>256.303</v>
      </c>
      <c r="F80" s="4">
        <f t="shared" si="3"/>
        <v>0</v>
      </c>
    </row>
    <row r="81" spans="1:6">
      <c r="A81">
        <v>80</v>
      </c>
      <c r="B81">
        <v>246.881</v>
      </c>
      <c r="C81">
        <v>280.42899999999997</v>
      </c>
      <c r="D81">
        <f t="shared" si="2"/>
        <v>280.42899999999997</v>
      </c>
      <c r="E81">
        <v>33.548000000000002</v>
      </c>
      <c r="F81" s="4">
        <f t="shared" si="3"/>
        <v>-0.13588733033323735</v>
      </c>
    </row>
    <row r="82" spans="1:6">
      <c r="A82">
        <v>81</v>
      </c>
      <c r="B82">
        <v>188.94200000000001</v>
      </c>
      <c r="C82">
        <v>293.05500000000001</v>
      </c>
      <c r="D82">
        <f t="shared" si="2"/>
        <v>293.05500000000001</v>
      </c>
      <c r="E82">
        <v>104.113</v>
      </c>
      <c r="F82" s="4">
        <f t="shared" si="3"/>
        <v>-0.55103153348646672</v>
      </c>
    </row>
    <row r="83" spans="1:6">
      <c r="A83">
        <v>82</v>
      </c>
      <c r="B83">
        <v>0</v>
      </c>
      <c r="C83">
        <v>239.35400000000001</v>
      </c>
      <c r="D83">
        <f t="shared" si="2"/>
        <v>0</v>
      </c>
      <c r="E83">
        <v>239.35400000000001</v>
      </c>
      <c r="F83" s="4">
        <f t="shared" si="3"/>
        <v>0</v>
      </c>
    </row>
    <row r="84" spans="1:6">
      <c r="A84">
        <v>83</v>
      </c>
      <c r="B84">
        <v>256.24599999999998</v>
      </c>
      <c r="C84">
        <v>289.69099999999997</v>
      </c>
      <c r="D84">
        <f t="shared" si="2"/>
        <v>289.69099999999997</v>
      </c>
      <c r="E84">
        <v>33.444000000000003</v>
      </c>
      <c r="F84" s="4">
        <f t="shared" si="3"/>
        <v>-0.13051911054221332</v>
      </c>
    </row>
    <row r="85" spans="1:6">
      <c r="A85">
        <v>84</v>
      </c>
      <c r="B85">
        <v>247.80699999999999</v>
      </c>
      <c r="C85">
        <v>285.209</v>
      </c>
      <c r="D85">
        <f t="shared" si="2"/>
        <v>285.209</v>
      </c>
      <c r="E85">
        <v>37.402000000000001</v>
      </c>
      <c r="F85" s="4">
        <f t="shared" si="3"/>
        <v>-0.15093197528721955</v>
      </c>
    </row>
    <row r="86" spans="1:6">
      <c r="A86">
        <v>85</v>
      </c>
      <c r="B86">
        <v>233.416</v>
      </c>
      <c r="C86">
        <v>290.17599999999999</v>
      </c>
      <c r="D86">
        <f t="shared" si="2"/>
        <v>290.17599999999999</v>
      </c>
      <c r="E86">
        <v>56.76</v>
      </c>
      <c r="F86" s="4">
        <f t="shared" si="3"/>
        <v>-0.24317099084895633</v>
      </c>
    </row>
    <row r="87" spans="1:6">
      <c r="A87">
        <v>86</v>
      </c>
      <c r="B87">
        <v>0</v>
      </c>
      <c r="C87">
        <v>247.51900000000001</v>
      </c>
      <c r="D87">
        <f t="shared" si="2"/>
        <v>0</v>
      </c>
      <c r="E87">
        <v>247.51900000000001</v>
      </c>
      <c r="F87" s="4">
        <f t="shared" si="3"/>
        <v>0</v>
      </c>
    </row>
    <row r="88" spans="1:6">
      <c r="A88">
        <v>87</v>
      </c>
      <c r="B88">
        <v>201.46899999999999</v>
      </c>
      <c r="C88">
        <v>275.85300000000001</v>
      </c>
      <c r="D88">
        <f t="shared" si="2"/>
        <v>275.85300000000001</v>
      </c>
      <c r="E88">
        <v>74.384</v>
      </c>
      <c r="F88" s="4">
        <f t="shared" si="3"/>
        <v>-0.36920816602057893</v>
      </c>
    </row>
    <row r="89" spans="1:6">
      <c r="A89">
        <v>88</v>
      </c>
      <c r="B89">
        <v>174.48099999999999</v>
      </c>
      <c r="C89">
        <v>282.19900000000001</v>
      </c>
      <c r="D89">
        <f t="shared" si="2"/>
        <v>282.19900000000001</v>
      </c>
      <c r="E89">
        <v>107.718</v>
      </c>
      <c r="F89" s="4">
        <f t="shared" si="3"/>
        <v>-0.6173623489090504</v>
      </c>
    </row>
    <row r="90" spans="1:6">
      <c r="A90">
        <v>89</v>
      </c>
      <c r="B90">
        <v>163.86500000000001</v>
      </c>
      <c r="C90">
        <v>262.02100000000002</v>
      </c>
      <c r="D90">
        <f t="shared" si="2"/>
        <v>262.02100000000002</v>
      </c>
      <c r="E90">
        <v>98.156000000000006</v>
      </c>
      <c r="F90" s="4">
        <f t="shared" si="3"/>
        <v>-0.59900527873554454</v>
      </c>
    </row>
    <row r="91" spans="1:6">
      <c r="A91">
        <v>90</v>
      </c>
      <c r="B91">
        <v>185.51900000000001</v>
      </c>
      <c r="C91">
        <v>266.37599999999998</v>
      </c>
      <c r="D91">
        <f t="shared" si="2"/>
        <v>266.37599999999998</v>
      </c>
      <c r="E91">
        <v>80.856999999999999</v>
      </c>
      <c r="F91" s="4">
        <f t="shared" si="3"/>
        <v>-0.4358421509387177</v>
      </c>
    </row>
    <row r="92" spans="1:6">
      <c r="A92">
        <v>91</v>
      </c>
      <c r="B92">
        <v>0</v>
      </c>
      <c r="C92">
        <v>239.62299999999999</v>
      </c>
      <c r="D92">
        <f t="shared" si="2"/>
        <v>0</v>
      </c>
      <c r="E92">
        <v>239.62299999999999</v>
      </c>
      <c r="F92" s="4">
        <f t="shared" si="3"/>
        <v>0</v>
      </c>
    </row>
    <row r="93" spans="1:6">
      <c r="A93">
        <v>92</v>
      </c>
      <c r="B93">
        <v>214.928</v>
      </c>
      <c r="C93">
        <v>285.47899999999998</v>
      </c>
      <c r="D93">
        <f t="shared" si="2"/>
        <v>285.47899999999998</v>
      </c>
      <c r="E93">
        <v>70.551000000000002</v>
      </c>
      <c r="F93" s="4">
        <f t="shared" si="3"/>
        <v>-0.32825411300528545</v>
      </c>
    </row>
    <row r="94" spans="1:6">
      <c r="A94">
        <v>93</v>
      </c>
      <c r="B94">
        <v>374.154</v>
      </c>
      <c r="C94">
        <v>321.92399999999998</v>
      </c>
      <c r="D94">
        <f t="shared" si="2"/>
        <v>321.92399999999998</v>
      </c>
      <c r="E94">
        <v>-52.23</v>
      </c>
      <c r="F94" s="4">
        <f t="shared" si="3"/>
        <v>0.13959492615340213</v>
      </c>
    </row>
    <row r="95" spans="1:6">
      <c r="A95">
        <v>94</v>
      </c>
      <c r="B95">
        <v>254.72399999999999</v>
      </c>
      <c r="C95">
        <v>289.101</v>
      </c>
      <c r="D95">
        <f t="shared" si="2"/>
        <v>289.101</v>
      </c>
      <c r="E95">
        <v>34.377000000000002</v>
      </c>
      <c r="F95" s="4">
        <f t="shared" si="3"/>
        <v>-0.13495783671738829</v>
      </c>
    </row>
    <row r="96" spans="1:6">
      <c r="A96">
        <v>95</v>
      </c>
      <c r="B96">
        <v>208.536</v>
      </c>
      <c r="C96">
        <v>278.42599999999999</v>
      </c>
      <c r="D96">
        <f t="shared" si="2"/>
        <v>278.42599999999999</v>
      </c>
      <c r="E96">
        <v>69.89</v>
      </c>
      <c r="F96" s="4">
        <f t="shared" si="3"/>
        <v>-0.33514597000038354</v>
      </c>
    </row>
    <row r="97" spans="1:6">
      <c r="A97">
        <v>96</v>
      </c>
      <c r="B97">
        <v>218.45400000000001</v>
      </c>
      <c r="C97">
        <v>288.05099999999999</v>
      </c>
      <c r="D97">
        <f t="shared" si="2"/>
        <v>288.05099999999999</v>
      </c>
      <c r="E97">
        <v>69.596999999999994</v>
      </c>
      <c r="F97" s="4">
        <f t="shared" si="3"/>
        <v>-0.31858881045895238</v>
      </c>
    </row>
    <row r="98" spans="1:6">
      <c r="A98">
        <v>97</v>
      </c>
      <c r="B98">
        <v>211.34299999999999</v>
      </c>
      <c r="C98">
        <v>280.90800000000002</v>
      </c>
      <c r="D98">
        <f t="shared" si="2"/>
        <v>280.90800000000002</v>
      </c>
      <c r="E98">
        <v>69.564999999999998</v>
      </c>
      <c r="F98" s="4">
        <f t="shared" si="3"/>
        <v>-0.32915686821896173</v>
      </c>
    </row>
    <row r="99" spans="1:6">
      <c r="A99">
        <v>98</v>
      </c>
      <c r="B99">
        <v>168.75200000000001</v>
      </c>
      <c r="C99">
        <v>261.858</v>
      </c>
      <c r="D99">
        <f t="shared" si="2"/>
        <v>261.858</v>
      </c>
      <c r="E99">
        <v>93.105999999999995</v>
      </c>
      <c r="F99" s="4">
        <f t="shared" si="3"/>
        <v>-0.55173272020479747</v>
      </c>
    </row>
    <row r="100" spans="1:6">
      <c r="A100">
        <v>99</v>
      </c>
      <c r="B100">
        <v>224.524</v>
      </c>
      <c r="C100">
        <v>290.17599999999999</v>
      </c>
      <c r="D100">
        <f t="shared" si="2"/>
        <v>290.17599999999999</v>
      </c>
      <c r="E100">
        <v>65.652000000000001</v>
      </c>
      <c r="F100" s="4">
        <f t="shared" si="3"/>
        <v>-0.29240526625216007</v>
      </c>
    </row>
    <row r="101" spans="1:6">
      <c r="A101">
        <v>100</v>
      </c>
      <c r="B101">
        <v>225.523</v>
      </c>
      <c r="C101">
        <v>280.90699999999998</v>
      </c>
      <c r="D101">
        <f t="shared" si="2"/>
        <v>280.90699999999998</v>
      </c>
      <c r="E101">
        <v>55.384</v>
      </c>
      <c r="F101" s="4">
        <f t="shared" si="3"/>
        <v>-0.24558027340892055</v>
      </c>
    </row>
    <row r="102" spans="1:6">
      <c r="F102" s="2">
        <f>MIN(F2:F101)</f>
        <v>-0.84741960662977223</v>
      </c>
    </row>
    <row r="103" spans="1:6">
      <c r="F103" s="2">
        <f>MAX(F2:F101)</f>
        <v>0.30985677872048073</v>
      </c>
    </row>
    <row r="104" spans="1:6">
      <c r="F104" s="2">
        <f>AVERAGE(F2:F101)</f>
        <v>-0.17122080638503651</v>
      </c>
    </row>
    <row r="105" spans="1:6">
      <c r="F105" s="2">
        <f>MEDIAN(F2:F101)</f>
        <v>-0.1412903967088231</v>
      </c>
    </row>
    <row r="106" spans="1:6">
      <c r="F106" s="1">
        <f>STDEV(F2:F101)</f>
        <v>0.24906119246971317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06"/>
  <sheetViews>
    <sheetView workbookViewId="0">
      <selection activeCell="A11" sqref="A11"/>
    </sheetView>
  </sheetViews>
  <sheetFormatPr defaultRowHeight="15"/>
  <sheetData>
    <row r="1" spans="1:5">
      <c r="A1" t="s">
        <v>0</v>
      </c>
      <c r="B1" t="s">
        <v>1</v>
      </c>
      <c r="C1" t="s">
        <v>2</v>
      </c>
      <c r="D1" t="s">
        <v>3</v>
      </c>
      <c r="E1" s="3" t="s">
        <v>11</v>
      </c>
    </row>
    <row r="2" spans="1:5">
      <c r="A2">
        <v>1</v>
      </c>
      <c r="B2">
        <v>165.066</v>
      </c>
      <c r="C2">
        <v>1.6759999999999999</v>
      </c>
      <c r="D2">
        <v>-163.38999999999999</v>
      </c>
      <c r="E2" s="4">
        <f>IF($B2,($B2-C2)/$B2,0)</f>
        <v>0.98984648564816502</v>
      </c>
    </row>
    <row r="3" spans="1:5">
      <c r="A3">
        <v>2</v>
      </c>
      <c r="B3">
        <v>0</v>
      </c>
      <c r="C3">
        <v>1.4810000000000001</v>
      </c>
      <c r="D3">
        <v>1.4810000000000001</v>
      </c>
      <c r="E3" s="4">
        <f t="shared" ref="E3:E66" si="0">IF($B3,($B3-C3)/$B3,0)</f>
        <v>0</v>
      </c>
    </row>
    <row r="4" spans="1:5">
      <c r="A4">
        <v>3</v>
      </c>
      <c r="B4">
        <v>0</v>
      </c>
      <c r="C4">
        <v>1.3260000000000001</v>
      </c>
      <c r="D4">
        <v>1.3260000000000001</v>
      </c>
      <c r="E4" s="4">
        <f t="shared" si="0"/>
        <v>0</v>
      </c>
    </row>
    <row r="5" spans="1:5">
      <c r="A5">
        <v>4</v>
      </c>
      <c r="B5">
        <v>138.23400000000001</v>
      </c>
      <c r="C5">
        <v>1.6879999999999999</v>
      </c>
      <c r="D5">
        <v>-136.547</v>
      </c>
      <c r="E5" s="4">
        <f t="shared" si="0"/>
        <v>0.98778882185280037</v>
      </c>
    </row>
    <row r="6" spans="1:5">
      <c r="A6">
        <v>5</v>
      </c>
      <c r="B6">
        <v>0</v>
      </c>
      <c r="C6">
        <v>1.32</v>
      </c>
      <c r="D6">
        <v>1.32</v>
      </c>
      <c r="E6" s="4">
        <f t="shared" si="0"/>
        <v>0</v>
      </c>
    </row>
    <row r="7" spans="1:5">
      <c r="A7">
        <v>6</v>
      </c>
      <c r="B7">
        <v>6.8140000000000001</v>
      </c>
      <c r="C7">
        <v>1.31</v>
      </c>
      <c r="D7">
        <v>-5.5039999999999996</v>
      </c>
      <c r="E7" s="4">
        <f t="shared" si="0"/>
        <v>0.80774875256824175</v>
      </c>
    </row>
    <row r="8" spans="1:5">
      <c r="A8">
        <v>7</v>
      </c>
      <c r="B8">
        <v>302.80099999999999</v>
      </c>
      <c r="C8">
        <v>1.661</v>
      </c>
      <c r="D8">
        <v>-301.14</v>
      </c>
      <c r="E8" s="4">
        <f t="shared" si="0"/>
        <v>0.99451454915934889</v>
      </c>
    </row>
    <row r="9" spans="1:5">
      <c r="A9">
        <v>8</v>
      </c>
      <c r="B9">
        <v>220.62299999999999</v>
      </c>
      <c r="C9">
        <v>1.631</v>
      </c>
      <c r="D9">
        <v>-218.99199999999999</v>
      </c>
      <c r="E9" s="4">
        <f t="shared" si="0"/>
        <v>0.9926072984231018</v>
      </c>
    </row>
    <row r="10" spans="1:5">
      <c r="A10">
        <v>9</v>
      </c>
      <c r="B10">
        <v>0</v>
      </c>
      <c r="C10">
        <v>1.3120000000000001</v>
      </c>
      <c r="D10">
        <v>1.3120000000000001</v>
      </c>
      <c r="E10" s="4">
        <f t="shared" si="0"/>
        <v>0</v>
      </c>
    </row>
    <row r="11" spans="1:5">
      <c r="A11">
        <v>10</v>
      </c>
      <c r="B11">
        <v>20.199000000000002</v>
      </c>
      <c r="C11">
        <v>1.288</v>
      </c>
      <c r="D11">
        <v>-18.91</v>
      </c>
      <c r="E11" s="4">
        <f t="shared" si="0"/>
        <v>0.93623446705282443</v>
      </c>
    </row>
    <row r="12" spans="1:5">
      <c r="A12">
        <v>11</v>
      </c>
      <c r="B12">
        <v>157.25800000000001</v>
      </c>
      <c r="C12">
        <v>1.6679999999999999</v>
      </c>
      <c r="D12">
        <v>-155.59</v>
      </c>
      <c r="E12" s="4">
        <f t="shared" si="0"/>
        <v>0.98939322641773386</v>
      </c>
    </row>
    <row r="13" spans="1:5">
      <c r="A13">
        <v>12</v>
      </c>
      <c r="B13">
        <v>1.9430000000000001</v>
      </c>
      <c r="C13">
        <v>1.31</v>
      </c>
      <c r="D13">
        <v>-0.63300000000000001</v>
      </c>
      <c r="E13" s="4">
        <f t="shared" si="0"/>
        <v>0.32578486875965001</v>
      </c>
    </row>
    <row r="14" spans="1:5">
      <c r="A14">
        <v>13</v>
      </c>
      <c r="B14">
        <v>0</v>
      </c>
      <c r="C14">
        <v>1.536</v>
      </c>
      <c r="D14">
        <v>1.536</v>
      </c>
      <c r="E14" s="4">
        <f t="shared" si="0"/>
        <v>0</v>
      </c>
    </row>
    <row r="15" spans="1:5">
      <c r="A15">
        <v>14</v>
      </c>
      <c r="B15">
        <v>12.723000000000001</v>
      </c>
      <c r="C15">
        <v>1.3240000000000001</v>
      </c>
      <c r="D15">
        <v>-11.398999999999999</v>
      </c>
      <c r="E15" s="4">
        <f t="shared" si="0"/>
        <v>0.8959364929654956</v>
      </c>
    </row>
    <row r="16" spans="1:5">
      <c r="A16">
        <v>15</v>
      </c>
      <c r="B16">
        <v>157.34299999999999</v>
      </c>
      <c r="C16">
        <v>1.5069999999999999</v>
      </c>
      <c r="D16">
        <v>-155.83600000000001</v>
      </c>
      <c r="E16" s="4">
        <f t="shared" si="0"/>
        <v>0.9904221986361007</v>
      </c>
    </row>
    <row r="17" spans="1:5">
      <c r="A17">
        <v>16</v>
      </c>
      <c r="B17">
        <v>153.05699999999999</v>
      </c>
      <c r="C17">
        <v>1.4570000000000001</v>
      </c>
      <c r="D17">
        <v>-151.59899999999999</v>
      </c>
      <c r="E17" s="4">
        <f t="shared" si="0"/>
        <v>0.99048067059984191</v>
      </c>
    </row>
    <row r="18" spans="1:5">
      <c r="A18">
        <v>17</v>
      </c>
      <c r="B18">
        <v>168.511</v>
      </c>
      <c r="C18">
        <v>1.6459999999999999</v>
      </c>
      <c r="D18">
        <v>-166.86500000000001</v>
      </c>
      <c r="E18" s="4">
        <f t="shared" si="0"/>
        <v>0.99023209167354065</v>
      </c>
    </row>
    <row r="19" spans="1:5">
      <c r="A19">
        <v>18</v>
      </c>
      <c r="B19">
        <v>155.011</v>
      </c>
      <c r="C19">
        <v>1.54</v>
      </c>
      <c r="D19">
        <v>-153.471</v>
      </c>
      <c r="E19" s="4">
        <f t="shared" si="0"/>
        <v>0.9900652211778519</v>
      </c>
    </row>
    <row r="20" spans="1:5">
      <c r="A20">
        <v>19</v>
      </c>
      <c r="B20">
        <v>0</v>
      </c>
      <c r="C20">
        <v>1.139</v>
      </c>
      <c r="D20">
        <v>1.139</v>
      </c>
      <c r="E20" s="4">
        <f t="shared" si="0"/>
        <v>0</v>
      </c>
    </row>
    <row r="21" spans="1:5">
      <c r="A21">
        <v>20</v>
      </c>
      <c r="B21">
        <v>0</v>
      </c>
      <c r="C21">
        <v>1.3089999999999999</v>
      </c>
      <c r="D21">
        <v>1.3089999999999999</v>
      </c>
      <c r="E21" s="4">
        <f t="shared" si="0"/>
        <v>0</v>
      </c>
    </row>
    <row r="22" spans="1:5">
      <c r="A22">
        <v>21</v>
      </c>
      <c r="B22">
        <v>116.369</v>
      </c>
      <c r="C22">
        <v>1.512</v>
      </c>
      <c r="D22">
        <v>-114.857</v>
      </c>
      <c r="E22" s="4">
        <f t="shared" si="0"/>
        <v>0.98700684890305834</v>
      </c>
    </row>
    <row r="23" spans="1:5">
      <c r="A23">
        <v>22</v>
      </c>
      <c r="B23">
        <v>0</v>
      </c>
      <c r="C23">
        <v>1.33</v>
      </c>
      <c r="D23">
        <v>1.33</v>
      </c>
      <c r="E23" s="4">
        <f t="shared" si="0"/>
        <v>0</v>
      </c>
    </row>
    <row r="24" spans="1:5">
      <c r="A24">
        <v>23</v>
      </c>
      <c r="B24">
        <v>0</v>
      </c>
      <c r="C24">
        <v>1.4259999999999999</v>
      </c>
      <c r="D24">
        <v>1.4259999999999999</v>
      </c>
      <c r="E24" s="4">
        <f t="shared" si="0"/>
        <v>0</v>
      </c>
    </row>
    <row r="25" spans="1:5">
      <c r="A25">
        <v>24</v>
      </c>
      <c r="B25">
        <v>0</v>
      </c>
      <c r="C25">
        <v>1.3029999999999999</v>
      </c>
      <c r="D25">
        <v>1.3029999999999999</v>
      </c>
      <c r="E25" s="4">
        <f t="shared" si="0"/>
        <v>0</v>
      </c>
    </row>
    <row r="26" spans="1:5">
      <c r="A26">
        <v>25</v>
      </c>
      <c r="B26">
        <v>127.36499999999999</v>
      </c>
      <c r="C26">
        <v>1.67</v>
      </c>
      <c r="D26">
        <v>-125.69499999999999</v>
      </c>
      <c r="E26" s="4">
        <f t="shared" si="0"/>
        <v>0.98688807757233143</v>
      </c>
    </row>
    <row r="27" spans="1:5">
      <c r="A27">
        <v>26</v>
      </c>
      <c r="B27">
        <v>169.86699999999999</v>
      </c>
      <c r="C27">
        <v>1.6930000000000001</v>
      </c>
      <c r="D27">
        <v>-168.173</v>
      </c>
      <c r="E27" s="4">
        <f t="shared" si="0"/>
        <v>0.99003337905537858</v>
      </c>
    </row>
    <row r="28" spans="1:5">
      <c r="A28">
        <v>27</v>
      </c>
      <c r="B28">
        <v>216.74600000000001</v>
      </c>
      <c r="C28">
        <v>1.6850000000000001</v>
      </c>
      <c r="D28">
        <v>-215.06100000000001</v>
      </c>
      <c r="E28" s="4">
        <f t="shared" si="0"/>
        <v>0.99222592343111293</v>
      </c>
    </row>
    <row r="29" spans="1:5">
      <c r="A29">
        <v>28</v>
      </c>
      <c r="B29">
        <v>0</v>
      </c>
      <c r="C29">
        <v>1.4370000000000001</v>
      </c>
      <c r="D29">
        <v>1.4370000000000001</v>
      </c>
      <c r="E29" s="4">
        <f t="shared" si="0"/>
        <v>0</v>
      </c>
    </row>
    <row r="30" spans="1:5">
      <c r="A30">
        <v>29</v>
      </c>
      <c r="B30">
        <v>154.47800000000001</v>
      </c>
      <c r="C30">
        <v>1.5129999999999999</v>
      </c>
      <c r="D30">
        <v>-152.965</v>
      </c>
      <c r="E30" s="4">
        <f t="shared" si="0"/>
        <v>0.99020572508706739</v>
      </c>
    </row>
    <row r="31" spans="1:5">
      <c r="A31">
        <v>30</v>
      </c>
      <c r="B31">
        <v>0</v>
      </c>
      <c r="C31">
        <v>1.337</v>
      </c>
      <c r="D31">
        <v>1.337</v>
      </c>
      <c r="E31" s="4">
        <f t="shared" si="0"/>
        <v>0</v>
      </c>
    </row>
    <row r="32" spans="1:5">
      <c r="A32">
        <v>31</v>
      </c>
      <c r="B32">
        <v>117.58199999999999</v>
      </c>
      <c r="C32">
        <v>1.5289999999999999</v>
      </c>
      <c r="D32">
        <v>-116.053</v>
      </c>
      <c r="E32" s="4">
        <f t="shared" si="0"/>
        <v>0.98699630895885426</v>
      </c>
    </row>
    <row r="33" spans="1:5">
      <c r="A33">
        <v>32</v>
      </c>
      <c r="B33">
        <v>0</v>
      </c>
      <c r="C33">
        <v>1.4419999999999999</v>
      </c>
      <c r="D33">
        <v>1.4419999999999999</v>
      </c>
      <c r="E33" s="4">
        <f t="shared" si="0"/>
        <v>0</v>
      </c>
    </row>
    <row r="34" spans="1:5">
      <c r="A34">
        <v>33</v>
      </c>
      <c r="B34">
        <v>119.61799999999999</v>
      </c>
      <c r="C34">
        <v>1.679</v>
      </c>
      <c r="D34">
        <v>-117.93899999999999</v>
      </c>
      <c r="E34" s="4">
        <f t="shared" si="0"/>
        <v>0.98596365095554184</v>
      </c>
    </row>
    <row r="35" spans="1:5">
      <c r="A35">
        <v>34</v>
      </c>
      <c r="B35">
        <v>0</v>
      </c>
      <c r="C35">
        <v>1.276</v>
      </c>
      <c r="D35">
        <v>1.276</v>
      </c>
      <c r="E35" s="4">
        <f t="shared" si="0"/>
        <v>0</v>
      </c>
    </row>
    <row r="36" spans="1:5">
      <c r="A36">
        <v>35</v>
      </c>
      <c r="B36">
        <v>295.23899999999998</v>
      </c>
      <c r="C36">
        <v>1.6970000000000001</v>
      </c>
      <c r="D36">
        <v>-293.541</v>
      </c>
      <c r="E36" s="4">
        <f t="shared" si="0"/>
        <v>0.99425211438868166</v>
      </c>
    </row>
    <row r="37" spans="1:5">
      <c r="A37">
        <v>36</v>
      </c>
      <c r="B37">
        <v>0</v>
      </c>
      <c r="C37">
        <v>1.32</v>
      </c>
      <c r="D37">
        <v>1.32</v>
      </c>
      <c r="E37" s="4">
        <f t="shared" si="0"/>
        <v>0</v>
      </c>
    </row>
    <row r="38" spans="1:5">
      <c r="A38">
        <v>37</v>
      </c>
      <c r="B38">
        <v>0</v>
      </c>
      <c r="C38">
        <v>1.339</v>
      </c>
      <c r="D38">
        <v>1.339</v>
      </c>
      <c r="E38" s="4">
        <f t="shared" si="0"/>
        <v>0</v>
      </c>
    </row>
    <row r="39" spans="1:5">
      <c r="A39">
        <v>38</v>
      </c>
      <c r="B39">
        <v>151.86600000000001</v>
      </c>
      <c r="C39">
        <v>1.496</v>
      </c>
      <c r="D39">
        <v>-150.369</v>
      </c>
      <c r="E39" s="4">
        <f t="shared" si="0"/>
        <v>0.99014921048819349</v>
      </c>
    </row>
    <row r="40" spans="1:5">
      <c r="A40">
        <v>39</v>
      </c>
      <c r="B40">
        <v>155.93600000000001</v>
      </c>
      <c r="C40">
        <v>1.4930000000000001</v>
      </c>
      <c r="D40">
        <v>-154.44300000000001</v>
      </c>
      <c r="E40" s="4">
        <f t="shared" si="0"/>
        <v>0.99042555920377595</v>
      </c>
    </row>
    <row r="41" spans="1:5">
      <c r="A41">
        <v>40</v>
      </c>
      <c r="B41">
        <v>125.114</v>
      </c>
      <c r="C41">
        <v>1.4990000000000001</v>
      </c>
      <c r="D41">
        <v>-123.61499999999999</v>
      </c>
      <c r="E41" s="4">
        <f t="shared" si="0"/>
        <v>0.9880189267388142</v>
      </c>
    </row>
    <row r="42" spans="1:5">
      <c r="A42">
        <v>41</v>
      </c>
      <c r="B42">
        <v>158.18899999999999</v>
      </c>
      <c r="C42">
        <v>1.4330000000000001</v>
      </c>
      <c r="D42">
        <v>-156.756</v>
      </c>
      <c r="E42" s="4">
        <f t="shared" si="0"/>
        <v>0.99094121588732476</v>
      </c>
    </row>
    <row r="43" spans="1:5">
      <c r="A43">
        <v>42</v>
      </c>
      <c r="B43">
        <v>246.42400000000001</v>
      </c>
      <c r="C43">
        <v>1.8680000000000001</v>
      </c>
      <c r="D43">
        <v>-244.55600000000001</v>
      </c>
      <c r="E43" s="4">
        <f t="shared" si="0"/>
        <v>0.99241956952244914</v>
      </c>
    </row>
    <row r="44" spans="1:5">
      <c r="A44">
        <v>43</v>
      </c>
      <c r="B44">
        <v>129.84800000000001</v>
      </c>
      <c r="C44">
        <v>1.5289999999999999</v>
      </c>
      <c r="D44">
        <v>-128.31899999999999</v>
      </c>
      <c r="E44" s="4">
        <f t="shared" si="0"/>
        <v>0.98822469348777031</v>
      </c>
    </row>
    <row r="45" spans="1:5">
      <c r="A45">
        <v>44</v>
      </c>
      <c r="B45">
        <v>141.81700000000001</v>
      </c>
      <c r="C45">
        <v>1.4690000000000001</v>
      </c>
      <c r="D45">
        <v>-140.34899999999999</v>
      </c>
      <c r="E45" s="4">
        <f t="shared" si="0"/>
        <v>0.98964158034650296</v>
      </c>
    </row>
    <row r="46" spans="1:5">
      <c r="A46">
        <v>45</v>
      </c>
      <c r="B46">
        <v>12.784000000000001</v>
      </c>
      <c r="C46">
        <v>1.321</v>
      </c>
      <c r="D46">
        <v>-11.462</v>
      </c>
      <c r="E46" s="4">
        <f t="shared" si="0"/>
        <v>0.89666770963704634</v>
      </c>
    </row>
    <row r="47" spans="1:5">
      <c r="A47">
        <v>46</v>
      </c>
      <c r="B47">
        <v>142.041</v>
      </c>
      <c r="C47">
        <v>1.4690000000000001</v>
      </c>
      <c r="D47">
        <v>-140.572</v>
      </c>
      <c r="E47" s="4">
        <f t="shared" si="0"/>
        <v>0.98965791567223549</v>
      </c>
    </row>
    <row r="48" spans="1:5">
      <c r="A48">
        <v>47</v>
      </c>
      <c r="B48">
        <v>152.04499999999999</v>
      </c>
      <c r="C48">
        <v>1.55</v>
      </c>
      <c r="D48">
        <v>-150.494</v>
      </c>
      <c r="E48" s="4">
        <f t="shared" si="0"/>
        <v>0.98980564964319762</v>
      </c>
    </row>
    <row r="49" spans="1:5">
      <c r="A49">
        <v>48</v>
      </c>
      <c r="B49">
        <v>143.53100000000001</v>
      </c>
      <c r="C49">
        <v>1.4830000000000001</v>
      </c>
      <c r="D49">
        <v>-142.048</v>
      </c>
      <c r="E49" s="4">
        <f t="shared" si="0"/>
        <v>0.98966773728323498</v>
      </c>
    </row>
    <row r="50" spans="1:5">
      <c r="A50">
        <v>49</v>
      </c>
      <c r="B50">
        <v>150.70599999999999</v>
      </c>
      <c r="C50">
        <v>1.4690000000000001</v>
      </c>
      <c r="D50">
        <v>-149.23699999999999</v>
      </c>
      <c r="E50" s="4">
        <f t="shared" si="0"/>
        <v>0.99025254468966073</v>
      </c>
    </row>
    <row r="51" spans="1:5">
      <c r="A51">
        <v>50</v>
      </c>
      <c r="B51">
        <v>125.792</v>
      </c>
      <c r="C51">
        <v>1.411</v>
      </c>
      <c r="D51">
        <v>-124.381</v>
      </c>
      <c r="E51" s="4">
        <f t="shared" si="0"/>
        <v>0.98878307046553038</v>
      </c>
    </row>
    <row r="52" spans="1:5">
      <c r="A52">
        <v>51</v>
      </c>
      <c r="B52">
        <v>222.47399999999999</v>
      </c>
      <c r="C52">
        <v>1.7330000000000001</v>
      </c>
      <c r="D52">
        <v>-220.74100000000001</v>
      </c>
      <c r="E52" s="4">
        <f t="shared" si="0"/>
        <v>0.99221032570098078</v>
      </c>
    </row>
    <row r="53" spans="1:5">
      <c r="A53">
        <v>52</v>
      </c>
      <c r="B53">
        <v>299.35399999999998</v>
      </c>
      <c r="C53">
        <v>1.6639999999999999</v>
      </c>
      <c r="D53">
        <v>-297.69</v>
      </c>
      <c r="E53" s="4">
        <f t="shared" si="0"/>
        <v>0.99444136373657943</v>
      </c>
    </row>
    <row r="54" spans="1:5">
      <c r="A54">
        <v>53</v>
      </c>
      <c r="B54">
        <v>151.36600000000001</v>
      </c>
      <c r="C54">
        <v>1.6719999999999999</v>
      </c>
      <c r="D54">
        <v>-149.69399999999999</v>
      </c>
      <c r="E54" s="4">
        <f t="shared" si="0"/>
        <v>0.98895392624499556</v>
      </c>
    </row>
    <row r="55" spans="1:5">
      <c r="A55">
        <v>54</v>
      </c>
      <c r="B55">
        <v>169.001</v>
      </c>
      <c r="C55">
        <v>1.706</v>
      </c>
      <c r="D55">
        <v>-167.29400000000001</v>
      </c>
      <c r="E55" s="4">
        <f t="shared" si="0"/>
        <v>0.98990538517523574</v>
      </c>
    </row>
    <row r="56" spans="1:5">
      <c r="A56">
        <v>55</v>
      </c>
      <c r="B56">
        <v>146.386</v>
      </c>
      <c r="C56">
        <v>1.637</v>
      </c>
      <c r="D56">
        <v>-144.749</v>
      </c>
      <c r="E56" s="4">
        <f t="shared" si="0"/>
        <v>0.9888172366209883</v>
      </c>
    </row>
    <row r="57" spans="1:5">
      <c r="A57">
        <v>56</v>
      </c>
      <c r="B57">
        <v>0</v>
      </c>
      <c r="C57">
        <v>1.2949999999999999</v>
      </c>
      <c r="D57">
        <v>1.2949999999999999</v>
      </c>
      <c r="E57" s="4">
        <f t="shared" si="0"/>
        <v>0</v>
      </c>
    </row>
    <row r="58" spans="1:5">
      <c r="A58">
        <v>57</v>
      </c>
      <c r="B58">
        <v>276.06099999999998</v>
      </c>
      <c r="C58">
        <v>1.6970000000000001</v>
      </c>
      <c r="D58">
        <v>-274.36399999999998</v>
      </c>
      <c r="E58" s="4">
        <f t="shared" si="0"/>
        <v>0.99385280789390751</v>
      </c>
    </row>
    <row r="59" spans="1:5">
      <c r="A59">
        <v>58</v>
      </c>
      <c r="B59">
        <v>154.85499999999999</v>
      </c>
      <c r="C59">
        <v>1.55</v>
      </c>
      <c r="D59">
        <v>-153.30500000000001</v>
      </c>
      <c r="E59" s="4">
        <f t="shared" si="0"/>
        <v>0.98999063640179519</v>
      </c>
    </row>
    <row r="60" spans="1:5">
      <c r="A60">
        <v>59</v>
      </c>
      <c r="B60">
        <v>167.119</v>
      </c>
      <c r="C60">
        <v>1.5509999999999999</v>
      </c>
      <c r="D60">
        <v>-165.56800000000001</v>
      </c>
      <c r="E60" s="4">
        <f t="shared" si="0"/>
        <v>0.99071918812343307</v>
      </c>
    </row>
    <row r="61" spans="1:5">
      <c r="A61">
        <v>60</v>
      </c>
      <c r="B61">
        <v>21.742999999999999</v>
      </c>
      <c r="C61">
        <v>1.5089999999999999</v>
      </c>
      <c r="D61">
        <v>-20.234000000000002</v>
      </c>
      <c r="E61" s="4">
        <f t="shared" si="0"/>
        <v>0.93059835349307818</v>
      </c>
    </row>
    <row r="62" spans="1:5">
      <c r="A62">
        <v>61</v>
      </c>
      <c r="B62">
        <v>157.88999999999999</v>
      </c>
      <c r="C62">
        <v>1.4930000000000001</v>
      </c>
      <c r="D62">
        <v>-156.39699999999999</v>
      </c>
      <c r="E62" s="4">
        <f t="shared" si="0"/>
        <v>0.99054404965482301</v>
      </c>
    </row>
    <row r="63" spans="1:5">
      <c r="A63">
        <v>62</v>
      </c>
      <c r="B63">
        <v>0</v>
      </c>
      <c r="C63">
        <v>1.3260000000000001</v>
      </c>
      <c r="D63">
        <v>1.3260000000000001</v>
      </c>
      <c r="E63" s="4">
        <f t="shared" si="0"/>
        <v>0</v>
      </c>
    </row>
    <row r="64" spans="1:5">
      <c r="A64">
        <v>63</v>
      </c>
      <c r="B64">
        <v>145.44800000000001</v>
      </c>
      <c r="C64">
        <v>1.5429999999999999</v>
      </c>
      <c r="D64">
        <v>-143.905</v>
      </c>
      <c r="E64" s="4">
        <f t="shared" si="0"/>
        <v>0.98939139761289252</v>
      </c>
    </row>
    <row r="65" spans="1:5">
      <c r="A65">
        <v>64</v>
      </c>
      <c r="B65">
        <v>6.5369999999999999</v>
      </c>
      <c r="C65">
        <v>1.3180000000000001</v>
      </c>
      <c r="D65">
        <v>-5.2190000000000003</v>
      </c>
      <c r="E65" s="4">
        <f t="shared" si="0"/>
        <v>0.798378461067768</v>
      </c>
    </row>
    <row r="66" spans="1:5">
      <c r="A66">
        <v>65</v>
      </c>
      <c r="B66">
        <v>303.56599999999997</v>
      </c>
      <c r="C66">
        <v>1.65</v>
      </c>
      <c r="D66">
        <v>-301.916</v>
      </c>
      <c r="E66" s="4">
        <f t="shared" si="0"/>
        <v>0.99456460868476715</v>
      </c>
    </row>
    <row r="67" spans="1:5">
      <c r="A67">
        <v>66</v>
      </c>
      <c r="B67">
        <v>120.354</v>
      </c>
      <c r="C67">
        <v>1.5309999999999999</v>
      </c>
      <c r="D67">
        <v>-118.82299999999999</v>
      </c>
      <c r="E67" s="4">
        <f t="shared" ref="E67:E101" si="1">IF($B67,($B67-C67)/$B67,0)</f>
        <v>0.98727919304717748</v>
      </c>
    </row>
    <row r="68" spans="1:5">
      <c r="A68">
        <v>67</v>
      </c>
      <c r="B68">
        <v>0</v>
      </c>
      <c r="C68">
        <v>1.1419999999999999</v>
      </c>
      <c r="D68">
        <v>1.1419999999999999</v>
      </c>
      <c r="E68" s="4">
        <f t="shared" si="1"/>
        <v>0</v>
      </c>
    </row>
    <row r="69" spans="1:5">
      <c r="A69">
        <v>68</v>
      </c>
      <c r="B69">
        <v>125.047</v>
      </c>
      <c r="C69">
        <v>1.4550000000000001</v>
      </c>
      <c r="D69">
        <v>-123.592</v>
      </c>
      <c r="E69" s="4">
        <f t="shared" si="1"/>
        <v>0.98836437499500185</v>
      </c>
    </row>
    <row r="70" spans="1:5">
      <c r="A70">
        <v>69</v>
      </c>
      <c r="B70">
        <v>0</v>
      </c>
      <c r="C70">
        <v>1.145</v>
      </c>
      <c r="D70">
        <v>1.145</v>
      </c>
      <c r="E70" s="4">
        <f t="shared" si="1"/>
        <v>0</v>
      </c>
    </row>
    <row r="71" spans="1:5">
      <c r="A71">
        <v>70</v>
      </c>
      <c r="B71">
        <v>274.36599999999999</v>
      </c>
      <c r="C71">
        <v>1.855</v>
      </c>
      <c r="D71">
        <v>-272.51100000000002</v>
      </c>
      <c r="E71" s="4">
        <f t="shared" si="1"/>
        <v>0.99323895817994934</v>
      </c>
    </row>
    <row r="72" spans="1:5">
      <c r="A72">
        <v>71</v>
      </c>
      <c r="B72">
        <v>2.3250000000000002</v>
      </c>
      <c r="C72">
        <v>1.3109999999999999</v>
      </c>
      <c r="D72">
        <v>-1.014</v>
      </c>
      <c r="E72" s="4">
        <f t="shared" si="1"/>
        <v>0.4361290322580646</v>
      </c>
    </row>
    <row r="73" spans="1:5">
      <c r="A73">
        <v>72</v>
      </c>
      <c r="B73">
        <v>153.49600000000001</v>
      </c>
      <c r="C73">
        <v>1.621</v>
      </c>
      <c r="D73">
        <v>-151.875</v>
      </c>
      <c r="E73" s="4">
        <f t="shared" si="1"/>
        <v>0.98943946422056595</v>
      </c>
    </row>
    <row r="74" spans="1:5">
      <c r="A74">
        <v>73</v>
      </c>
      <c r="B74">
        <v>0</v>
      </c>
      <c r="C74">
        <v>1.3320000000000001</v>
      </c>
      <c r="D74">
        <v>1.3320000000000001</v>
      </c>
      <c r="E74" s="4">
        <f t="shared" si="1"/>
        <v>0</v>
      </c>
    </row>
    <row r="75" spans="1:5">
      <c r="A75">
        <v>74</v>
      </c>
      <c r="B75">
        <v>158.613</v>
      </c>
      <c r="C75">
        <v>1.6950000000000001</v>
      </c>
      <c r="D75">
        <v>-156.91800000000001</v>
      </c>
      <c r="E75" s="4">
        <f t="shared" si="1"/>
        <v>0.98931361237729576</v>
      </c>
    </row>
    <row r="76" spans="1:5">
      <c r="A76">
        <v>75</v>
      </c>
      <c r="B76">
        <v>145.226</v>
      </c>
      <c r="C76">
        <v>1.496</v>
      </c>
      <c r="D76">
        <v>-143.72999999999999</v>
      </c>
      <c r="E76" s="4">
        <f t="shared" si="1"/>
        <v>0.98969881426190898</v>
      </c>
    </row>
    <row r="77" spans="1:5">
      <c r="A77">
        <v>76</v>
      </c>
      <c r="B77">
        <v>225.821</v>
      </c>
      <c r="C77">
        <v>1.8169999999999999</v>
      </c>
      <c r="D77">
        <v>-224.00399999999999</v>
      </c>
      <c r="E77" s="4">
        <f t="shared" si="1"/>
        <v>0.99195380411919176</v>
      </c>
    </row>
    <row r="78" spans="1:5">
      <c r="A78">
        <v>77</v>
      </c>
      <c r="B78">
        <v>13.587999999999999</v>
      </c>
      <c r="C78">
        <v>1.3540000000000001</v>
      </c>
      <c r="D78">
        <v>-12.234</v>
      </c>
      <c r="E78" s="4">
        <f t="shared" si="1"/>
        <v>0.90035325287017953</v>
      </c>
    </row>
    <row r="79" spans="1:5">
      <c r="A79">
        <v>78</v>
      </c>
      <c r="B79">
        <v>0</v>
      </c>
      <c r="C79">
        <v>1.1950000000000001</v>
      </c>
      <c r="D79">
        <v>1.1950000000000001</v>
      </c>
      <c r="E79" s="4">
        <f t="shared" si="1"/>
        <v>0</v>
      </c>
    </row>
    <row r="80" spans="1:5">
      <c r="A80">
        <v>79</v>
      </c>
      <c r="B80">
        <v>3.8719999999999999</v>
      </c>
      <c r="C80">
        <v>1.2989999999999999</v>
      </c>
      <c r="D80">
        <v>-2.573</v>
      </c>
      <c r="E80" s="4">
        <f t="shared" si="1"/>
        <v>0.66451446280991733</v>
      </c>
    </row>
    <row r="81" spans="1:5">
      <c r="A81">
        <v>80</v>
      </c>
      <c r="B81">
        <v>0</v>
      </c>
      <c r="C81">
        <v>1.353</v>
      </c>
      <c r="D81">
        <v>1.353</v>
      </c>
      <c r="E81" s="4">
        <f t="shared" si="1"/>
        <v>0</v>
      </c>
    </row>
    <row r="82" spans="1:5">
      <c r="A82">
        <v>81</v>
      </c>
      <c r="B82">
        <v>281.803</v>
      </c>
      <c r="C82">
        <v>1.6970000000000001</v>
      </c>
      <c r="D82">
        <v>-280.10599999999999</v>
      </c>
      <c r="E82" s="4">
        <f t="shared" si="1"/>
        <v>0.99397806268918354</v>
      </c>
    </row>
    <row r="83" spans="1:5">
      <c r="A83">
        <v>82</v>
      </c>
      <c r="B83">
        <v>0</v>
      </c>
      <c r="C83">
        <v>1.5049999999999999</v>
      </c>
      <c r="D83">
        <v>1.5049999999999999</v>
      </c>
      <c r="E83" s="4">
        <f t="shared" si="1"/>
        <v>0</v>
      </c>
    </row>
    <row r="84" spans="1:5">
      <c r="A84">
        <v>83</v>
      </c>
      <c r="B84">
        <v>0</v>
      </c>
      <c r="C84">
        <v>1.3169999999999999</v>
      </c>
      <c r="D84">
        <v>1.3169999999999999</v>
      </c>
      <c r="E84" s="4">
        <f t="shared" si="1"/>
        <v>0</v>
      </c>
    </row>
    <row r="85" spans="1:5">
      <c r="A85">
        <v>84</v>
      </c>
      <c r="B85">
        <v>0</v>
      </c>
      <c r="C85">
        <v>1.5049999999999999</v>
      </c>
      <c r="D85">
        <v>1.5049999999999999</v>
      </c>
      <c r="E85" s="4">
        <f t="shared" si="1"/>
        <v>0</v>
      </c>
    </row>
    <row r="86" spans="1:5">
      <c r="A86">
        <v>85</v>
      </c>
      <c r="B86">
        <v>150.22499999999999</v>
      </c>
      <c r="C86">
        <v>1.524</v>
      </c>
      <c r="D86">
        <v>-148.70099999999999</v>
      </c>
      <c r="E86" s="4">
        <f t="shared" si="1"/>
        <v>0.98985521717423863</v>
      </c>
    </row>
    <row r="87" spans="1:5">
      <c r="A87">
        <v>86</v>
      </c>
      <c r="B87">
        <v>167.828</v>
      </c>
      <c r="C87">
        <v>1.48</v>
      </c>
      <c r="D87">
        <v>-166.34800000000001</v>
      </c>
      <c r="E87" s="4">
        <f t="shared" si="1"/>
        <v>0.99118144767261729</v>
      </c>
    </row>
    <row r="88" spans="1:5">
      <c r="A88">
        <v>87</v>
      </c>
      <c r="B88">
        <v>147.988</v>
      </c>
      <c r="C88">
        <v>1.6679999999999999</v>
      </c>
      <c r="D88">
        <v>-146.321</v>
      </c>
      <c r="E88" s="4">
        <f t="shared" si="1"/>
        <v>0.98872881584993377</v>
      </c>
    </row>
    <row r="89" spans="1:5">
      <c r="A89">
        <v>88</v>
      </c>
      <c r="B89">
        <v>261.99599999999998</v>
      </c>
      <c r="C89">
        <v>1.7</v>
      </c>
      <c r="D89">
        <v>-260.29599999999999</v>
      </c>
      <c r="E89" s="4">
        <f t="shared" si="1"/>
        <v>0.99351135131834079</v>
      </c>
    </row>
    <row r="90" spans="1:5">
      <c r="A90">
        <v>89</v>
      </c>
      <c r="B90">
        <v>121.97799999999999</v>
      </c>
      <c r="C90">
        <v>1.5149999999999999</v>
      </c>
      <c r="D90">
        <v>-120.46299999999999</v>
      </c>
      <c r="E90" s="4">
        <f t="shared" si="1"/>
        <v>0.98757972749184275</v>
      </c>
    </row>
    <row r="91" spans="1:5">
      <c r="A91">
        <v>90</v>
      </c>
      <c r="B91">
        <v>139.24299999999999</v>
      </c>
      <c r="C91">
        <v>1.6839999999999999</v>
      </c>
      <c r="D91">
        <v>-137.55799999999999</v>
      </c>
      <c r="E91" s="4">
        <f t="shared" si="1"/>
        <v>0.98790603477374084</v>
      </c>
    </row>
    <row r="92" spans="1:5">
      <c r="A92">
        <v>91</v>
      </c>
      <c r="B92">
        <v>168.36099999999999</v>
      </c>
      <c r="C92">
        <v>1.6919999999999999</v>
      </c>
      <c r="D92">
        <v>-166.66900000000001</v>
      </c>
      <c r="E92" s="4">
        <f t="shared" si="1"/>
        <v>0.98995016660628055</v>
      </c>
    </row>
    <row r="93" spans="1:5">
      <c r="A93">
        <v>92</v>
      </c>
      <c r="B93">
        <v>159.16800000000001</v>
      </c>
      <c r="C93">
        <v>1.6919999999999999</v>
      </c>
      <c r="D93">
        <v>-157.476</v>
      </c>
      <c r="E93" s="4">
        <f t="shared" si="1"/>
        <v>0.98936972255729794</v>
      </c>
    </row>
    <row r="94" spans="1:5">
      <c r="A94">
        <v>93</v>
      </c>
      <c r="B94">
        <v>138.678</v>
      </c>
      <c r="C94">
        <v>1.6879999999999999</v>
      </c>
      <c r="D94">
        <v>-136.99</v>
      </c>
      <c r="E94" s="4">
        <f t="shared" si="1"/>
        <v>0.98782791791055546</v>
      </c>
    </row>
    <row r="95" spans="1:5">
      <c r="A95">
        <v>94</v>
      </c>
      <c r="B95">
        <v>0</v>
      </c>
      <c r="C95">
        <v>1.347</v>
      </c>
      <c r="D95">
        <v>1.347</v>
      </c>
      <c r="E95" s="4">
        <f t="shared" si="1"/>
        <v>0</v>
      </c>
    </row>
    <row r="96" spans="1:5">
      <c r="A96">
        <v>95</v>
      </c>
      <c r="B96">
        <v>150.39699999999999</v>
      </c>
      <c r="C96">
        <v>1.4390000000000001</v>
      </c>
      <c r="D96">
        <v>-148.958</v>
      </c>
      <c r="E96" s="4">
        <f t="shared" si="1"/>
        <v>0.99043198999980053</v>
      </c>
    </row>
    <row r="97" spans="1:5">
      <c r="A97">
        <v>96</v>
      </c>
      <c r="B97">
        <v>156.83500000000001</v>
      </c>
      <c r="C97">
        <v>1.4630000000000001</v>
      </c>
      <c r="D97">
        <v>-155.37200000000001</v>
      </c>
      <c r="E97" s="4">
        <f t="shared" si="1"/>
        <v>0.99067172506137025</v>
      </c>
    </row>
    <row r="98" spans="1:5">
      <c r="A98">
        <v>97</v>
      </c>
      <c r="B98">
        <v>153.28</v>
      </c>
      <c r="C98">
        <v>1.5029999999999999</v>
      </c>
      <c r="D98">
        <v>-151.77699999999999</v>
      </c>
      <c r="E98" s="4">
        <f t="shared" si="1"/>
        <v>0.99019441544885189</v>
      </c>
    </row>
    <row r="99" spans="1:5">
      <c r="A99">
        <v>98</v>
      </c>
      <c r="B99">
        <v>125.17400000000001</v>
      </c>
      <c r="C99">
        <v>1.657</v>
      </c>
      <c r="D99">
        <v>-123.517</v>
      </c>
      <c r="E99" s="4">
        <f t="shared" si="1"/>
        <v>0.98676242670203085</v>
      </c>
    </row>
    <row r="100" spans="1:5">
      <c r="A100">
        <v>99</v>
      </c>
      <c r="B100">
        <v>145.054</v>
      </c>
      <c r="C100">
        <v>1.524</v>
      </c>
      <c r="D100">
        <v>-143.53</v>
      </c>
      <c r="E100" s="4">
        <f t="shared" si="1"/>
        <v>0.98949356791263943</v>
      </c>
    </row>
    <row r="101" spans="1:5">
      <c r="A101">
        <v>100</v>
      </c>
      <c r="B101">
        <v>0</v>
      </c>
      <c r="C101">
        <v>1.498</v>
      </c>
      <c r="D101">
        <v>1.498</v>
      </c>
      <c r="E101" s="4">
        <f t="shared" si="1"/>
        <v>0</v>
      </c>
    </row>
    <row r="102" spans="1:5">
      <c r="E102" s="2">
        <f>MIN(E2:E101)</f>
        <v>0</v>
      </c>
    </row>
    <row r="103" spans="1:5">
      <c r="E103" s="2">
        <f>MAX(E2:E101)</f>
        <v>0.99456460868476715</v>
      </c>
    </row>
    <row r="104" spans="1:5">
      <c r="E104" s="2">
        <f>AVERAGE(E2:E101)</f>
        <v>0.689793778550717</v>
      </c>
    </row>
    <row r="105" spans="1:5">
      <c r="E105" s="2">
        <f>MEDIAN(E2:E101)</f>
        <v>0.98829453424138602</v>
      </c>
    </row>
    <row r="106" spans="1:5">
      <c r="E106" s="1">
        <f>STDEV(E2:E101)</f>
        <v>0.4425195336171413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01"/>
  <sheetViews>
    <sheetView workbookViewId="0">
      <selection activeCell="H23" sqref="H23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</v>
      </c>
      <c r="B2">
        <v>1E-3</v>
      </c>
      <c r="C2">
        <v>0.51400000000000001</v>
      </c>
      <c r="D2">
        <v>0.51200000000000001</v>
      </c>
    </row>
    <row r="3" spans="1:4">
      <c r="A3">
        <v>2</v>
      </c>
      <c r="B3">
        <v>0.56399999999999995</v>
      </c>
      <c r="C3">
        <v>0.53700000000000003</v>
      </c>
      <c r="D3">
        <v>-2.7E-2</v>
      </c>
    </row>
    <row r="4" spans="1:4">
      <c r="A4">
        <v>3</v>
      </c>
      <c r="B4">
        <v>0.193</v>
      </c>
      <c r="C4">
        <v>0.52800000000000002</v>
      </c>
      <c r="D4">
        <v>0.33400000000000002</v>
      </c>
    </row>
    <row r="5" spans="1:4">
      <c r="A5">
        <v>4</v>
      </c>
      <c r="B5">
        <v>0.80900000000000005</v>
      </c>
      <c r="C5">
        <v>0.51400000000000001</v>
      </c>
      <c r="D5">
        <v>-0.29399999999999998</v>
      </c>
    </row>
    <row r="6" spans="1:4">
      <c r="A6">
        <v>5</v>
      </c>
      <c r="B6">
        <v>0.58499999999999996</v>
      </c>
      <c r="C6">
        <v>0.51200000000000001</v>
      </c>
      <c r="D6">
        <v>-7.2999999999999995E-2</v>
      </c>
    </row>
    <row r="7" spans="1:4">
      <c r="A7">
        <v>6</v>
      </c>
      <c r="B7">
        <v>0.48</v>
      </c>
      <c r="C7">
        <v>0.51100000000000001</v>
      </c>
      <c r="D7">
        <v>3.1E-2</v>
      </c>
    </row>
    <row r="8" spans="1:4">
      <c r="A8">
        <v>7</v>
      </c>
      <c r="B8">
        <v>0.35</v>
      </c>
      <c r="C8">
        <v>0.52800000000000002</v>
      </c>
      <c r="D8">
        <v>0.17799999999999999</v>
      </c>
    </row>
    <row r="9" spans="1:4">
      <c r="A9">
        <v>8</v>
      </c>
      <c r="B9">
        <v>0.89600000000000002</v>
      </c>
      <c r="C9">
        <v>0.49299999999999999</v>
      </c>
      <c r="D9">
        <v>-0.40300000000000002</v>
      </c>
    </row>
    <row r="10" spans="1:4">
      <c r="A10">
        <v>9</v>
      </c>
      <c r="B10">
        <v>0.82299999999999995</v>
      </c>
      <c r="C10">
        <v>0.52200000000000002</v>
      </c>
      <c r="D10">
        <v>-0.30099999999999999</v>
      </c>
    </row>
    <row r="11" spans="1:4">
      <c r="A11">
        <v>10</v>
      </c>
      <c r="B11">
        <v>0.747</v>
      </c>
      <c r="C11">
        <v>0.503</v>
      </c>
      <c r="D11">
        <v>-0.24399999999999999</v>
      </c>
    </row>
    <row r="12" spans="1:4">
      <c r="A12">
        <v>11</v>
      </c>
      <c r="B12">
        <v>0.17399999999999999</v>
      </c>
      <c r="C12">
        <v>0.52400000000000002</v>
      </c>
      <c r="D12">
        <v>0.35</v>
      </c>
    </row>
    <row r="13" spans="1:4">
      <c r="A13">
        <v>12</v>
      </c>
      <c r="B13">
        <v>0.85899999999999999</v>
      </c>
      <c r="C13">
        <v>0.51100000000000001</v>
      </c>
      <c r="D13">
        <v>-0.34799999999999998</v>
      </c>
    </row>
    <row r="14" spans="1:4">
      <c r="A14">
        <v>13</v>
      </c>
      <c r="B14">
        <v>0.71</v>
      </c>
      <c r="C14">
        <v>0.51700000000000002</v>
      </c>
      <c r="D14">
        <v>-0.193</v>
      </c>
    </row>
    <row r="15" spans="1:4">
      <c r="A15">
        <v>14</v>
      </c>
      <c r="B15">
        <v>0.51400000000000001</v>
      </c>
      <c r="C15">
        <v>0.52200000000000002</v>
      </c>
      <c r="D15">
        <v>8.0000000000000002E-3</v>
      </c>
    </row>
    <row r="16" spans="1:4">
      <c r="A16">
        <v>15</v>
      </c>
      <c r="B16">
        <v>0.30399999999999999</v>
      </c>
      <c r="C16">
        <v>0.52400000000000002</v>
      </c>
      <c r="D16">
        <v>0.22</v>
      </c>
    </row>
    <row r="17" spans="1:4">
      <c r="A17">
        <v>16</v>
      </c>
      <c r="B17">
        <v>1.4999999999999999E-2</v>
      </c>
      <c r="C17">
        <v>0.505</v>
      </c>
      <c r="D17">
        <v>0.49</v>
      </c>
    </row>
    <row r="18" spans="1:4">
      <c r="A18">
        <v>17</v>
      </c>
      <c r="B18">
        <v>9.0999999999999998E-2</v>
      </c>
      <c r="C18">
        <v>0.50600000000000001</v>
      </c>
      <c r="D18">
        <v>0.41499999999999998</v>
      </c>
    </row>
    <row r="19" spans="1:4">
      <c r="A19">
        <v>18</v>
      </c>
      <c r="B19">
        <v>0.36399999999999999</v>
      </c>
      <c r="C19">
        <v>0.52700000000000002</v>
      </c>
      <c r="D19">
        <v>0.16200000000000001</v>
      </c>
    </row>
    <row r="20" spans="1:4">
      <c r="A20">
        <v>19</v>
      </c>
      <c r="B20">
        <v>0.14699999999999999</v>
      </c>
      <c r="C20">
        <v>0.55200000000000005</v>
      </c>
      <c r="D20">
        <v>0.40500000000000003</v>
      </c>
    </row>
    <row r="21" spans="1:4">
      <c r="A21">
        <v>20</v>
      </c>
      <c r="B21">
        <v>0.16600000000000001</v>
      </c>
      <c r="C21">
        <v>0.53100000000000003</v>
      </c>
      <c r="D21">
        <v>0.36599999999999999</v>
      </c>
    </row>
    <row r="22" spans="1:4">
      <c r="A22">
        <v>21</v>
      </c>
      <c r="B22">
        <v>0.98799999999999999</v>
      </c>
      <c r="C22">
        <v>0.52400000000000002</v>
      </c>
      <c r="D22">
        <v>-0.46500000000000002</v>
      </c>
    </row>
    <row r="23" spans="1:4">
      <c r="A23">
        <v>22</v>
      </c>
      <c r="B23">
        <v>0.44600000000000001</v>
      </c>
      <c r="C23">
        <v>0.55400000000000005</v>
      </c>
      <c r="D23">
        <v>0.109</v>
      </c>
    </row>
    <row r="24" spans="1:4">
      <c r="A24">
        <v>23</v>
      </c>
      <c r="B24">
        <v>0.11899999999999999</v>
      </c>
      <c r="C24">
        <v>0.51200000000000001</v>
      </c>
      <c r="D24">
        <v>0.39300000000000002</v>
      </c>
    </row>
    <row r="25" spans="1:4">
      <c r="A25">
        <v>24</v>
      </c>
      <c r="B25">
        <v>5.0000000000000001E-3</v>
      </c>
      <c r="C25">
        <v>0.54600000000000004</v>
      </c>
      <c r="D25">
        <v>0.54100000000000004</v>
      </c>
    </row>
    <row r="26" spans="1:4">
      <c r="A26">
        <v>25</v>
      </c>
      <c r="B26">
        <v>8.9999999999999993E-3</v>
      </c>
      <c r="C26">
        <v>0.55800000000000005</v>
      </c>
      <c r="D26">
        <v>0.54900000000000004</v>
      </c>
    </row>
    <row r="27" spans="1:4">
      <c r="A27">
        <v>26</v>
      </c>
      <c r="B27">
        <v>0.378</v>
      </c>
      <c r="C27">
        <v>0.50600000000000001</v>
      </c>
      <c r="D27">
        <v>0.128</v>
      </c>
    </row>
    <row r="28" spans="1:4">
      <c r="A28">
        <v>27</v>
      </c>
      <c r="B28">
        <v>0.53200000000000003</v>
      </c>
      <c r="C28">
        <v>0.54</v>
      </c>
      <c r="D28">
        <v>8.0000000000000002E-3</v>
      </c>
    </row>
    <row r="29" spans="1:4">
      <c r="A29">
        <v>28</v>
      </c>
      <c r="B29">
        <v>0.57099999999999995</v>
      </c>
      <c r="C29">
        <v>0.55900000000000005</v>
      </c>
      <c r="D29">
        <v>-1.2999999999999999E-2</v>
      </c>
    </row>
    <row r="30" spans="1:4">
      <c r="A30">
        <v>29</v>
      </c>
      <c r="B30">
        <v>0.60199999999999998</v>
      </c>
      <c r="C30">
        <v>0.51800000000000002</v>
      </c>
      <c r="D30">
        <v>-8.3000000000000004E-2</v>
      </c>
    </row>
    <row r="31" spans="1:4">
      <c r="A31">
        <v>30</v>
      </c>
      <c r="B31">
        <v>0.60699999999999998</v>
      </c>
      <c r="C31">
        <v>0.50800000000000001</v>
      </c>
      <c r="D31">
        <v>-9.9000000000000005E-2</v>
      </c>
    </row>
    <row r="32" spans="1:4">
      <c r="A32">
        <v>31</v>
      </c>
      <c r="B32">
        <v>0.16600000000000001</v>
      </c>
      <c r="C32">
        <v>0.52</v>
      </c>
      <c r="D32">
        <v>0.35399999999999998</v>
      </c>
    </row>
    <row r="33" spans="1:4">
      <c r="A33">
        <v>32</v>
      </c>
      <c r="B33">
        <v>0.66300000000000003</v>
      </c>
      <c r="C33">
        <v>0.52400000000000002</v>
      </c>
      <c r="D33">
        <v>-0.13900000000000001</v>
      </c>
    </row>
    <row r="34" spans="1:4">
      <c r="A34">
        <v>33</v>
      </c>
      <c r="B34">
        <v>0.45100000000000001</v>
      </c>
      <c r="C34">
        <v>0.51300000000000001</v>
      </c>
      <c r="D34">
        <v>6.3E-2</v>
      </c>
    </row>
    <row r="35" spans="1:4">
      <c r="A35">
        <v>34</v>
      </c>
      <c r="B35">
        <v>0.35199999999999998</v>
      </c>
      <c r="C35">
        <v>0.53400000000000003</v>
      </c>
      <c r="D35">
        <v>0.182</v>
      </c>
    </row>
    <row r="36" spans="1:4">
      <c r="A36">
        <v>35</v>
      </c>
      <c r="B36">
        <v>5.7000000000000002E-2</v>
      </c>
      <c r="C36">
        <v>0.52300000000000002</v>
      </c>
      <c r="D36">
        <v>0.46600000000000003</v>
      </c>
    </row>
    <row r="37" spans="1:4">
      <c r="A37">
        <v>36</v>
      </c>
      <c r="B37">
        <v>0.60799999999999998</v>
      </c>
      <c r="C37">
        <v>0.52100000000000002</v>
      </c>
      <c r="D37">
        <v>-8.6999999999999994E-2</v>
      </c>
    </row>
    <row r="38" spans="1:4">
      <c r="A38">
        <v>37</v>
      </c>
      <c r="B38">
        <v>0.78300000000000003</v>
      </c>
      <c r="C38">
        <v>0.53</v>
      </c>
      <c r="D38">
        <v>-0.253</v>
      </c>
    </row>
    <row r="39" spans="1:4">
      <c r="A39">
        <v>38</v>
      </c>
      <c r="B39">
        <v>0.80300000000000005</v>
      </c>
      <c r="C39">
        <v>0.52700000000000002</v>
      </c>
      <c r="D39">
        <v>-0.27500000000000002</v>
      </c>
    </row>
    <row r="40" spans="1:4">
      <c r="A40">
        <v>39</v>
      </c>
      <c r="B40">
        <v>0.52</v>
      </c>
      <c r="C40">
        <v>0.53200000000000003</v>
      </c>
      <c r="D40">
        <v>1.2E-2</v>
      </c>
    </row>
    <row r="41" spans="1:4">
      <c r="A41">
        <v>40</v>
      </c>
      <c r="B41">
        <v>0.30199999999999999</v>
      </c>
      <c r="C41">
        <v>0.53400000000000003</v>
      </c>
      <c r="D41">
        <v>0.23200000000000001</v>
      </c>
    </row>
    <row r="42" spans="1:4">
      <c r="A42">
        <v>41</v>
      </c>
      <c r="B42">
        <v>0.876</v>
      </c>
      <c r="C42">
        <v>0.52100000000000002</v>
      </c>
      <c r="D42">
        <v>-0.35499999999999998</v>
      </c>
    </row>
    <row r="43" spans="1:4">
      <c r="A43">
        <v>42</v>
      </c>
      <c r="B43">
        <v>0.72699999999999998</v>
      </c>
      <c r="C43">
        <v>0.55100000000000005</v>
      </c>
      <c r="D43">
        <v>-0.17599999999999999</v>
      </c>
    </row>
    <row r="44" spans="1:4">
      <c r="A44">
        <v>43</v>
      </c>
      <c r="B44">
        <v>0.95599999999999996</v>
      </c>
      <c r="C44">
        <v>0.52500000000000002</v>
      </c>
      <c r="D44">
        <v>-0.43099999999999999</v>
      </c>
    </row>
    <row r="45" spans="1:4">
      <c r="A45">
        <v>44</v>
      </c>
      <c r="B45">
        <v>0.92600000000000005</v>
      </c>
      <c r="C45">
        <v>0.51400000000000001</v>
      </c>
      <c r="D45">
        <v>-0.41199999999999998</v>
      </c>
    </row>
    <row r="46" spans="1:4">
      <c r="A46">
        <v>45</v>
      </c>
      <c r="B46">
        <v>0.53900000000000003</v>
      </c>
      <c r="C46">
        <v>0.52200000000000002</v>
      </c>
      <c r="D46">
        <v>-1.7999999999999999E-2</v>
      </c>
    </row>
    <row r="47" spans="1:4">
      <c r="A47">
        <v>46</v>
      </c>
      <c r="B47">
        <v>0.14199999999999999</v>
      </c>
      <c r="C47">
        <v>0.53500000000000003</v>
      </c>
      <c r="D47">
        <v>0.39300000000000002</v>
      </c>
    </row>
    <row r="48" spans="1:4">
      <c r="A48">
        <v>47</v>
      </c>
      <c r="B48">
        <v>0.46200000000000002</v>
      </c>
      <c r="C48">
        <v>0.54800000000000004</v>
      </c>
      <c r="D48">
        <v>8.5999999999999993E-2</v>
      </c>
    </row>
    <row r="49" spans="1:4">
      <c r="A49">
        <v>48</v>
      </c>
      <c r="B49">
        <v>0.23499999999999999</v>
      </c>
      <c r="C49">
        <v>0.49</v>
      </c>
      <c r="D49">
        <v>0.255</v>
      </c>
    </row>
    <row r="50" spans="1:4">
      <c r="A50">
        <v>49</v>
      </c>
      <c r="B50">
        <v>0.86199999999999999</v>
      </c>
      <c r="C50">
        <v>0.51</v>
      </c>
      <c r="D50">
        <v>-0.35199999999999998</v>
      </c>
    </row>
    <row r="51" spans="1:4">
      <c r="A51">
        <v>50</v>
      </c>
      <c r="B51">
        <v>0.21</v>
      </c>
      <c r="C51">
        <v>0.53</v>
      </c>
      <c r="D51">
        <v>0.32</v>
      </c>
    </row>
    <row r="52" spans="1:4">
      <c r="A52">
        <v>51</v>
      </c>
      <c r="B52">
        <v>0.78</v>
      </c>
      <c r="C52">
        <v>0.51300000000000001</v>
      </c>
      <c r="D52">
        <v>-0.26600000000000001</v>
      </c>
    </row>
    <row r="53" spans="1:4">
      <c r="A53">
        <v>52</v>
      </c>
      <c r="B53">
        <v>0.84399999999999997</v>
      </c>
      <c r="C53">
        <v>0.48699999999999999</v>
      </c>
      <c r="D53">
        <v>-0.35699999999999998</v>
      </c>
    </row>
    <row r="54" spans="1:4">
      <c r="A54">
        <v>53</v>
      </c>
      <c r="B54">
        <v>0.997</v>
      </c>
      <c r="C54">
        <v>0.49199999999999999</v>
      </c>
      <c r="D54">
        <v>-0.505</v>
      </c>
    </row>
    <row r="55" spans="1:4">
      <c r="A55">
        <v>54</v>
      </c>
      <c r="B55">
        <v>1</v>
      </c>
      <c r="C55">
        <v>0.51700000000000002</v>
      </c>
      <c r="D55">
        <v>-0.48299999999999998</v>
      </c>
    </row>
    <row r="56" spans="1:4">
      <c r="A56">
        <v>55</v>
      </c>
      <c r="B56">
        <v>0.61099999999999999</v>
      </c>
      <c r="C56">
        <v>0.55200000000000005</v>
      </c>
      <c r="D56">
        <v>-0.06</v>
      </c>
    </row>
    <row r="57" spans="1:4">
      <c r="A57">
        <v>56</v>
      </c>
      <c r="B57">
        <v>0.39200000000000002</v>
      </c>
      <c r="C57">
        <v>0.56000000000000005</v>
      </c>
      <c r="D57">
        <v>0.16800000000000001</v>
      </c>
    </row>
    <row r="58" spans="1:4">
      <c r="A58">
        <v>57</v>
      </c>
      <c r="B58">
        <v>0.26600000000000001</v>
      </c>
      <c r="C58">
        <v>0.48899999999999999</v>
      </c>
      <c r="D58">
        <v>0.223</v>
      </c>
    </row>
    <row r="59" spans="1:4">
      <c r="A59">
        <v>58</v>
      </c>
      <c r="B59">
        <v>0.29699999999999999</v>
      </c>
      <c r="C59">
        <v>0.54300000000000004</v>
      </c>
      <c r="D59">
        <v>0.246</v>
      </c>
    </row>
    <row r="60" spans="1:4">
      <c r="A60">
        <v>59</v>
      </c>
      <c r="B60">
        <v>0.84</v>
      </c>
      <c r="C60">
        <v>0.50800000000000001</v>
      </c>
      <c r="D60">
        <v>-0.33200000000000002</v>
      </c>
    </row>
    <row r="61" spans="1:4">
      <c r="A61">
        <v>60</v>
      </c>
      <c r="B61">
        <v>2.4E-2</v>
      </c>
      <c r="C61">
        <v>0.48599999999999999</v>
      </c>
      <c r="D61">
        <v>0.46200000000000002</v>
      </c>
    </row>
    <row r="62" spans="1:4">
      <c r="A62">
        <v>61</v>
      </c>
      <c r="B62">
        <v>0.376</v>
      </c>
      <c r="C62">
        <v>0.52700000000000002</v>
      </c>
      <c r="D62">
        <v>0.151</v>
      </c>
    </row>
    <row r="63" spans="1:4">
      <c r="A63">
        <v>62</v>
      </c>
      <c r="B63">
        <v>9.2999999999999999E-2</v>
      </c>
      <c r="C63">
        <v>0.51900000000000002</v>
      </c>
      <c r="D63">
        <v>0.42599999999999999</v>
      </c>
    </row>
    <row r="64" spans="1:4">
      <c r="A64">
        <v>63</v>
      </c>
      <c r="B64">
        <v>0.67700000000000005</v>
      </c>
      <c r="C64">
        <v>0.52600000000000002</v>
      </c>
      <c r="D64">
        <v>-0.151</v>
      </c>
    </row>
    <row r="65" spans="1:4">
      <c r="A65">
        <v>64</v>
      </c>
      <c r="B65">
        <v>5.6000000000000001E-2</v>
      </c>
      <c r="C65">
        <v>0.53100000000000003</v>
      </c>
      <c r="D65">
        <v>0.47499999999999998</v>
      </c>
    </row>
    <row r="66" spans="1:4">
      <c r="A66">
        <v>65</v>
      </c>
      <c r="B66">
        <v>8.9999999999999993E-3</v>
      </c>
      <c r="C66">
        <v>0.51600000000000001</v>
      </c>
      <c r="D66">
        <v>0.50700000000000001</v>
      </c>
    </row>
    <row r="67" spans="1:4">
      <c r="A67">
        <v>66</v>
      </c>
      <c r="B67">
        <v>0.91900000000000004</v>
      </c>
      <c r="C67">
        <v>0.52100000000000002</v>
      </c>
      <c r="D67">
        <v>-0.39800000000000002</v>
      </c>
    </row>
    <row r="68" spans="1:4">
      <c r="A68">
        <v>67</v>
      </c>
      <c r="B68">
        <v>0.27600000000000002</v>
      </c>
      <c r="C68">
        <v>0.52100000000000002</v>
      </c>
      <c r="D68">
        <v>0.245</v>
      </c>
    </row>
    <row r="69" spans="1:4">
      <c r="A69">
        <v>68</v>
      </c>
      <c r="B69">
        <v>0.27300000000000002</v>
      </c>
      <c r="C69">
        <v>0.53400000000000003</v>
      </c>
      <c r="D69">
        <v>0.26100000000000001</v>
      </c>
    </row>
    <row r="70" spans="1:4">
      <c r="A70">
        <v>69</v>
      </c>
      <c r="B70">
        <v>0.58799999999999997</v>
      </c>
      <c r="C70">
        <v>0.51600000000000001</v>
      </c>
      <c r="D70">
        <v>-7.0999999999999994E-2</v>
      </c>
    </row>
    <row r="71" spans="1:4">
      <c r="A71">
        <v>70</v>
      </c>
      <c r="B71">
        <v>0.69099999999999995</v>
      </c>
      <c r="C71">
        <v>0.51500000000000001</v>
      </c>
      <c r="D71">
        <v>-0.17599999999999999</v>
      </c>
    </row>
    <row r="72" spans="1:4">
      <c r="A72">
        <v>71</v>
      </c>
      <c r="B72">
        <v>0.83799999999999997</v>
      </c>
      <c r="C72">
        <v>0.501</v>
      </c>
      <c r="D72">
        <v>-0.33700000000000002</v>
      </c>
    </row>
    <row r="73" spans="1:4">
      <c r="A73">
        <v>72</v>
      </c>
      <c r="B73">
        <v>0.72599999999999998</v>
      </c>
      <c r="C73">
        <v>0.53300000000000003</v>
      </c>
      <c r="D73">
        <v>-0.193</v>
      </c>
    </row>
    <row r="74" spans="1:4">
      <c r="A74">
        <v>73</v>
      </c>
      <c r="B74">
        <v>0.48499999999999999</v>
      </c>
      <c r="C74">
        <v>0.51300000000000001</v>
      </c>
      <c r="D74">
        <v>2.8000000000000001E-2</v>
      </c>
    </row>
    <row r="75" spans="1:4">
      <c r="A75">
        <v>74</v>
      </c>
      <c r="B75">
        <v>0.20499999999999999</v>
      </c>
      <c r="C75">
        <v>0.53600000000000003</v>
      </c>
      <c r="D75">
        <v>0.33100000000000002</v>
      </c>
    </row>
    <row r="76" spans="1:4">
      <c r="A76">
        <v>75</v>
      </c>
      <c r="B76">
        <v>0.74399999999999999</v>
      </c>
      <c r="C76">
        <v>0.52200000000000002</v>
      </c>
      <c r="D76">
        <v>-0.221</v>
      </c>
    </row>
    <row r="77" spans="1:4">
      <c r="A77">
        <v>76</v>
      </c>
      <c r="B77">
        <v>0.46800000000000003</v>
      </c>
      <c r="C77">
        <v>0.52600000000000002</v>
      </c>
      <c r="D77">
        <v>5.7000000000000002E-2</v>
      </c>
    </row>
    <row r="78" spans="1:4">
      <c r="A78">
        <v>77</v>
      </c>
      <c r="B78">
        <v>0.45800000000000002</v>
      </c>
      <c r="C78">
        <v>0.52400000000000002</v>
      </c>
      <c r="D78">
        <v>6.6000000000000003E-2</v>
      </c>
    </row>
    <row r="79" spans="1:4">
      <c r="A79">
        <v>78</v>
      </c>
      <c r="B79">
        <v>0.94899999999999995</v>
      </c>
      <c r="C79">
        <v>0.51</v>
      </c>
      <c r="D79">
        <v>-0.439</v>
      </c>
    </row>
    <row r="80" spans="1:4">
      <c r="A80">
        <v>79</v>
      </c>
      <c r="B80">
        <v>0.74399999999999999</v>
      </c>
      <c r="C80">
        <v>0.505</v>
      </c>
      <c r="D80">
        <v>-0.23899999999999999</v>
      </c>
    </row>
    <row r="81" spans="1:4">
      <c r="A81">
        <v>80</v>
      </c>
      <c r="B81">
        <v>0.108</v>
      </c>
      <c r="C81">
        <v>0.54</v>
      </c>
      <c r="D81">
        <v>0.43099999999999999</v>
      </c>
    </row>
    <row r="82" spans="1:4">
      <c r="A82">
        <v>81</v>
      </c>
      <c r="B82">
        <v>0.59899999999999998</v>
      </c>
      <c r="C82">
        <v>0.51100000000000001</v>
      </c>
      <c r="D82">
        <v>-8.8999999999999996E-2</v>
      </c>
    </row>
    <row r="83" spans="1:4">
      <c r="A83">
        <v>82</v>
      </c>
      <c r="B83">
        <v>0.38500000000000001</v>
      </c>
      <c r="C83">
        <v>0.55500000000000005</v>
      </c>
      <c r="D83">
        <v>0.17</v>
      </c>
    </row>
    <row r="84" spans="1:4">
      <c r="A84">
        <v>83</v>
      </c>
      <c r="B84">
        <v>0.73499999999999999</v>
      </c>
      <c r="C84">
        <v>0.51700000000000002</v>
      </c>
      <c r="D84">
        <v>-0.218</v>
      </c>
    </row>
    <row r="85" spans="1:4">
      <c r="A85">
        <v>84</v>
      </c>
      <c r="B85">
        <v>0.60899999999999999</v>
      </c>
      <c r="C85">
        <v>0.55000000000000004</v>
      </c>
      <c r="D85">
        <v>-5.8999999999999997E-2</v>
      </c>
    </row>
    <row r="86" spans="1:4">
      <c r="A86">
        <v>85</v>
      </c>
      <c r="B86">
        <v>0.57199999999999995</v>
      </c>
      <c r="C86">
        <v>0.499</v>
      </c>
      <c r="D86">
        <v>-7.2999999999999995E-2</v>
      </c>
    </row>
    <row r="87" spans="1:4">
      <c r="A87">
        <v>86</v>
      </c>
      <c r="B87">
        <v>0.36099999999999999</v>
      </c>
      <c r="C87">
        <v>0.52100000000000002</v>
      </c>
      <c r="D87">
        <v>0.16</v>
      </c>
    </row>
    <row r="88" spans="1:4">
      <c r="A88">
        <v>87</v>
      </c>
      <c r="B88">
        <v>0.152</v>
      </c>
      <c r="C88">
        <v>0.52800000000000002</v>
      </c>
      <c r="D88">
        <v>0.376</v>
      </c>
    </row>
    <row r="89" spans="1:4">
      <c r="A89">
        <v>88</v>
      </c>
      <c r="B89">
        <v>0.22500000000000001</v>
      </c>
      <c r="C89">
        <v>0.50900000000000001</v>
      </c>
      <c r="D89">
        <v>0.28399999999999997</v>
      </c>
    </row>
    <row r="90" spans="1:4">
      <c r="A90">
        <v>89</v>
      </c>
      <c r="B90">
        <v>0.42499999999999999</v>
      </c>
      <c r="C90">
        <v>0.54900000000000004</v>
      </c>
      <c r="D90">
        <v>0.124</v>
      </c>
    </row>
    <row r="91" spans="1:4">
      <c r="A91">
        <v>90</v>
      </c>
      <c r="B91">
        <v>0.80300000000000005</v>
      </c>
      <c r="C91">
        <v>0.55900000000000005</v>
      </c>
      <c r="D91">
        <v>-0.24399999999999999</v>
      </c>
    </row>
    <row r="92" spans="1:4">
      <c r="A92">
        <v>91</v>
      </c>
      <c r="B92">
        <v>0.51700000000000002</v>
      </c>
      <c r="C92">
        <v>0.54600000000000004</v>
      </c>
      <c r="D92">
        <v>2.9000000000000001E-2</v>
      </c>
    </row>
    <row r="93" spans="1:4">
      <c r="A93">
        <v>92</v>
      </c>
      <c r="B93">
        <v>0.99</v>
      </c>
      <c r="C93">
        <v>0.54100000000000004</v>
      </c>
      <c r="D93">
        <v>-0.44900000000000001</v>
      </c>
    </row>
    <row r="94" spans="1:4">
      <c r="A94">
        <v>93</v>
      </c>
      <c r="B94">
        <v>0.752</v>
      </c>
      <c r="C94">
        <v>0.51400000000000001</v>
      </c>
      <c r="D94">
        <v>-0.23699999999999999</v>
      </c>
    </row>
    <row r="95" spans="1:4">
      <c r="A95">
        <v>94</v>
      </c>
      <c r="B95">
        <v>0.34599999999999997</v>
      </c>
      <c r="C95">
        <v>0.52100000000000002</v>
      </c>
      <c r="D95">
        <v>0.17499999999999999</v>
      </c>
    </row>
    <row r="96" spans="1:4">
      <c r="A96">
        <v>95</v>
      </c>
      <c r="B96">
        <v>0.16900000000000001</v>
      </c>
      <c r="C96">
        <v>0.50700000000000001</v>
      </c>
      <c r="D96">
        <v>0.33800000000000002</v>
      </c>
    </row>
    <row r="97" spans="1:4">
      <c r="A97">
        <v>96</v>
      </c>
      <c r="B97">
        <v>0.65700000000000003</v>
      </c>
      <c r="C97">
        <v>0.52</v>
      </c>
      <c r="D97">
        <v>-0.13700000000000001</v>
      </c>
    </row>
    <row r="98" spans="1:4">
      <c r="A98">
        <v>97</v>
      </c>
      <c r="B98">
        <v>0.49199999999999999</v>
      </c>
      <c r="C98">
        <v>0.53900000000000003</v>
      </c>
      <c r="D98">
        <v>4.8000000000000001E-2</v>
      </c>
    </row>
    <row r="99" spans="1:4">
      <c r="A99">
        <v>98</v>
      </c>
      <c r="B99">
        <v>6.4000000000000001E-2</v>
      </c>
      <c r="C99">
        <v>0.55100000000000005</v>
      </c>
      <c r="D99">
        <v>0.48699999999999999</v>
      </c>
    </row>
    <row r="100" spans="1:4">
      <c r="A100">
        <v>99</v>
      </c>
      <c r="B100">
        <v>0.7</v>
      </c>
      <c r="C100">
        <v>0.499</v>
      </c>
      <c r="D100">
        <v>-0.2</v>
      </c>
    </row>
    <row r="101" spans="1:4">
      <c r="A101">
        <v>100</v>
      </c>
      <c r="B101">
        <v>0.505</v>
      </c>
      <c r="C101">
        <v>0.53300000000000003</v>
      </c>
      <c r="D101">
        <v>2.8000000000000001E-2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07"/>
  <sheetViews>
    <sheetView topLeftCell="A84" workbookViewId="0">
      <selection activeCell="E1" sqref="E1:F107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16</v>
      </c>
      <c r="F1" s="3" t="s">
        <v>11</v>
      </c>
    </row>
    <row r="2" spans="1:6">
      <c r="A2">
        <v>1</v>
      </c>
      <c r="B2">
        <v>95.191000000000003</v>
      </c>
      <c r="C2">
        <v>93.850999999999999</v>
      </c>
      <c r="D2">
        <v>-1.34</v>
      </c>
      <c r="E2">
        <f>IF(B2,C2,0)</f>
        <v>93.850999999999999</v>
      </c>
      <c r="F2" s="4">
        <f>IF($B2,($B2-E2)/$B2,0)</f>
        <v>1.4076961057242841E-2</v>
      </c>
    </row>
    <row r="3" spans="1:6">
      <c r="A3">
        <v>2</v>
      </c>
      <c r="B3">
        <v>47.25</v>
      </c>
      <c r="C3">
        <v>44.542000000000002</v>
      </c>
      <c r="D3">
        <v>-2.7080000000000002</v>
      </c>
      <c r="E3">
        <f>IF(B3,C3,0)</f>
        <v>44.542000000000002</v>
      </c>
      <c r="F3" s="4">
        <f t="shared" ref="F3:F66" si="0">IF($B3,($B3-E3)/$B3,0)</f>
        <v>5.731216931216928E-2</v>
      </c>
    </row>
    <row r="4" spans="1:6">
      <c r="A4">
        <v>3</v>
      </c>
      <c r="B4">
        <v>63.776000000000003</v>
      </c>
      <c r="C4">
        <v>63.447000000000003</v>
      </c>
      <c r="D4">
        <v>-0.32900000000000001</v>
      </c>
      <c r="E4">
        <f>IF(B4,C4,0)</f>
        <v>63.447000000000003</v>
      </c>
      <c r="F4" s="4">
        <f t="shared" si="0"/>
        <v>5.1586803813346805E-3</v>
      </c>
    </row>
    <row r="5" spans="1:6">
      <c r="A5">
        <v>4</v>
      </c>
      <c r="B5">
        <v>50.637999999999998</v>
      </c>
      <c r="C5">
        <v>54.959000000000003</v>
      </c>
      <c r="D5">
        <v>4.3209999999999997</v>
      </c>
      <c r="E5">
        <f t="shared" ref="E5:E68" si="1">IF(B5,C5,0)</f>
        <v>54.959000000000003</v>
      </c>
      <c r="F5" s="4">
        <f t="shared" si="0"/>
        <v>-8.5331174216991296E-2</v>
      </c>
    </row>
    <row r="6" spans="1:6">
      <c r="A6">
        <v>5</v>
      </c>
      <c r="B6">
        <v>67.106999999999999</v>
      </c>
      <c r="C6">
        <v>64.116</v>
      </c>
      <c r="D6">
        <v>-2.9910000000000001</v>
      </c>
      <c r="E6">
        <f t="shared" si="1"/>
        <v>64.116</v>
      </c>
      <c r="F6" s="4">
        <f t="shared" si="0"/>
        <v>4.4570611113594699E-2</v>
      </c>
    </row>
    <row r="7" spans="1:6">
      <c r="A7">
        <v>6</v>
      </c>
      <c r="B7">
        <v>90.575000000000003</v>
      </c>
      <c r="C7">
        <v>85.918999999999997</v>
      </c>
      <c r="D7">
        <v>-4.6559999999999997</v>
      </c>
      <c r="E7">
        <f t="shared" si="1"/>
        <v>85.918999999999997</v>
      </c>
      <c r="F7" s="4">
        <f t="shared" si="0"/>
        <v>5.1404913055478951E-2</v>
      </c>
    </row>
    <row r="8" spans="1:6">
      <c r="A8">
        <v>7</v>
      </c>
      <c r="B8">
        <v>84.147999999999996</v>
      </c>
      <c r="C8">
        <v>80.706000000000003</v>
      </c>
      <c r="D8">
        <v>-3.4420000000000002</v>
      </c>
      <c r="E8">
        <f t="shared" si="1"/>
        <v>80.706000000000003</v>
      </c>
      <c r="F8" s="4">
        <f t="shared" si="0"/>
        <v>4.090412131007265E-2</v>
      </c>
    </row>
    <row r="9" spans="1:6">
      <c r="A9">
        <v>8</v>
      </c>
      <c r="B9">
        <v>73.950999999999993</v>
      </c>
      <c r="C9">
        <v>71.909000000000006</v>
      </c>
      <c r="D9">
        <v>-2.0419999999999998</v>
      </c>
      <c r="E9">
        <f t="shared" si="1"/>
        <v>71.909000000000006</v>
      </c>
      <c r="F9" s="4">
        <f t="shared" si="0"/>
        <v>2.7612878798122912E-2</v>
      </c>
    </row>
    <row r="10" spans="1:6">
      <c r="A10">
        <v>9</v>
      </c>
      <c r="B10">
        <v>89.039000000000001</v>
      </c>
      <c r="C10">
        <v>83.772000000000006</v>
      </c>
      <c r="D10">
        <v>-5.2670000000000003</v>
      </c>
      <c r="E10">
        <f t="shared" si="1"/>
        <v>83.772000000000006</v>
      </c>
      <c r="F10" s="4">
        <f t="shared" si="0"/>
        <v>5.9153853929177054E-2</v>
      </c>
    </row>
    <row r="11" spans="1:6">
      <c r="A11">
        <v>10</v>
      </c>
      <c r="B11">
        <v>88.409000000000006</v>
      </c>
      <c r="C11">
        <v>86.944999999999993</v>
      </c>
      <c r="D11">
        <v>-1.464</v>
      </c>
      <c r="E11">
        <f t="shared" si="1"/>
        <v>86.944999999999993</v>
      </c>
      <c r="F11" s="4">
        <f t="shared" si="0"/>
        <v>1.65594000610799E-2</v>
      </c>
    </row>
    <row r="12" spans="1:6">
      <c r="A12">
        <v>11</v>
      </c>
      <c r="B12">
        <v>95.4</v>
      </c>
      <c r="C12">
        <v>95.091999999999999</v>
      </c>
      <c r="D12">
        <v>-0.308</v>
      </c>
      <c r="E12">
        <f t="shared" si="1"/>
        <v>95.091999999999999</v>
      </c>
      <c r="F12" s="4">
        <f t="shared" si="0"/>
        <v>3.2285115303983952E-3</v>
      </c>
    </row>
    <row r="13" spans="1:6">
      <c r="A13">
        <v>12</v>
      </c>
      <c r="B13">
        <v>67.369</v>
      </c>
      <c r="C13">
        <v>62.905999999999999</v>
      </c>
      <c r="D13">
        <v>-4.4630000000000001</v>
      </c>
      <c r="E13">
        <f t="shared" si="1"/>
        <v>62.905999999999999</v>
      </c>
      <c r="F13" s="4">
        <f t="shared" si="0"/>
        <v>6.624708693909663E-2</v>
      </c>
    </row>
    <row r="14" spans="1:6">
      <c r="A14">
        <v>13</v>
      </c>
      <c r="B14">
        <v>92.997</v>
      </c>
      <c r="C14">
        <v>96.027000000000001</v>
      </c>
      <c r="D14">
        <v>3.03</v>
      </c>
      <c r="E14">
        <f t="shared" si="1"/>
        <v>96.027000000000001</v>
      </c>
      <c r="F14" s="4">
        <f t="shared" si="0"/>
        <v>-3.2581696183747878E-2</v>
      </c>
    </row>
    <row r="15" spans="1:6">
      <c r="A15">
        <v>14</v>
      </c>
      <c r="B15">
        <v>103.429</v>
      </c>
      <c r="C15">
        <v>108.31</v>
      </c>
      <c r="D15">
        <v>4.8810000000000002</v>
      </c>
      <c r="E15">
        <f t="shared" si="1"/>
        <v>108.31</v>
      </c>
      <c r="F15" s="4">
        <f t="shared" si="0"/>
        <v>-4.7191793404170977E-2</v>
      </c>
    </row>
    <row r="16" spans="1:6">
      <c r="A16">
        <v>15</v>
      </c>
      <c r="B16">
        <v>71.319000000000003</v>
      </c>
      <c r="C16">
        <v>66.424999999999997</v>
      </c>
      <c r="D16">
        <v>-4.8940000000000001</v>
      </c>
      <c r="E16">
        <f t="shared" si="1"/>
        <v>66.424999999999997</v>
      </c>
      <c r="F16" s="4">
        <f t="shared" si="0"/>
        <v>6.8621265020541583E-2</v>
      </c>
    </row>
    <row r="17" spans="1:6">
      <c r="A17">
        <v>16</v>
      </c>
      <c r="B17">
        <v>95.653000000000006</v>
      </c>
      <c r="C17">
        <v>93.78</v>
      </c>
      <c r="D17">
        <v>-1.873</v>
      </c>
      <c r="E17">
        <f t="shared" si="1"/>
        <v>93.78</v>
      </c>
      <c r="F17" s="4">
        <f t="shared" si="0"/>
        <v>1.9581194526047323E-2</v>
      </c>
    </row>
    <row r="18" spans="1:6">
      <c r="A18">
        <v>17</v>
      </c>
      <c r="B18">
        <v>73.488</v>
      </c>
      <c r="C18">
        <v>75.855000000000004</v>
      </c>
      <c r="D18">
        <v>2.367</v>
      </c>
      <c r="E18">
        <f t="shared" si="1"/>
        <v>75.855000000000004</v>
      </c>
      <c r="F18" s="4">
        <f t="shared" si="0"/>
        <v>-3.220934030045728E-2</v>
      </c>
    </row>
    <row r="19" spans="1:6">
      <c r="A19">
        <v>18</v>
      </c>
      <c r="B19">
        <v>67.195999999999998</v>
      </c>
      <c r="C19">
        <v>69.337999999999994</v>
      </c>
      <c r="D19">
        <v>2.1419999999999999</v>
      </c>
      <c r="E19">
        <f t="shared" si="1"/>
        <v>69.337999999999994</v>
      </c>
      <c r="F19" s="4">
        <f t="shared" si="0"/>
        <v>-3.1876897434371033E-2</v>
      </c>
    </row>
    <row r="20" spans="1:6">
      <c r="A20">
        <v>19</v>
      </c>
      <c r="B20">
        <v>47.701999999999998</v>
      </c>
      <c r="C20">
        <v>34.932000000000002</v>
      </c>
      <c r="D20">
        <v>-12.77</v>
      </c>
      <c r="E20">
        <f t="shared" si="1"/>
        <v>34.932000000000002</v>
      </c>
      <c r="F20" s="4">
        <f t="shared" si="0"/>
        <v>0.26770366022388992</v>
      </c>
    </row>
    <row r="21" spans="1:6">
      <c r="A21">
        <v>20</v>
      </c>
      <c r="B21">
        <v>0</v>
      </c>
      <c r="C21">
        <v>51.688000000000002</v>
      </c>
      <c r="D21">
        <v>51.688000000000002</v>
      </c>
      <c r="E21">
        <f t="shared" si="1"/>
        <v>0</v>
      </c>
      <c r="F21" s="4">
        <f t="shared" si="0"/>
        <v>0</v>
      </c>
    </row>
    <row r="22" spans="1:6">
      <c r="A22">
        <v>21</v>
      </c>
      <c r="B22">
        <v>104.61199999999999</v>
      </c>
      <c r="C22">
        <v>91.673000000000002</v>
      </c>
      <c r="D22">
        <v>-12.939</v>
      </c>
      <c r="E22">
        <f t="shared" si="1"/>
        <v>91.673000000000002</v>
      </c>
      <c r="F22" s="4">
        <f t="shared" si="0"/>
        <v>0.12368561924062244</v>
      </c>
    </row>
    <row r="23" spans="1:6">
      <c r="A23">
        <v>22</v>
      </c>
      <c r="B23">
        <v>95.295000000000002</v>
      </c>
      <c r="C23">
        <v>91.141000000000005</v>
      </c>
      <c r="D23">
        <v>-4.1539999999999999</v>
      </c>
      <c r="E23">
        <f t="shared" si="1"/>
        <v>91.141000000000005</v>
      </c>
      <c r="F23" s="4">
        <f t="shared" si="0"/>
        <v>4.3590954404743129E-2</v>
      </c>
    </row>
    <row r="24" spans="1:6">
      <c r="A24">
        <v>23</v>
      </c>
      <c r="B24">
        <v>89.558999999999997</v>
      </c>
      <c r="C24">
        <v>87.198999999999998</v>
      </c>
      <c r="D24">
        <v>-2.36</v>
      </c>
      <c r="E24">
        <f t="shared" si="1"/>
        <v>87.198999999999998</v>
      </c>
      <c r="F24" s="4">
        <f t="shared" si="0"/>
        <v>2.6351343806875909E-2</v>
      </c>
    </row>
    <row r="25" spans="1:6">
      <c r="A25">
        <v>24</v>
      </c>
      <c r="B25">
        <v>0</v>
      </c>
      <c r="C25">
        <v>48.588000000000001</v>
      </c>
      <c r="D25">
        <v>48.588000000000001</v>
      </c>
      <c r="E25">
        <f t="shared" si="1"/>
        <v>0</v>
      </c>
      <c r="F25" s="4">
        <f t="shared" si="0"/>
        <v>0</v>
      </c>
    </row>
    <row r="26" spans="1:6">
      <c r="A26">
        <v>25</v>
      </c>
      <c r="B26">
        <v>103.461</v>
      </c>
      <c r="C26">
        <v>106.193</v>
      </c>
      <c r="D26">
        <v>2.7320000000000002</v>
      </c>
      <c r="E26">
        <f t="shared" si="1"/>
        <v>106.193</v>
      </c>
      <c r="F26" s="4">
        <f t="shared" si="0"/>
        <v>-2.6406085384830993E-2</v>
      </c>
    </row>
    <row r="27" spans="1:6">
      <c r="A27">
        <v>26</v>
      </c>
      <c r="B27">
        <v>100.377</v>
      </c>
      <c r="C27">
        <v>102.46299999999999</v>
      </c>
      <c r="D27">
        <v>2.0859999999999999</v>
      </c>
      <c r="E27">
        <f t="shared" si="1"/>
        <v>102.46299999999999</v>
      </c>
      <c r="F27" s="4">
        <f t="shared" si="0"/>
        <v>-2.0781653167558291E-2</v>
      </c>
    </row>
    <row r="28" spans="1:6">
      <c r="A28">
        <v>27</v>
      </c>
      <c r="B28">
        <v>83.28</v>
      </c>
      <c r="C28">
        <v>84.801000000000002</v>
      </c>
      <c r="D28">
        <v>1.5209999999999999</v>
      </c>
      <c r="E28">
        <f t="shared" si="1"/>
        <v>84.801000000000002</v>
      </c>
      <c r="F28" s="4">
        <f t="shared" si="0"/>
        <v>-1.8263688760806925E-2</v>
      </c>
    </row>
    <row r="29" spans="1:6">
      <c r="A29">
        <v>28</v>
      </c>
      <c r="B29">
        <v>53.546999999999997</v>
      </c>
      <c r="C29">
        <v>54.536000000000001</v>
      </c>
      <c r="D29">
        <v>0.98899999999999999</v>
      </c>
      <c r="E29">
        <f t="shared" si="1"/>
        <v>54.536000000000001</v>
      </c>
      <c r="F29" s="4">
        <f t="shared" si="0"/>
        <v>-1.8469755541860502E-2</v>
      </c>
    </row>
    <row r="30" spans="1:6">
      <c r="A30">
        <v>29</v>
      </c>
      <c r="B30">
        <v>65.123999999999995</v>
      </c>
      <c r="C30">
        <v>70.096999999999994</v>
      </c>
      <c r="D30">
        <v>4.9729999999999999</v>
      </c>
      <c r="E30">
        <f t="shared" si="1"/>
        <v>70.096999999999994</v>
      </c>
      <c r="F30" s="4">
        <f t="shared" si="0"/>
        <v>-7.6362017075118221E-2</v>
      </c>
    </row>
    <row r="31" spans="1:6">
      <c r="A31">
        <v>30</v>
      </c>
      <c r="B31">
        <v>62.71</v>
      </c>
      <c r="C31">
        <v>61.051000000000002</v>
      </c>
      <c r="D31">
        <v>-1.659</v>
      </c>
      <c r="E31">
        <f t="shared" si="1"/>
        <v>61.051000000000002</v>
      </c>
      <c r="F31" s="4">
        <f t="shared" si="0"/>
        <v>2.6455110827619182E-2</v>
      </c>
    </row>
    <row r="32" spans="1:6">
      <c r="A32">
        <v>31</v>
      </c>
      <c r="B32">
        <v>79.072999999999993</v>
      </c>
      <c r="C32">
        <v>81.305000000000007</v>
      </c>
      <c r="D32">
        <v>2.2320000000000002</v>
      </c>
      <c r="E32">
        <f t="shared" si="1"/>
        <v>81.305000000000007</v>
      </c>
      <c r="F32" s="4">
        <f t="shared" si="0"/>
        <v>-2.8227081304617426E-2</v>
      </c>
    </row>
    <row r="33" spans="1:6">
      <c r="A33">
        <v>32</v>
      </c>
      <c r="B33">
        <v>101.577</v>
      </c>
      <c r="C33">
        <v>93.125</v>
      </c>
      <c r="D33">
        <v>-8.452</v>
      </c>
      <c r="E33">
        <f t="shared" si="1"/>
        <v>93.125</v>
      </c>
      <c r="F33" s="4">
        <f t="shared" si="0"/>
        <v>8.3207812792265953E-2</v>
      </c>
    </row>
    <row r="34" spans="1:6">
      <c r="A34">
        <v>33</v>
      </c>
      <c r="B34">
        <v>80.203999999999994</v>
      </c>
      <c r="C34">
        <v>77.248999999999995</v>
      </c>
      <c r="D34">
        <v>-2.9550000000000001</v>
      </c>
      <c r="E34">
        <f t="shared" si="1"/>
        <v>77.248999999999995</v>
      </c>
      <c r="F34" s="4">
        <f t="shared" si="0"/>
        <v>3.6843548950177031E-2</v>
      </c>
    </row>
    <row r="35" spans="1:6">
      <c r="A35">
        <v>34</v>
      </c>
      <c r="B35">
        <v>51.622999999999998</v>
      </c>
      <c r="C35">
        <v>53.16</v>
      </c>
      <c r="D35">
        <v>1.5369999999999999</v>
      </c>
      <c r="E35">
        <f t="shared" si="1"/>
        <v>53.16</v>
      </c>
      <c r="F35" s="4">
        <f t="shared" si="0"/>
        <v>-2.97735505491738E-2</v>
      </c>
    </row>
    <row r="36" spans="1:6">
      <c r="A36">
        <v>35</v>
      </c>
      <c r="B36">
        <v>113.44</v>
      </c>
      <c r="C36">
        <v>113.185</v>
      </c>
      <c r="D36">
        <v>-0.255</v>
      </c>
      <c r="E36">
        <f t="shared" si="1"/>
        <v>113.185</v>
      </c>
      <c r="F36" s="4">
        <f t="shared" si="0"/>
        <v>2.2478843441466455E-3</v>
      </c>
    </row>
    <row r="37" spans="1:6">
      <c r="A37">
        <v>36</v>
      </c>
      <c r="B37">
        <v>96.245999999999995</v>
      </c>
      <c r="C37">
        <v>94.55</v>
      </c>
      <c r="D37">
        <v>-1.696</v>
      </c>
      <c r="E37">
        <f t="shared" si="1"/>
        <v>94.55</v>
      </c>
      <c r="F37" s="4">
        <f t="shared" si="0"/>
        <v>1.7621511543336847E-2</v>
      </c>
    </row>
    <row r="38" spans="1:6">
      <c r="A38">
        <v>37</v>
      </c>
      <c r="B38">
        <v>58.389000000000003</v>
      </c>
      <c r="C38">
        <v>57.866</v>
      </c>
      <c r="D38">
        <v>-0.52300000000000002</v>
      </c>
      <c r="E38">
        <f t="shared" si="1"/>
        <v>57.866</v>
      </c>
      <c r="F38" s="4">
        <f t="shared" si="0"/>
        <v>8.9571665895974099E-3</v>
      </c>
    </row>
    <row r="39" spans="1:6">
      <c r="A39">
        <v>38</v>
      </c>
      <c r="B39">
        <v>67.346000000000004</v>
      </c>
      <c r="C39">
        <v>66.503</v>
      </c>
      <c r="D39">
        <v>-0.84299999999999997</v>
      </c>
      <c r="E39">
        <f t="shared" si="1"/>
        <v>66.503</v>
      </c>
      <c r="F39" s="4">
        <f t="shared" si="0"/>
        <v>1.2517447212900596E-2</v>
      </c>
    </row>
    <row r="40" spans="1:6">
      <c r="A40">
        <v>39</v>
      </c>
      <c r="B40">
        <v>67.932000000000002</v>
      </c>
      <c r="C40">
        <v>66.528000000000006</v>
      </c>
      <c r="D40">
        <v>-1.4039999999999999</v>
      </c>
      <c r="E40">
        <f t="shared" si="1"/>
        <v>66.528000000000006</v>
      </c>
      <c r="F40" s="4">
        <f t="shared" si="0"/>
        <v>2.0667726550079438E-2</v>
      </c>
    </row>
    <row r="41" spans="1:6">
      <c r="A41">
        <v>40</v>
      </c>
      <c r="B41">
        <v>92.046000000000006</v>
      </c>
      <c r="C41">
        <v>92.831999999999994</v>
      </c>
      <c r="D41">
        <v>0.78600000000000003</v>
      </c>
      <c r="E41">
        <f t="shared" si="1"/>
        <v>92.831999999999994</v>
      </c>
      <c r="F41" s="4">
        <f t="shared" si="0"/>
        <v>-8.5392086565411543E-3</v>
      </c>
    </row>
    <row r="42" spans="1:6">
      <c r="A42">
        <v>41</v>
      </c>
      <c r="B42">
        <v>73.924999999999997</v>
      </c>
      <c r="C42">
        <v>61.11</v>
      </c>
      <c r="D42">
        <v>-12.815</v>
      </c>
      <c r="E42">
        <f t="shared" si="1"/>
        <v>61.11</v>
      </c>
      <c r="F42" s="4">
        <f t="shared" si="0"/>
        <v>0.17335136963138315</v>
      </c>
    </row>
    <row r="43" spans="1:6">
      <c r="A43">
        <v>42</v>
      </c>
      <c r="B43">
        <v>53.863</v>
      </c>
      <c r="C43">
        <v>52.14</v>
      </c>
      <c r="D43">
        <v>-1.7230000000000001</v>
      </c>
      <c r="E43">
        <f t="shared" si="1"/>
        <v>52.14</v>
      </c>
      <c r="F43" s="4">
        <f t="shared" si="0"/>
        <v>3.1988563577966304E-2</v>
      </c>
    </row>
    <row r="44" spans="1:6">
      <c r="A44">
        <v>43</v>
      </c>
      <c r="B44">
        <v>84.043999999999997</v>
      </c>
      <c r="C44">
        <v>80.655000000000001</v>
      </c>
      <c r="D44">
        <v>-3.3889999999999998</v>
      </c>
      <c r="E44">
        <f t="shared" si="1"/>
        <v>80.655000000000001</v>
      </c>
      <c r="F44" s="4">
        <f t="shared" si="0"/>
        <v>4.0324115939269857E-2</v>
      </c>
    </row>
    <row r="45" spans="1:6">
      <c r="A45">
        <v>44</v>
      </c>
      <c r="B45">
        <v>63.210999999999999</v>
      </c>
      <c r="C45">
        <v>66.356999999999999</v>
      </c>
      <c r="D45">
        <v>3.1459999999999999</v>
      </c>
      <c r="E45">
        <f t="shared" si="1"/>
        <v>66.356999999999999</v>
      </c>
      <c r="F45" s="4">
        <f t="shared" si="0"/>
        <v>-4.9769818544240729E-2</v>
      </c>
    </row>
    <row r="46" spans="1:6">
      <c r="A46">
        <v>45</v>
      </c>
      <c r="B46">
        <v>66.370999999999995</v>
      </c>
      <c r="C46">
        <v>67.150000000000006</v>
      </c>
      <c r="D46">
        <v>0.77900000000000003</v>
      </c>
      <c r="E46">
        <f t="shared" si="1"/>
        <v>67.150000000000006</v>
      </c>
      <c r="F46" s="4">
        <f t="shared" si="0"/>
        <v>-1.1737053833752854E-2</v>
      </c>
    </row>
    <row r="47" spans="1:6">
      <c r="A47">
        <v>46</v>
      </c>
      <c r="B47">
        <v>68.849000000000004</v>
      </c>
      <c r="C47">
        <v>67.004000000000005</v>
      </c>
      <c r="D47">
        <v>-1.845</v>
      </c>
      <c r="E47">
        <f t="shared" si="1"/>
        <v>67.004000000000005</v>
      </c>
      <c r="F47" s="4">
        <f t="shared" si="0"/>
        <v>2.6797774840593164E-2</v>
      </c>
    </row>
    <row r="48" spans="1:6">
      <c r="A48">
        <v>47</v>
      </c>
      <c r="B48">
        <v>77.045000000000002</v>
      </c>
      <c r="C48">
        <v>77.064999999999998</v>
      </c>
      <c r="D48">
        <v>0.02</v>
      </c>
      <c r="E48">
        <f t="shared" si="1"/>
        <v>77.064999999999998</v>
      </c>
      <c r="F48" s="4">
        <f t="shared" si="0"/>
        <v>-2.5958855214479874E-4</v>
      </c>
    </row>
    <row r="49" spans="1:6">
      <c r="A49">
        <v>48</v>
      </c>
      <c r="B49">
        <v>98.22</v>
      </c>
      <c r="C49">
        <v>95.061999999999998</v>
      </c>
      <c r="D49">
        <v>-3.1579999999999999</v>
      </c>
      <c r="E49">
        <f t="shared" si="1"/>
        <v>95.061999999999998</v>
      </c>
      <c r="F49" s="4">
        <f t="shared" si="0"/>
        <v>3.2152311138261058E-2</v>
      </c>
    </row>
    <row r="50" spans="1:6">
      <c r="A50">
        <v>49</v>
      </c>
      <c r="B50">
        <v>78.134</v>
      </c>
      <c r="C50">
        <v>75.028000000000006</v>
      </c>
      <c r="D50">
        <v>-3.1059999999999999</v>
      </c>
      <c r="E50">
        <f t="shared" si="1"/>
        <v>75.028000000000006</v>
      </c>
      <c r="F50" s="4">
        <f t="shared" si="0"/>
        <v>3.9752220544193237E-2</v>
      </c>
    </row>
    <row r="51" spans="1:6">
      <c r="A51">
        <v>50</v>
      </c>
      <c r="B51">
        <v>116.113</v>
      </c>
      <c r="C51">
        <v>117.932</v>
      </c>
      <c r="D51">
        <v>1.819</v>
      </c>
      <c r="E51">
        <f t="shared" si="1"/>
        <v>117.932</v>
      </c>
      <c r="F51" s="4">
        <f t="shared" si="0"/>
        <v>-1.566577385822434E-2</v>
      </c>
    </row>
    <row r="52" spans="1:6">
      <c r="A52">
        <v>51</v>
      </c>
      <c r="B52">
        <v>49.351999999999997</v>
      </c>
      <c r="C52">
        <v>57.046999999999997</v>
      </c>
      <c r="D52">
        <v>7.6950000000000003</v>
      </c>
      <c r="E52">
        <f t="shared" si="1"/>
        <v>57.046999999999997</v>
      </c>
      <c r="F52" s="4">
        <f t="shared" si="0"/>
        <v>-0.15592073269573675</v>
      </c>
    </row>
    <row r="53" spans="1:6">
      <c r="A53">
        <v>52</v>
      </c>
      <c r="B53">
        <v>84.427999999999997</v>
      </c>
      <c r="C53">
        <v>84.262</v>
      </c>
      <c r="D53">
        <v>-0.16600000000000001</v>
      </c>
      <c r="E53">
        <f t="shared" si="1"/>
        <v>84.262</v>
      </c>
      <c r="F53" s="4">
        <f t="shared" si="0"/>
        <v>1.9661723598805706E-3</v>
      </c>
    </row>
    <row r="54" spans="1:6">
      <c r="A54">
        <v>53</v>
      </c>
      <c r="B54">
        <v>105.858</v>
      </c>
      <c r="C54">
        <v>89.849000000000004</v>
      </c>
      <c r="D54">
        <v>-16.009</v>
      </c>
      <c r="E54">
        <f t="shared" si="1"/>
        <v>89.849000000000004</v>
      </c>
      <c r="F54" s="4">
        <f t="shared" si="0"/>
        <v>0.15123089421678096</v>
      </c>
    </row>
    <row r="55" spans="1:6">
      <c r="A55">
        <v>54</v>
      </c>
      <c r="B55">
        <v>50.185000000000002</v>
      </c>
      <c r="C55">
        <v>47.430999999999997</v>
      </c>
      <c r="D55">
        <v>-2.754</v>
      </c>
      <c r="E55">
        <f t="shared" si="1"/>
        <v>47.430999999999997</v>
      </c>
      <c r="F55" s="4">
        <f t="shared" si="0"/>
        <v>5.4876955265517682E-2</v>
      </c>
    </row>
    <row r="56" spans="1:6">
      <c r="A56">
        <v>55</v>
      </c>
      <c r="B56">
        <v>73.396000000000001</v>
      </c>
      <c r="C56">
        <v>74.600999999999999</v>
      </c>
      <c r="D56">
        <v>1.2050000000000001</v>
      </c>
      <c r="E56">
        <f t="shared" si="1"/>
        <v>74.600999999999999</v>
      </c>
      <c r="F56" s="4">
        <f t="shared" si="0"/>
        <v>-1.6417788435337054E-2</v>
      </c>
    </row>
    <row r="57" spans="1:6">
      <c r="A57">
        <v>56</v>
      </c>
      <c r="B57">
        <v>51.237000000000002</v>
      </c>
      <c r="C57">
        <v>49.061999999999998</v>
      </c>
      <c r="D57">
        <v>-2.1749999999999998</v>
      </c>
      <c r="E57">
        <f t="shared" si="1"/>
        <v>49.061999999999998</v>
      </c>
      <c r="F57" s="4">
        <f t="shared" si="0"/>
        <v>4.2449792142397177E-2</v>
      </c>
    </row>
    <row r="58" spans="1:6">
      <c r="A58">
        <v>57</v>
      </c>
      <c r="B58">
        <v>85.033000000000001</v>
      </c>
      <c r="C58">
        <v>87.180999999999997</v>
      </c>
      <c r="D58">
        <v>2.1480000000000001</v>
      </c>
      <c r="E58">
        <f t="shared" si="1"/>
        <v>87.180999999999997</v>
      </c>
      <c r="F58" s="4">
        <f t="shared" si="0"/>
        <v>-2.5260781108510769E-2</v>
      </c>
    </row>
    <row r="59" spans="1:6">
      <c r="A59">
        <v>58</v>
      </c>
      <c r="B59">
        <v>96.378</v>
      </c>
      <c r="C59">
        <v>95.924000000000007</v>
      </c>
      <c r="D59">
        <v>-0.45400000000000001</v>
      </c>
      <c r="E59">
        <f t="shared" si="1"/>
        <v>95.924000000000007</v>
      </c>
      <c r="F59" s="4">
        <f t="shared" si="0"/>
        <v>4.7106186059058452E-3</v>
      </c>
    </row>
    <row r="60" spans="1:6">
      <c r="A60">
        <v>59</v>
      </c>
      <c r="B60">
        <v>92.787999999999997</v>
      </c>
      <c r="C60">
        <v>87.977999999999994</v>
      </c>
      <c r="D60">
        <v>-4.8099999999999996</v>
      </c>
      <c r="E60">
        <f t="shared" si="1"/>
        <v>87.977999999999994</v>
      </c>
      <c r="F60" s="4">
        <f t="shared" si="0"/>
        <v>5.1838599818942128E-2</v>
      </c>
    </row>
    <row r="61" spans="1:6">
      <c r="A61">
        <v>60</v>
      </c>
      <c r="B61">
        <v>51.72</v>
      </c>
      <c r="C61">
        <v>55.396999999999998</v>
      </c>
      <c r="D61">
        <v>3.677</v>
      </c>
      <c r="E61">
        <f t="shared" si="1"/>
        <v>55.396999999999998</v>
      </c>
      <c r="F61" s="4">
        <f t="shared" si="0"/>
        <v>-7.109435421500386E-2</v>
      </c>
    </row>
    <row r="62" spans="1:6">
      <c r="A62">
        <v>61</v>
      </c>
      <c r="B62">
        <v>62.302</v>
      </c>
      <c r="C62">
        <v>63.420999999999999</v>
      </c>
      <c r="D62">
        <v>1.119</v>
      </c>
      <c r="E62">
        <f t="shared" si="1"/>
        <v>63.420999999999999</v>
      </c>
      <c r="F62" s="4">
        <f t="shared" si="0"/>
        <v>-1.7960900131616959E-2</v>
      </c>
    </row>
    <row r="63" spans="1:6">
      <c r="A63">
        <v>62</v>
      </c>
      <c r="B63">
        <v>86.155000000000001</v>
      </c>
      <c r="C63">
        <v>78.956999999999994</v>
      </c>
      <c r="D63">
        <v>-7.1980000000000004</v>
      </c>
      <c r="E63">
        <f t="shared" si="1"/>
        <v>78.956999999999994</v>
      </c>
      <c r="F63" s="4">
        <f t="shared" si="0"/>
        <v>8.3547095351401632E-2</v>
      </c>
    </row>
    <row r="64" spans="1:6">
      <c r="A64">
        <v>63</v>
      </c>
      <c r="B64">
        <v>50.408000000000001</v>
      </c>
      <c r="C64">
        <v>47.362000000000002</v>
      </c>
      <c r="D64">
        <v>-3.0459999999999998</v>
      </c>
      <c r="E64">
        <f t="shared" si="1"/>
        <v>47.362000000000002</v>
      </c>
      <c r="F64" s="4">
        <f t="shared" si="0"/>
        <v>6.0426916362482132E-2</v>
      </c>
    </row>
    <row r="65" spans="1:6">
      <c r="A65">
        <v>64</v>
      </c>
      <c r="B65">
        <v>21.881</v>
      </c>
      <c r="C65">
        <v>18.364999999999998</v>
      </c>
      <c r="D65">
        <v>-3.516</v>
      </c>
      <c r="E65">
        <f t="shared" si="1"/>
        <v>18.364999999999998</v>
      </c>
      <c r="F65" s="4">
        <f t="shared" si="0"/>
        <v>0.16068735432567074</v>
      </c>
    </row>
    <row r="66" spans="1:6">
      <c r="A66">
        <v>65</v>
      </c>
      <c r="B66">
        <v>40.167999999999999</v>
      </c>
      <c r="C66">
        <v>33.552</v>
      </c>
      <c r="D66">
        <v>-6.6159999999999997</v>
      </c>
      <c r="E66">
        <f t="shared" si="1"/>
        <v>33.552</v>
      </c>
      <c r="F66" s="4">
        <f t="shared" si="0"/>
        <v>0.16470822545309699</v>
      </c>
    </row>
    <row r="67" spans="1:6">
      <c r="A67">
        <v>66</v>
      </c>
      <c r="B67">
        <v>123.77500000000001</v>
      </c>
      <c r="C67">
        <v>117.91200000000001</v>
      </c>
      <c r="D67">
        <v>-5.8630000000000004</v>
      </c>
      <c r="E67">
        <f t="shared" si="1"/>
        <v>117.91200000000001</v>
      </c>
      <c r="F67" s="4">
        <f t="shared" ref="F67:F101" si="2">IF($B67,($B67-E67)/$B67,0)</f>
        <v>4.7368208442738834E-2</v>
      </c>
    </row>
    <row r="68" spans="1:6">
      <c r="A68">
        <v>67</v>
      </c>
      <c r="B68">
        <v>51.536999999999999</v>
      </c>
      <c r="C68">
        <v>57.023000000000003</v>
      </c>
      <c r="D68">
        <v>5.4859999999999998</v>
      </c>
      <c r="E68">
        <f t="shared" si="1"/>
        <v>57.023000000000003</v>
      </c>
      <c r="F68" s="4">
        <f t="shared" si="2"/>
        <v>-0.1064477947882105</v>
      </c>
    </row>
    <row r="69" spans="1:6">
      <c r="A69">
        <v>68</v>
      </c>
      <c r="B69">
        <v>0</v>
      </c>
      <c r="C69">
        <v>68.069000000000003</v>
      </c>
      <c r="D69">
        <v>68.069000000000003</v>
      </c>
      <c r="E69">
        <f t="shared" ref="E69:E101" si="3">IF(B69,C69,0)</f>
        <v>0</v>
      </c>
      <c r="F69" s="4">
        <f t="shared" si="2"/>
        <v>0</v>
      </c>
    </row>
    <row r="70" spans="1:6">
      <c r="A70">
        <v>69</v>
      </c>
      <c r="B70">
        <v>107.235</v>
      </c>
      <c r="C70">
        <v>103.461</v>
      </c>
      <c r="D70">
        <v>-3.774</v>
      </c>
      <c r="E70">
        <f t="shared" si="3"/>
        <v>103.461</v>
      </c>
      <c r="F70" s="4">
        <f t="shared" si="2"/>
        <v>3.519373338928522E-2</v>
      </c>
    </row>
    <row r="71" spans="1:6">
      <c r="A71">
        <v>70</v>
      </c>
      <c r="B71">
        <v>112.14100000000001</v>
      </c>
      <c r="C71">
        <v>112.919</v>
      </c>
      <c r="D71">
        <v>0.77800000000000002</v>
      </c>
      <c r="E71">
        <f t="shared" si="3"/>
        <v>112.919</v>
      </c>
      <c r="F71" s="4">
        <f t="shared" si="2"/>
        <v>-6.937694509590529E-3</v>
      </c>
    </row>
    <row r="72" spans="1:6">
      <c r="A72">
        <v>71</v>
      </c>
      <c r="B72">
        <v>70.831000000000003</v>
      </c>
      <c r="C72">
        <v>71.930000000000007</v>
      </c>
      <c r="D72">
        <v>1.099</v>
      </c>
      <c r="E72">
        <f t="shared" si="3"/>
        <v>71.930000000000007</v>
      </c>
      <c r="F72" s="4">
        <f t="shared" si="2"/>
        <v>-1.5515805226525162E-2</v>
      </c>
    </row>
    <row r="73" spans="1:6">
      <c r="A73">
        <v>72</v>
      </c>
      <c r="B73">
        <v>64.126999999999995</v>
      </c>
      <c r="C73">
        <v>65.721000000000004</v>
      </c>
      <c r="D73">
        <v>1.5940000000000001</v>
      </c>
      <c r="E73">
        <f t="shared" si="3"/>
        <v>65.721000000000004</v>
      </c>
      <c r="F73" s="4">
        <f t="shared" si="2"/>
        <v>-2.4856924540365345E-2</v>
      </c>
    </row>
    <row r="74" spans="1:6">
      <c r="A74">
        <v>73</v>
      </c>
      <c r="B74">
        <v>70.001000000000005</v>
      </c>
      <c r="C74">
        <v>69.012</v>
      </c>
      <c r="D74">
        <v>-0.98899999999999999</v>
      </c>
      <c r="E74">
        <f t="shared" si="3"/>
        <v>69.012</v>
      </c>
      <c r="F74" s="4">
        <f t="shared" si="2"/>
        <v>1.4128369594720136E-2</v>
      </c>
    </row>
    <row r="75" spans="1:6">
      <c r="A75">
        <v>74</v>
      </c>
      <c r="B75">
        <v>50.835999999999999</v>
      </c>
      <c r="C75">
        <v>57.895000000000003</v>
      </c>
      <c r="D75">
        <v>7.0590000000000002</v>
      </c>
      <c r="E75">
        <f t="shared" si="3"/>
        <v>57.895000000000003</v>
      </c>
      <c r="F75" s="4">
        <f t="shared" si="2"/>
        <v>-0.13885828940121184</v>
      </c>
    </row>
    <row r="76" spans="1:6">
      <c r="A76">
        <v>75</v>
      </c>
      <c r="B76">
        <v>101.872</v>
      </c>
      <c r="C76">
        <v>105.22499999999999</v>
      </c>
      <c r="D76">
        <v>3.3530000000000002</v>
      </c>
      <c r="E76">
        <f t="shared" si="3"/>
        <v>105.22499999999999</v>
      </c>
      <c r="F76" s="4">
        <f t="shared" si="2"/>
        <v>-3.2913852677870212E-2</v>
      </c>
    </row>
    <row r="77" spans="1:6">
      <c r="A77">
        <v>76</v>
      </c>
      <c r="B77">
        <v>69.316000000000003</v>
      </c>
      <c r="C77">
        <v>69.168999999999997</v>
      </c>
      <c r="D77">
        <v>-0.14699999999999999</v>
      </c>
      <c r="E77">
        <f t="shared" si="3"/>
        <v>69.168999999999997</v>
      </c>
      <c r="F77" s="4">
        <f t="shared" si="2"/>
        <v>2.1207224883144668E-3</v>
      </c>
    </row>
    <row r="78" spans="1:6">
      <c r="A78">
        <v>77</v>
      </c>
      <c r="B78">
        <v>0</v>
      </c>
      <c r="C78">
        <v>58.787999999999997</v>
      </c>
      <c r="D78">
        <v>58.787999999999997</v>
      </c>
      <c r="E78">
        <f t="shared" si="3"/>
        <v>0</v>
      </c>
      <c r="F78" s="4">
        <f t="shared" si="2"/>
        <v>0</v>
      </c>
    </row>
    <row r="79" spans="1:6">
      <c r="A79">
        <v>78</v>
      </c>
      <c r="B79">
        <v>68.290000000000006</v>
      </c>
      <c r="C79">
        <v>65.849999999999994</v>
      </c>
      <c r="D79">
        <v>-2.44</v>
      </c>
      <c r="E79">
        <f t="shared" si="3"/>
        <v>65.849999999999994</v>
      </c>
      <c r="F79" s="4">
        <f t="shared" si="2"/>
        <v>3.572997510616506E-2</v>
      </c>
    </row>
    <row r="80" spans="1:6">
      <c r="A80">
        <v>79</v>
      </c>
      <c r="B80">
        <v>74.19</v>
      </c>
      <c r="C80">
        <v>73.796000000000006</v>
      </c>
      <c r="D80">
        <v>-0.39400000000000002</v>
      </c>
      <c r="E80">
        <f t="shared" si="3"/>
        <v>73.796000000000006</v>
      </c>
      <c r="F80" s="4">
        <f t="shared" si="2"/>
        <v>5.3106887720715899E-3</v>
      </c>
    </row>
    <row r="81" spans="1:6">
      <c r="A81">
        <v>80</v>
      </c>
      <c r="B81">
        <v>86.691000000000003</v>
      </c>
      <c r="C81">
        <v>88.423000000000002</v>
      </c>
      <c r="D81">
        <v>1.732</v>
      </c>
      <c r="E81">
        <f t="shared" si="3"/>
        <v>88.423000000000002</v>
      </c>
      <c r="F81" s="4">
        <f t="shared" si="2"/>
        <v>-1.9979005894498844E-2</v>
      </c>
    </row>
    <row r="82" spans="1:6">
      <c r="A82">
        <v>81</v>
      </c>
      <c r="B82">
        <v>44.030999999999999</v>
      </c>
      <c r="C82">
        <v>43.762</v>
      </c>
      <c r="D82">
        <v>-0.26900000000000002</v>
      </c>
      <c r="E82">
        <f t="shared" si="3"/>
        <v>43.762</v>
      </c>
      <c r="F82" s="4">
        <f t="shared" si="2"/>
        <v>6.1093320615020858E-3</v>
      </c>
    </row>
    <row r="83" spans="1:6">
      <c r="A83">
        <v>82</v>
      </c>
      <c r="B83">
        <v>53.694000000000003</v>
      </c>
      <c r="C83">
        <v>52.6</v>
      </c>
      <c r="D83">
        <v>-1.0940000000000001</v>
      </c>
      <c r="E83">
        <f t="shared" si="3"/>
        <v>52.6</v>
      </c>
      <c r="F83" s="4">
        <f t="shared" si="2"/>
        <v>2.0374715983163875E-2</v>
      </c>
    </row>
    <row r="84" spans="1:6">
      <c r="A84">
        <v>83</v>
      </c>
      <c r="B84">
        <v>91.326999999999998</v>
      </c>
      <c r="C84">
        <v>87.391000000000005</v>
      </c>
      <c r="D84">
        <v>-3.9359999999999999</v>
      </c>
      <c r="E84">
        <f t="shared" si="3"/>
        <v>87.391000000000005</v>
      </c>
      <c r="F84" s="4">
        <f t="shared" si="2"/>
        <v>4.3097879050007039E-2</v>
      </c>
    </row>
    <row r="85" spans="1:6">
      <c r="A85">
        <v>84</v>
      </c>
      <c r="B85">
        <v>79.573999999999998</v>
      </c>
      <c r="C85">
        <v>74.319000000000003</v>
      </c>
      <c r="D85">
        <v>-5.2549999999999999</v>
      </c>
      <c r="E85">
        <f t="shared" si="3"/>
        <v>74.319000000000003</v>
      </c>
      <c r="F85" s="4">
        <f t="shared" si="2"/>
        <v>6.6039158519114224E-2</v>
      </c>
    </row>
    <row r="86" spans="1:6">
      <c r="A86">
        <v>85</v>
      </c>
      <c r="B86">
        <v>75.337999999999994</v>
      </c>
      <c r="C86">
        <v>66.337000000000003</v>
      </c>
      <c r="D86">
        <v>-9.0009999999999994</v>
      </c>
      <c r="E86">
        <f t="shared" si="3"/>
        <v>66.337000000000003</v>
      </c>
      <c r="F86" s="4">
        <f t="shared" si="2"/>
        <v>0.11947489978496896</v>
      </c>
    </row>
    <row r="87" spans="1:6">
      <c r="A87">
        <v>86</v>
      </c>
      <c r="B87">
        <v>49.651000000000003</v>
      </c>
      <c r="C87">
        <v>48.814999999999998</v>
      </c>
      <c r="D87">
        <v>-0.83599999999999997</v>
      </c>
      <c r="E87">
        <f t="shared" si="3"/>
        <v>48.814999999999998</v>
      </c>
      <c r="F87" s="4">
        <f t="shared" si="2"/>
        <v>1.6837525930998482E-2</v>
      </c>
    </row>
    <row r="88" spans="1:6">
      <c r="A88">
        <v>87</v>
      </c>
      <c r="B88">
        <v>94.721999999999994</v>
      </c>
      <c r="C88">
        <v>98.281999999999996</v>
      </c>
      <c r="D88">
        <v>3.56</v>
      </c>
      <c r="E88">
        <f t="shared" si="3"/>
        <v>98.281999999999996</v>
      </c>
      <c r="F88" s="4">
        <f t="shared" si="2"/>
        <v>-3.7583665885433187E-2</v>
      </c>
    </row>
    <row r="89" spans="1:6">
      <c r="A89">
        <v>88</v>
      </c>
      <c r="B89">
        <v>76.131</v>
      </c>
      <c r="C89">
        <v>76.474000000000004</v>
      </c>
      <c r="D89">
        <v>0.34300000000000003</v>
      </c>
      <c r="E89">
        <f t="shared" si="3"/>
        <v>76.474000000000004</v>
      </c>
      <c r="F89" s="4">
        <f t="shared" si="2"/>
        <v>-4.5053920216469442E-3</v>
      </c>
    </row>
    <row r="90" spans="1:6">
      <c r="A90">
        <v>89</v>
      </c>
      <c r="B90">
        <v>67.094999999999999</v>
      </c>
      <c r="C90">
        <v>67.811000000000007</v>
      </c>
      <c r="D90">
        <v>0.71599999999999997</v>
      </c>
      <c r="E90">
        <f t="shared" si="3"/>
        <v>67.811000000000007</v>
      </c>
      <c r="F90" s="4">
        <f t="shared" si="2"/>
        <v>-1.0671436023548822E-2</v>
      </c>
    </row>
    <row r="91" spans="1:6">
      <c r="A91">
        <v>90</v>
      </c>
      <c r="B91">
        <v>73.015000000000001</v>
      </c>
      <c r="C91">
        <v>73.852000000000004</v>
      </c>
      <c r="D91">
        <v>0.83699999999999997</v>
      </c>
      <c r="E91">
        <f t="shared" si="3"/>
        <v>73.852000000000004</v>
      </c>
      <c r="F91" s="4">
        <f t="shared" si="2"/>
        <v>-1.1463397931931839E-2</v>
      </c>
    </row>
    <row r="92" spans="1:6">
      <c r="A92">
        <v>91</v>
      </c>
      <c r="B92">
        <v>71.62</v>
      </c>
      <c r="C92">
        <v>69.415000000000006</v>
      </c>
      <c r="D92">
        <v>-2.2050000000000001</v>
      </c>
      <c r="E92">
        <f t="shared" si="3"/>
        <v>69.415000000000006</v>
      </c>
      <c r="F92" s="4">
        <f t="shared" si="2"/>
        <v>3.078748952806476E-2</v>
      </c>
    </row>
    <row r="93" spans="1:6">
      <c r="A93">
        <v>92</v>
      </c>
      <c r="B93">
        <v>34.06</v>
      </c>
      <c r="C93">
        <v>45.079000000000001</v>
      </c>
      <c r="D93">
        <v>11.019</v>
      </c>
      <c r="E93">
        <f t="shared" si="3"/>
        <v>45.079000000000001</v>
      </c>
      <c r="F93" s="4">
        <f t="shared" si="2"/>
        <v>-0.32351732237228414</v>
      </c>
    </row>
    <row r="94" spans="1:6">
      <c r="A94">
        <v>93</v>
      </c>
      <c r="B94">
        <v>98.07</v>
      </c>
      <c r="C94">
        <v>100.627</v>
      </c>
      <c r="D94">
        <v>2.5569999999999999</v>
      </c>
      <c r="E94">
        <f t="shared" si="3"/>
        <v>100.627</v>
      </c>
      <c r="F94" s="4">
        <f t="shared" si="2"/>
        <v>-2.6073213011114534E-2</v>
      </c>
    </row>
    <row r="95" spans="1:6">
      <c r="A95">
        <v>94</v>
      </c>
      <c r="B95">
        <v>48.048999999999999</v>
      </c>
      <c r="C95">
        <v>50.651000000000003</v>
      </c>
      <c r="D95">
        <v>2.6019999999999999</v>
      </c>
      <c r="E95">
        <f t="shared" si="3"/>
        <v>50.651000000000003</v>
      </c>
      <c r="F95" s="4">
        <f t="shared" si="2"/>
        <v>-5.4153052092655495E-2</v>
      </c>
    </row>
    <row r="96" spans="1:6">
      <c r="A96">
        <v>95</v>
      </c>
      <c r="B96">
        <v>69.62</v>
      </c>
      <c r="C96">
        <v>66.968999999999994</v>
      </c>
      <c r="D96">
        <v>-2.6509999999999998</v>
      </c>
      <c r="E96">
        <f t="shared" si="3"/>
        <v>66.968999999999994</v>
      </c>
      <c r="F96" s="4">
        <f t="shared" si="2"/>
        <v>3.8078138465958207E-2</v>
      </c>
    </row>
    <row r="97" spans="1:6">
      <c r="A97">
        <v>96</v>
      </c>
      <c r="B97">
        <v>56.607999999999997</v>
      </c>
      <c r="C97">
        <v>55.615000000000002</v>
      </c>
      <c r="D97">
        <v>-0.99299999999999999</v>
      </c>
      <c r="E97">
        <f t="shared" si="3"/>
        <v>55.615000000000002</v>
      </c>
      <c r="F97" s="4">
        <f t="shared" si="2"/>
        <v>1.7541690220463452E-2</v>
      </c>
    </row>
    <row r="98" spans="1:6">
      <c r="A98">
        <v>97</v>
      </c>
      <c r="B98">
        <v>88.730999999999995</v>
      </c>
      <c r="C98">
        <v>79.992000000000004</v>
      </c>
      <c r="D98">
        <v>-8.7390000000000008</v>
      </c>
      <c r="E98">
        <f t="shared" si="3"/>
        <v>79.992000000000004</v>
      </c>
      <c r="F98" s="4">
        <f t="shared" si="2"/>
        <v>9.8488690536565462E-2</v>
      </c>
    </row>
    <row r="99" spans="1:6">
      <c r="A99">
        <v>98</v>
      </c>
      <c r="B99">
        <v>100.411</v>
      </c>
      <c r="C99">
        <v>97.69</v>
      </c>
      <c r="D99">
        <v>-2.7210000000000001</v>
      </c>
      <c r="E99">
        <f t="shared" si="3"/>
        <v>97.69</v>
      </c>
      <c r="F99" s="4">
        <f t="shared" si="2"/>
        <v>2.7098624652677532E-2</v>
      </c>
    </row>
    <row r="100" spans="1:6">
      <c r="A100">
        <v>99</v>
      </c>
      <c r="B100">
        <v>61.177</v>
      </c>
      <c r="C100">
        <v>59.031999999999996</v>
      </c>
      <c r="D100">
        <v>-2.145</v>
      </c>
      <c r="E100">
        <f t="shared" si="3"/>
        <v>59.031999999999996</v>
      </c>
      <c r="F100" s="4">
        <f t="shared" si="2"/>
        <v>3.5062196577145058E-2</v>
      </c>
    </row>
    <row r="101" spans="1:6">
      <c r="A101">
        <v>100</v>
      </c>
      <c r="B101">
        <v>28.129000000000001</v>
      </c>
      <c r="C101">
        <v>31.292999999999999</v>
      </c>
      <c r="D101">
        <v>3.1640000000000001</v>
      </c>
      <c r="E101">
        <f t="shared" si="3"/>
        <v>31.292999999999999</v>
      </c>
      <c r="F101" s="4">
        <f t="shared" si="2"/>
        <v>-0.1124817803690141</v>
      </c>
    </row>
    <row r="102" spans="1:6">
      <c r="A102" s="1" t="s">
        <v>5</v>
      </c>
      <c r="B102" s="1">
        <f>MIN(B2:B101)</f>
        <v>0</v>
      </c>
      <c r="C102" s="1">
        <f>MIN(C2:C101)</f>
        <v>18.364999999999998</v>
      </c>
      <c r="D102" s="1">
        <f>MIN(D2:D101)</f>
        <v>-16.009</v>
      </c>
      <c r="E102" s="1">
        <f>MIN(E2:E101)</f>
        <v>0</v>
      </c>
      <c r="F102" s="2">
        <f>MIN(F2:F101)</f>
        <v>-0.32351732237228414</v>
      </c>
    </row>
    <row r="103" spans="1:6">
      <c r="A103" s="1" t="s">
        <v>6</v>
      </c>
      <c r="B103" s="1">
        <f>MAX(B2:B101)</f>
        <v>123.77500000000001</v>
      </c>
      <c r="C103" s="1">
        <f>MAX(C2:C101)</f>
        <v>117.932</v>
      </c>
      <c r="D103" s="1">
        <f>MAX(D2:D101)</f>
        <v>68.069000000000003</v>
      </c>
      <c r="E103" s="1">
        <f>MAX(E2:E101)</f>
        <v>117.932</v>
      </c>
      <c r="F103" s="2">
        <f>MAX(F2:F101)</f>
        <v>0.26770366022388992</v>
      </c>
    </row>
    <row r="104" spans="1:6">
      <c r="A104" s="1" t="s">
        <v>7</v>
      </c>
      <c r="B104" s="1">
        <f>AVERAGE(B2:B101)</f>
        <v>72.234369999999984</v>
      </c>
      <c r="C104" s="1">
        <f>AVERAGE(C2:C101)</f>
        <v>73.396549999999991</v>
      </c>
      <c r="D104" s="1">
        <f>AVERAGE(D2:D101)</f>
        <v>1.16218</v>
      </c>
      <c r="E104" s="1">
        <f>AVERAGE(E2:E101)</f>
        <v>71.125220000000013</v>
      </c>
      <c r="F104" s="2">
        <f>AVERAGE(F2:F101)</f>
        <v>1.1778730920975629E-2</v>
      </c>
    </row>
    <row r="105" spans="1:6">
      <c r="A105" s="1" t="s">
        <v>8</v>
      </c>
      <c r="B105" s="1">
        <f>MEDIAN(B2:B101)</f>
        <v>73.205500000000001</v>
      </c>
      <c r="C105" s="1">
        <f>MEDIAN(C2:C101)</f>
        <v>71.003</v>
      </c>
      <c r="D105" s="1">
        <f>MEDIAN(D2:D101)</f>
        <v>-0.67949999999999999</v>
      </c>
      <c r="E105" s="1">
        <f>MEDIAN(E2:E101)</f>
        <v>71.003</v>
      </c>
      <c r="F105" s="2">
        <f>MEDIAN(F2:F101)</f>
        <v>1.0737306901249003E-2</v>
      </c>
    </row>
    <row r="106" spans="1:6">
      <c r="A106" s="1" t="s">
        <v>9</v>
      </c>
      <c r="B106" s="1">
        <f>STDEV(B2:B101)</f>
        <v>25.325965664142341</v>
      </c>
      <c r="C106" s="1">
        <f>STDEV(C2:C101)</f>
        <v>20.343031733957147</v>
      </c>
      <c r="D106" s="1">
        <f>STDEV(D2:D101)</f>
        <v>12.275017093020255</v>
      </c>
      <c r="E106" s="1">
        <f>STDEV(E2:E101)</f>
        <v>24.756155742013473</v>
      </c>
      <c r="F106" s="1">
        <f>STDEV(F2:F101)</f>
        <v>7.0436036864691104E-2</v>
      </c>
    </row>
    <row r="107" spans="1:6">
      <c r="A107" s="1" t="s">
        <v>10</v>
      </c>
      <c r="B107" s="1"/>
      <c r="C107" s="1"/>
      <c r="D107" s="1">
        <f>CORREL($B1:$B101,C1:C101)</f>
        <v>0.87786808715611864</v>
      </c>
      <c r="E107" s="1">
        <f>CORREL($B1:$B101,E1:E101)</f>
        <v>0.98570196609838157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07"/>
  <sheetViews>
    <sheetView topLeftCell="A84" workbookViewId="0">
      <selection activeCell="G108" sqref="G108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16</v>
      </c>
      <c r="F1" s="3" t="s">
        <v>11</v>
      </c>
    </row>
    <row r="2" spans="1:6">
      <c r="A2">
        <v>1</v>
      </c>
      <c r="B2">
        <v>153.69399999999999</v>
      </c>
      <c r="C2">
        <v>118.126</v>
      </c>
      <c r="D2">
        <v>-35.567</v>
      </c>
      <c r="E2">
        <f>IF(B2,C2,0)</f>
        <v>118.126</v>
      </c>
      <c r="F2" s="4">
        <f>IF($B2,($B2-E2)/$B2,0)</f>
        <v>0.23142087524561783</v>
      </c>
    </row>
    <row r="3" spans="1:6">
      <c r="A3">
        <v>2</v>
      </c>
      <c r="B3">
        <v>86.820999999999998</v>
      </c>
      <c r="C3">
        <v>168.571</v>
      </c>
      <c r="D3">
        <v>81.75</v>
      </c>
      <c r="E3">
        <f>IF(B3,C3,0)</f>
        <v>168.571</v>
      </c>
      <c r="F3" s="4">
        <f t="shared" ref="F3:F66" si="0">IF($B3,($B3-E3)/$B3,0)</f>
        <v>-0.94159247186740536</v>
      </c>
    </row>
    <row r="4" spans="1:6">
      <c r="A4">
        <v>3</v>
      </c>
      <c r="B4">
        <v>295.16199999999998</v>
      </c>
      <c r="C4">
        <v>296.37900000000002</v>
      </c>
      <c r="D4">
        <v>1.2170000000000001</v>
      </c>
      <c r="E4">
        <f>IF(B4,C4,0)</f>
        <v>296.37900000000002</v>
      </c>
      <c r="F4" s="4">
        <f t="shared" si="0"/>
        <v>-4.1231594852997383E-3</v>
      </c>
    </row>
    <row r="5" spans="1:6">
      <c r="A5">
        <v>4</v>
      </c>
      <c r="B5">
        <v>602.21799999999996</v>
      </c>
      <c r="C5">
        <v>557.73099999999999</v>
      </c>
      <c r="D5">
        <v>-44.487000000000002</v>
      </c>
      <c r="E5">
        <f t="shared" ref="E5:E68" si="1">IF(B5,C5,0)</f>
        <v>557.73099999999999</v>
      </c>
      <c r="F5" s="4">
        <f t="shared" si="0"/>
        <v>7.3871920135233374E-2</v>
      </c>
    </row>
    <row r="6" spans="1:6">
      <c r="A6">
        <v>5</v>
      </c>
      <c r="B6">
        <v>565.71100000000001</v>
      </c>
      <c r="C6">
        <v>532.06600000000003</v>
      </c>
      <c r="D6">
        <v>-33.645000000000003</v>
      </c>
      <c r="E6">
        <f t="shared" si="1"/>
        <v>532.06600000000003</v>
      </c>
      <c r="F6" s="4">
        <f t="shared" si="0"/>
        <v>5.9473830277297031E-2</v>
      </c>
    </row>
    <row r="7" spans="1:6">
      <c r="A7">
        <v>6</v>
      </c>
      <c r="B7">
        <v>254.751</v>
      </c>
      <c r="C7">
        <v>256.88799999999998</v>
      </c>
      <c r="D7">
        <v>2.137</v>
      </c>
      <c r="E7">
        <f t="shared" si="1"/>
        <v>256.88799999999998</v>
      </c>
      <c r="F7" s="4">
        <f t="shared" si="0"/>
        <v>-8.3885833617923858E-3</v>
      </c>
    </row>
    <row r="8" spans="1:6">
      <c r="A8">
        <v>7</v>
      </c>
      <c r="B8">
        <v>286.03100000000001</v>
      </c>
      <c r="C8">
        <v>284.13099999999997</v>
      </c>
      <c r="D8">
        <v>-1.9</v>
      </c>
      <c r="E8">
        <f t="shared" si="1"/>
        <v>284.13099999999997</v>
      </c>
      <c r="F8" s="4">
        <f t="shared" si="0"/>
        <v>6.6426366372876857E-3</v>
      </c>
    </row>
    <row r="9" spans="1:6">
      <c r="A9">
        <v>8</v>
      </c>
      <c r="B9">
        <v>364.86</v>
      </c>
      <c r="C9">
        <v>340.46899999999999</v>
      </c>
      <c r="D9">
        <v>-24.390999999999998</v>
      </c>
      <c r="E9">
        <f t="shared" si="1"/>
        <v>340.46899999999999</v>
      </c>
      <c r="F9" s="4">
        <f t="shared" si="0"/>
        <v>6.6850298744724049E-2</v>
      </c>
    </row>
    <row r="10" spans="1:6">
      <c r="A10">
        <v>9</v>
      </c>
      <c r="B10">
        <v>247.15700000000001</v>
      </c>
      <c r="C10">
        <v>246.46299999999999</v>
      </c>
      <c r="D10">
        <v>-0.69299999999999995</v>
      </c>
      <c r="E10">
        <f t="shared" si="1"/>
        <v>246.46299999999999</v>
      </c>
      <c r="F10" s="4">
        <f t="shared" si="0"/>
        <v>2.8079318004346097E-3</v>
      </c>
    </row>
    <row r="11" spans="1:6">
      <c r="A11">
        <v>10</v>
      </c>
      <c r="B11">
        <v>243.18299999999999</v>
      </c>
      <c r="C11">
        <v>253.73400000000001</v>
      </c>
      <c r="D11">
        <v>10.551</v>
      </c>
      <c r="E11">
        <f t="shared" si="1"/>
        <v>253.73400000000001</v>
      </c>
      <c r="F11" s="4">
        <f t="shared" si="0"/>
        <v>-4.3387078866532681E-2</v>
      </c>
    </row>
    <row r="12" spans="1:6">
      <c r="A12">
        <v>11</v>
      </c>
      <c r="B12">
        <v>289.29000000000002</v>
      </c>
      <c r="C12">
        <v>283.16899999999998</v>
      </c>
      <c r="D12">
        <v>-6.12</v>
      </c>
      <c r="E12">
        <f t="shared" si="1"/>
        <v>283.16899999999998</v>
      </c>
      <c r="F12" s="4">
        <f t="shared" si="0"/>
        <v>2.1158698883473461E-2</v>
      </c>
    </row>
    <row r="13" spans="1:6">
      <c r="A13">
        <v>12</v>
      </c>
      <c r="B13">
        <v>152.01400000000001</v>
      </c>
      <c r="C13">
        <v>160.75399999999999</v>
      </c>
      <c r="D13">
        <v>8.74</v>
      </c>
      <c r="E13">
        <f t="shared" si="1"/>
        <v>160.75399999999999</v>
      </c>
      <c r="F13" s="4">
        <f t="shared" si="0"/>
        <v>-5.7494704435117686E-2</v>
      </c>
    </row>
    <row r="14" spans="1:6">
      <c r="A14">
        <v>13</v>
      </c>
      <c r="B14">
        <v>489.20600000000002</v>
      </c>
      <c r="C14">
        <v>547.09400000000005</v>
      </c>
      <c r="D14">
        <v>57.887999999999998</v>
      </c>
      <c r="E14">
        <f t="shared" si="1"/>
        <v>547.09400000000005</v>
      </c>
      <c r="F14" s="4">
        <f t="shared" si="0"/>
        <v>-0.11833051924955955</v>
      </c>
    </row>
    <row r="15" spans="1:6">
      <c r="A15">
        <v>14</v>
      </c>
      <c r="B15">
        <v>166.851</v>
      </c>
      <c r="C15">
        <v>151.66800000000001</v>
      </c>
      <c r="D15">
        <v>-15.183</v>
      </c>
      <c r="E15">
        <f t="shared" si="1"/>
        <v>151.66800000000001</v>
      </c>
      <c r="F15" s="4">
        <f t="shared" si="0"/>
        <v>9.0997356923242845E-2</v>
      </c>
    </row>
    <row r="16" spans="1:6">
      <c r="A16">
        <v>15</v>
      </c>
      <c r="B16">
        <v>188.66399999999999</v>
      </c>
      <c r="C16">
        <v>199.06100000000001</v>
      </c>
      <c r="D16">
        <v>10.397</v>
      </c>
      <c r="E16">
        <f t="shared" si="1"/>
        <v>199.06100000000001</v>
      </c>
      <c r="F16" s="4">
        <f t="shared" si="0"/>
        <v>-5.5108552771064009E-2</v>
      </c>
    </row>
    <row r="17" spans="1:6">
      <c r="A17">
        <v>16</v>
      </c>
      <c r="B17">
        <v>281.72899999999998</v>
      </c>
      <c r="C17">
        <v>289.94900000000001</v>
      </c>
      <c r="D17">
        <v>8.2200000000000006</v>
      </c>
      <c r="E17">
        <f t="shared" si="1"/>
        <v>289.94900000000001</v>
      </c>
      <c r="F17" s="4">
        <f t="shared" si="0"/>
        <v>-2.917697503629384E-2</v>
      </c>
    </row>
    <row r="18" spans="1:6">
      <c r="A18">
        <v>17</v>
      </c>
      <c r="B18">
        <v>515.06600000000003</v>
      </c>
      <c r="C18">
        <v>537.82799999999997</v>
      </c>
      <c r="D18">
        <v>22.763000000000002</v>
      </c>
      <c r="E18">
        <f t="shared" si="1"/>
        <v>537.82799999999997</v>
      </c>
      <c r="F18" s="4">
        <f t="shared" si="0"/>
        <v>-4.4192394761059635E-2</v>
      </c>
    </row>
    <row r="19" spans="1:6">
      <c r="A19">
        <v>18</v>
      </c>
      <c r="B19">
        <v>643.34</v>
      </c>
      <c r="C19">
        <v>625.87</v>
      </c>
      <c r="D19">
        <v>-17.47</v>
      </c>
      <c r="E19">
        <f t="shared" si="1"/>
        <v>625.87</v>
      </c>
      <c r="F19" s="4">
        <f t="shared" si="0"/>
        <v>2.7155159013896271E-2</v>
      </c>
    </row>
    <row r="20" spans="1:6">
      <c r="A20">
        <v>19</v>
      </c>
      <c r="B20">
        <v>260.64100000000002</v>
      </c>
      <c r="C20">
        <v>341.15899999999999</v>
      </c>
      <c r="D20">
        <v>80.518000000000001</v>
      </c>
      <c r="E20">
        <f t="shared" si="1"/>
        <v>341.15899999999999</v>
      </c>
      <c r="F20" s="4">
        <f t="shared" si="0"/>
        <v>-0.30892300136969997</v>
      </c>
    </row>
    <row r="21" spans="1:6">
      <c r="A21">
        <v>20</v>
      </c>
      <c r="B21">
        <v>456.67</v>
      </c>
      <c r="C21">
        <v>410.505</v>
      </c>
      <c r="D21">
        <v>-46.164999999999999</v>
      </c>
      <c r="E21">
        <f t="shared" si="1"/>
        <v>410.505</v>
      </c>
      <c r="F21" s="4">
        <f t="shared" si="0"/>
        <v>0.10109050298902932</v>
      </c>
    </row>
    <row r="22" spans="1:6">
      <c r="A22">
        <v>21</v>
      </c>
      <c r="B22">
        <v>309.178</v>
      </c>
      <c r="C22">
        <v>308.76600000000002</v>
      </c>
      <c r="D22">
        <v>-0.41199999999999998</v>
      </c>
      <c r="E22">
        <f t="shared" si="1"/>
        <v>308.76600000000002</v>
      </c>
      <c r="F22" s="4">
        <f t="shared" si="0"/>
        <v>1.3325657064861593E-3</v>
      </c>
    </row>
    <row r="23" spans="1:6">
      <c r="A23">
        <v>22</v>
      </c>
      <c r="B23">
        <v>402.315</v>
      </c>
      <c r="C23">
        <v>415.12200000000001</v>
      </c>
      <c r="D23">
        <v>12.807</v>
      </c>
      <c r="E23">
        <f t="shared" si="1"/>
        <v>415.12200000000001</v>
      </c>
      <c r="F23" s="4">
        <f t="shared" si="0"/>
        <v>-3.1833264978934461E-2</v>
      </c>
    </row>
    <row r="24" spans="1:6">
      <c r="A24">
        <v>23</v>
      </c>
      <c r="B24">
        <v>278.346</v>
      </c>
      <c r="C24">
        <v>283.46300000000002</v>
      </c>
      <c r="D24">
        <v>5.117</v>
      </c>
      <c r="E24">
        <f t="shared" si="1"/>
        <v>283.46300000000002</v>
      </c>
      <c r="F24" s="4">
        <f t="shared" si="0"/>
        <v>-1.8383594519051895E-2</v>
      </c>
    </row>
    <row r="25" spans="1:6">
      <c r="A25">
        <v>24</v>
      </c>
      <c r="B25">
        <v>311.75099999999998</v>
      </c>
      <c r="C25">
        <v>323.858</v>
      </c>
      <c r="D25">
        <v>12.106999999999999</v>
      </c>
      <c r="E25">
        <f t="shared" si="1"/>
        <v>323.858</v>
      </c>
      <c r="F25" s="4">
        <f t="shared" si="0"/>
        <v>-3.8835480880574653E-2</v>
      </c>
    </row>
    <row r="26" spans="1:6">
      <c r="A26">
        <v>25</v>
      </c>
      <c r="B26">
        <v>351.55399999999997</v>
      </c>
      <c r="C26">
        <v>362.42700000000002</v>
      </c>
      <c r="D26">
        <v>10.872999999999999</v>
      </c>
      <c r="E26">
        <f t="shared" si="1"/>
        <v>362.42700000000002</v>
      </c>
      <c r="F26" s="4">
        <f t="shared" si="0"/>
        <v>-3.0928392224238804E-2</v>
      </c>
    </row>
    <row r="27" spans="1:6">
      <c r="A27">
        <v>26</v>
      </c>
      <c r="B27">
        <v>321.09699999999998</v>
      </c>
      <c r="C27">
        <v>339.13299999999998</v>
      </c>
      <c r="D27">
        <v>18.036000000000001</v>
      </c>
      <c r="E27">
        <f t="shared" si="1"/>
        <v>339.13299999999998</v>
      </c>
      <c r="F27" s="4">
        <f t="shared" si="0"/>
        <v>-5.6169942416154625E-2</v>
      </c>
    </row>
    <row r="28" spans="1:6">
      <c r="A28">
        <v>27</v>
      </c>
      <c r="B28">
        <v>99.471000000000004</v>
      </c>
      <c r="C28">
        <v>102.443</v>
      </c>
      <c r="D28">
        <v>2.972</v>
      </c>
      <c r="E28">
        <f t="shared" si="1"/>
        <v>102.443</v>
      </c>
      <c r="F28" s="4">
        <f t="shared" si="0"/>
        <v>-2.9878054910476362E-2</v>
      </c>
    </row>
    <row r="29" spans="1:6">
      <c r="A29">
        <v>28</v>
      </c>
      <c r="B29">
        <v>435.12299999999999</v>
      </c>
      <c r="C29">
        <v>490.20400000000001</v>
      </c>
      <c r="D29">
        <v>55.081000000000003</v>
      </c>
      <c r="E29">
        <f t="shared" si="1"/>
        <v>490.20400000000001</v>
      </c>
      <c r="F29" s="4">
        <f t="shared" si="0"/>
        <v>-0.12658719488512449</v>
      </c>
    </row>
    <row r="30" spans="1:6">
      <c r="A30">
        <v>29</v>
      </c>
      <c r="B30">
        <v>586.65</v>
      </c>
      <c r="C30">
        <v>568.15599999999995</v>
      </c>
      <c r="D30">
        <v>-18.494</v>
      </c>
      <c r="E30">
        <f t="shared" si="1"/>
        <v>568.15599999999995</v>
      </c>
      <c r="F30" s="4">
        <f t="shared" si="0"/>
        <v>3.1524759226114425E-2</v>
      </c>
    </row>
    <row r="31" spans="1:6">
      <c r="A31">
        <v>30</v>
      </c>
      <c r="B31">
        <v>532.45000000000005</v>
      </c>
      <c r="C31">
        <v>498.00700000000001</v>
      </c>
      <c r="D31">
        <v>-34.442</v>
      </c>
      <c r="E31">
        <f t="shared" si="1"/>
        <v>498.00700000000001</v>
      </c>
      <c r="F31" s="4">
        <f t="shared" si="0"/>
        <v>6.4687764109306115E-2</v>
      </c>
    </row>
    <row r="32" spans="1:6">
      <c r="A32">
        <v>31</v>
      </c>
      <c r="B32">
        <v>471.767</v>
      </c>
      <c r="C32">
        <v>478.35199999999998</v>
      </c>
      <c r="D32">
        <v>6.585</v>
      </c>
      <c r="E32">
        <f t="shared" si="1"/>
        <v>478.35199999999998</v>
      </c>
      <c r="F32" s="4">
        <f t="shared" si="0"/>
        <v>-1.3958161550087183E-2</v>
      </c>
    </row>
    <row r="33" spans="1:6">
      <c r="A33">
        <v>32</v>
      </c>
      <c r="B33">
        <v>462.50700000000001</v>
      </c>
      <c r="C33">
        <v>501.70400000000001</v>
      </c>
      <c r="D33">
        <v>39.195999999999998</v>
      </c>
      <c r="E33">
        <f t="shared" si="1"/>
        <v>501.70400000000001</v>
      </c>
      <c r="F33" s="4">
        <f t="shared" si="0"/>
        <v>-8.4748987582890636E-2</v>
      </c>
    </row>
    <row r="34" spans="1:6">
      <c r="A34">
        <v>33</v>
      </c>
      <c r="B34">
        <v>97.207999999999998</v>
      </c>
      <c r="C34">
        <v>106.822</v>
      </c>
      <c r="D34">
        <v>9.6140000000000008</v>
      </c>
      <c r="E34">
        <f t="shared" si="1"/>
        <v>106.822</v>
      </c>
      <c r="F34" s="4">
        <f t="shared" si="0"/>
        <v>-9.8901324993827713E-2</v>
      </c>
    </row>
    <row r="35" spans="1:6">
      <c r="A35">
        <v>34</v>
      </c>
      <c r="B35">
        <v>498.41500000000002</v>
      </c>
      <c r="C35">
        <v>465.149</v>
      </c>
      <c r="D35">
        <v>-33.265999999999998</v>
      </c>
      <c r="E35">
        <f t="shared" si="1"/>
        <v>465.149</v>
      </c>
      <c r="F35" s="4">
        <f t="shared" si="0"/>
        <v>6.6743577139532356E-2</v>
      </c>
    </row>
    <row r="36" spans="1:6">
      <c r="A36">
        <v>35</v>
      </c>
      <c r="B36">
        <v>501.52800000000002</v>
      </c>
      <c r="C36">
        <v>554.00699999999995</v>
      </c>
      <c r="D36">
        <v>52.478999999999999</v>
      </c>
      <c r="E36">
        <f t="shared" si="1"/>
        <v>554.00699999999995</v>
      </c>
      <c r="F36" s="4">
        <f t="shared" si="0"/>
        <v>-0.10463822558261937</v>
      </c>
    </row>
    <row r="37" spans="1:6">
      <c r="A37">
        <v>36</v>
      </c>
      <c r="B37">
        <v>321.423</v>
      </c>
      <c r="C37">
        <v>333.15899999999999</v>
      </c>
      <c r="D37">
        <v>11.736000000000001</v>
      </c>
      <c r="E37">
        <f t="shared" si="1"/>
        <v>333.15899999999999</v>
      </c>
      <c r="F37" s="4">
        <f t="shared" si="0"/>
        <v>-3.6512632885636651E-2</v>
      </c>
    </row>
    <row r="38" spans="1:6">
      <c r="A38">
        <v>37</v>
      </c>
      <c r="B38">
        <v>534.255</v>
      </c>
      <c r="C38">
        <v>519.55999999999995</v>
      </c>
      <c r="D38">
        <v>-14.695</v>
      </c>
      <c r="E38">
        <f t="shared" si="1"/>
        <v>519.55999999999995</v>
      </c>
      <c r="F38" s="4">
        <f t="shared" si="0"/>
        <v>2.7505591898999635E-2</v>
      </c>
    </row>
    <row r="39" spans="1:6">
      <c r="A39">
        <v>38</v>
      </c>
      <c r="B39">
        <v>55.216000000000001</v>
      </c>
      <c r="C39">
        <v>90.75</v>
      </c>
      <c r="D39">
        <v>35.533999999999999</v>
      </c>
      <c r="E39">
        <f t="shared" si="1"/>
        <v>90.75</v>
      </c>
      <c r="F39" s="4">
        <f t="shared" si="0"/>
        <v>-0.6435453491741524</v>
      </c>
    </row>
    <row r="40" spans="1:6">
      <c r="A40">
        <v>39</v>
      </c>
      <c r="B40">
        <v>0</v>
      </c>
      <c r="C40">
        <v>64.897000000000006</v>
      </c>
      <c r="D40">
        <v>64.897000000000006</v>
      </c>
      <c r="E40">
        <f t="shared" si="1"/>
        <v>0</v>
      </c>
      <c r="F40" s="4">
        <f t="shared" si="0"/>
        <v>0</v>
      </c>
    </row>
    <row r="41" spans="1:6">
      <c r="A41">
        <v>40</v>
      </c>
      <c r="B41">
        <v>230.83600000000001</v>
      </c>
      <c r="C41">
        <v>222.73099999999999</v>
      </c>
      <c r="D41">
        <v>-8.1050000000000004</v>
      </c>
      <c r="E41">
        <f t="shared" si="1"/>
        <v>222.73099999999999</v>
      </c>
      <c r="F41" s="4">
        <f t="shared" si="0"/>
        <v>3.5111507737094809E-2</v>
      </c>
    </row>
    <row r="42" spans="1:6">
      <c r="A42">
        <v>41</v>
      </c>
      <c r="B42">
        <v>288.26400000000001</v>
      </c>
      <c r="C42">
        <v>341.74</v>
      </c>
      <c r="D42">
        <v>53.475999999999999</v>
      </c>
      <c r="E42">
        <f t="shared" si="1"/>
        <v>341.74</v>
      </c>
      <c r="F42" s="4">
        <f t="shared" si="0"/>
        <v>-0.18551050425998389</v>
      </c>
    </row>
    <row r="43" spans="1:6">
      <c r="A43">
        <v>42</v>
      </c>
      <c r="B43">
        <v>445.45100000000002</v>
      </c>
      <c r="C43">
        <v>411.14499999999998</v>
      </c>
      <c r="D43">
        <v>-34.305999999999997</v>
      </c>
      <c r="E43">
        <f t="shared" si="1"/>
        <v>411.14499999999998</v>
      </c>
      <c r="F43" s="4">
        <f t="shared" si="0"/>
        <v>7.7014082356982108E-2</v>
      </c>
    </row>
    <row r="44" spans="1:6">
      <c r="A44">
        <v>43</v>
      </c>
      <c r="B44">
        <v>649.4</v>
      </c>
      <c r="C44">
        <v>647.55899999999997</v>
      </c>
      <c r="D44">
        <v>-1.841</v>
      </c>
      <c r="E44">
        <f t="shared" si="1"/>
        <v>647.55899999999997</v>
      </c>
      <c r="F44" s="4">
        <f t="shared" si="0"/>
        <v>2.8349245457345369E-3</v>
      </c>
    </row>
    <row r="45" spans="1:6">
      <c r="A45">
        <v>44</v>
      </c>
      <c r="B45">
        <v>493.41300000000001</v>
      </c>
      <c r="C45">
        <v>508.846</v>
      </c>
      <c r="D45">
        <v>15.433</v>
      </c>
      <c r="E45">
        <f t="shared" si="1"/>
        <v>508.846</v>
      </c>
      <c r="F45" s="4">
        <f t="shared" si="0"/>
        <v>-3.1278057124558924E-2</v>
      </c>
    </row>
    <row r="46" spans="1:6">
      <c r="A46">
        <v>45</v>
      </c>
      <c r="B46">
        <v>246.29900000000001</v>
      </c>
      <c r="C46">
        <v>273.91399999999999</v>
      </c>
      <c r="D46">
        <v>27.614999999999998</v>
      </c>
      <c r="E46">
        <f t="shared" si="1"/>
        <v>273.91399999999999</v>
      </c>
      <c r="F46" s="4">
        <f t="shared" si="0"/>
        <v>-0.11211982184255713</v>
      </c>
    </row>
    <row r="47" spans="1:6">
      <c r="A47">
        <v>46</v>
      </c>
      <c r="B47">
        <v>570.99</v>
      </c>
      <c r="C47">
        <v>591.73699999999997</v>
      </c>
      <c r="D47">
        <v>20.747</v>
      </c>
      <c r="E47">
        <f t="shared" si="1"/>
        <v>591.73699999999997</v>
      </c>
      <c r="F47" s="4">
        <f t="shared" si="0"/>
        <v>-3.6335137217814596E-2</v>
      </c>
    </row>
    <row r="48" spans="1:6">
      <c r="A48">
        <v>47</v>
      </c>
      <c r="B48">
        <v>662.11599999999999</v>
      </c>
      <c r="C48">
        <v>616.86900000000003</v>
      </c>
      <c r="D48">
        <v>-45.247</v>
      </c>
      <c r="E48">
        <f t="shared" si="1"/>
        <v>616.86900000000003</v>
      </c>
      <c r="F48" s="4">
        <f t="shared" si="0"/>
        <v>6.8336968144554672E-2</v>
      </c>
    </row>
    <row r="49" spans="1:6">
      <c r="A49">
        <v>48</v>
      </c>
      <c r="B49">
        <v>211.78</v>
      </c>
      <c r="C49">
        <v>217.25399999999999</v>
      </c>
      <c r="D49">
        <v>5.4740000000000002</v>
      </c>
      <c r="E49">
        <f t="shared" si="1"/>
        <v>217.25399999999999</v>
      </c>
      <c r="F49" s="4">
        <f t="shared" si="0"/>
        <v>-2.5847577674945648E-2</v>
      </c>
    </row>
    <row r="50" spans="1:6">
      <c r="A50">
        <v>49</v>
      </c>
      <c r="B50">
        <v>204.351</v>
      </c>
      <c r="C50">
        <v>221.386</v>
      </c>
      <c r="D50">
        <v>17.033999999999999</v>
      </c>
      <c r="E50">
        <f t="shared" si="1"/>
        <v>221.386</v>
      </c>
      <c r="F50" s="4">
        <f t="shared" si="0"/>
        <v>-8.3361471194170797E-2</v>
      </c>
    </row>
    <row r="51" spans="1:6">
      <c r="A51">
        <v>50</v>
      </c>
      <c r="B51">
        <v>468.459</v>
      </c>
      <c r="C51">
        <v>547.81700000000001</v>
      </c>
      <c r="D51">
        <v>79.358000000000004</v>
      </c>
      <c r="E51">
        <f t="shared" si="1"/>
        <v>547.81700000000001</v>
      </c>
      <c r="F51" s="4">
        <f t="shared" si="0"/>
        <v>-0.16940223157202658</v>
      </c>
    </row>
    <row r="52" spans="1:6">
      <c r="A52">
        <v>51</v>
      </c>
      <c r="B52">
        <v>102.28400000000001</v>
      </c>
      <c r="C52">
        <v>114.414</v>
      </c>
      <c r="D52">
        <v>12.13</v>
      </c>
      <c r="E52">
        <f t="shared" si="1"/>
        <v>114.414</v>
      </c>
      <c r="F52" s="4">
        <f t="shared" si="0"/>
        <v>-0.11859137303977156</v>
      </c>
    </row>
    <row r="53" spans="1:6">
      <c r="A53">
        <v>52</v>
      </c>
      <c r="B53">
        <v>0</v>
      </c>
      <c r="C53">
        <v>14.025</v>
      </c>
      <c r="D53">
        <v>14.025</v>
      </c>
      <c r="E53">
        <f t="shared" si="1"/>
        <v>0</v>
      </c>
      <c r="F53" s="4">
        <f t="shared" si="0"/>
        <v>0</v>
      </c>
    </row>
    <row r="54" spans="1:6">
      <c r="A54">
        <v>53</v>
      </c>
      <c r="B54">
        <v>488.327</v>
      </c>
      <c r="C54">
        <v>554.76599999999996</v>
      </c>
      <c r="D54">
        <v>66.438999999999993</v>
      </c>
      <c r="E54">
        <f t="shared" si="1"/>
        <v>554.76599999999996</v>
      </c>
      <c r="F54" s="4">
        <f t="shared" si="0"/>
        <v>-0.13605432425403463</v>
      </c>
    </row>
    <row r="55" spans="1:6">
      <c r="A55">
        <v>54</v>
      </c>
      <c r="B55">
        <v>83.808999999999997</v>
      </c>
      <c r="C55">
        <v>170.78100000000001</v>
      </c>
      <c r="D55">
        <v>86.971999999999994</v>
      </c>
      <c r="E55">
        <f t="shared" si="1"/>
        <v>170.78100000000001</v>
      </c>
      <c r="F55" s="4">
        <f t="shared" si="0"/>
        <v>-1.0377405767876959</v>
      </c>
    </row>
    <row r="56" spans="1:6">
      <c r="A56">
        <v>55</v>
      </c>
      <c r="B56">
        <v>161.785</v>
      </c>
      <c r="C56">
        <v>188.023</v>
      </c>
      <c r="D56">
        <v>26.238</v>
      </c>
      <c r="E56">
        <f t="shared" si="1"/>
        <v>188.023</v>
      </c>
      <c r="F56" s="4">
        <f t="shared" si="0"/>
        <v>-0.16217819946224929</v>
      </c>
    </row>
    <row r="57" spans="1:6">
      <c r="A57">
        <v>56</v>
      </c>
      <c r="B57">
        <v>0</v>
      </c>
      <c r="C57">
        <v>116.986</v>
      </c>
      <c r="D57">
        <v>116.986</v>
      </c>
      <c r="E57">
        <f t="shared" si="1"/>
        <v>0</v>
      </c>
      <c r="F57" s="4">
        <f t="shared" si="0"/>
        <v>0</v>
      </c>
    </row>
    <row r="58" spans="1:6">
      <c r="A58">
        <v>57</v>
      </c>
      <c r="B58">
        <v>53.256</v>
      </c>
      <c r="C58">
        <v>86.518000000000001</v>
      </c>
      <c r="D58">
        <v>33.262</v>
      </c>
      <c r="E58">
        <f t="shared" si="1"/>
        <v>86.518000000000001</v>
      </c>
      <c r="F58" s="4">
        <f t="shared" si="0"/>
        <v>-0.62456812377948023</v>
      </c>
    </row>
    <row r="59" spans="1:6">
      <c r="A59">
        <v>58</v>
      </c>
      <c r="B59">
        <v>425.42200000000003</v>
      </c>
      <c r="C59">
        <v>456.91</v>
      </c>
      <c r="D59">
        <v>31.488</v>
      </c>
      <c r="E59">
        <f t="shared" si="1"/>
        <v>456.91</v>
      </c>
      <c r="F59" s="4">
        <f t="shared" si="0"/>
        <v>-7.4015918311699902E-2</v>
      </c>
    </row>
    <row r="60" spans="1:6">
      <c r="A60">
        <v>59</v>
      </c>
      <c r="B60">
        <v>171.41300000000001</v>
      </c>
      <c r="C60">
        <v>173.31399999999999</v>
      </c>
      <c r="D60">
        <v>1.9</v>
      </c>
      <c r="E60">
        <f t="shared" si="1"/>
        <v>173.31399999999999</v>
      </c>
      <c r="F60" s="4">
        <f t="shared" si="0"/>
        <v>-1.109017402414042E-2</v>
      </c>
    </row>
    <row r="61" spans="1:6">
      <c r="A61">
        <v>60</v>
      </c>
      <c r="B61">
        <v>587.43399999999997</v>
      </c>
      <c r="C61">
        <v>547.88199999999995</v>
      </c>
      <c r="D61">
        <v>-39.552</v>
      </c>
      <c r="E61">
        <f t="shared" si="1"/>
        <v>547.88199999999995</v>
      </c>
      <c r="F61" s="4">
        <f t="shared" si="0"/>
        <v>6.7330117085493899E-2</v>
      </c>
    </row>
    <row r="62" spans="1:6">
      <c r="A62">
        <v>61</v>
      </c>
      <c r="B62">
        <v>98.036000000000001</v>
      </c>
      <c r="C62">
        <v>96.947999999999993</v>
      </c>
      <c r="D62">
        <v>-1.0880000000000001</v>
      </c>
      <c r="E62">
        <f t="shared" si="1"/>
        <v>96.947999999999993</v>
      </c>
      <c r="F62" s="4">
        <f t="shared" si="0"/>
        <v>1.1097964013219715E-2</v>
      </c>
    </row>
    <row r="63" spans="1:6">
      <c r="A63">
        <v>62</v>
      </c>
      <c r="B63">
        <v>356.72300000000001</v>
      </c>
      <c r="C63">
        <v>368.27</v>
      </c>
      <c r="D63">
        <v>11.547000000000001</v>
      </c>
      <c r="E63">
        <f t="shared" si="1"/>
        <v>368.27</v>
      </c>
      <c r="F63" s="4">
        <f t="shared" si="0"/>
        <v>-3.2369653764966005E-2</v>
      </c>
    </row>
    <row r="64" spans="1:6">
      <c r="A64">
        <v>63</v>
      </c>
      <c r="B64">
        <v>206.16300000000001</v>
      </c>
      <c r="C64">
        <v>240.958</v>
      </c>
      <c r="D64">
        <v>34.795000000000002</v>
      </c>
      <c r="E64">
        <f t="shared" si="1"/>
        <v>240.958</v>
      </c>
      <c r="F64" s="4">
        <f t="shared" si="0"/>
        <v>-0.1687742223386349</v>
      </c>
    </row>
    <row r="65" spans="1:6">
      <c r="A65">
        <v>64</v>
      </c>
      <c r="B65">
        <v>132.648</v>
      </c>
      <c r="C65">
        <v>233.31100000000001</v>
      </c>
      <c r="D65">
        <v>100.663</v>
      </c>
      <c r="E65">
        <f t="shared" si="1"/>
        <v>233.31100000000001</v>
      </c>
      <c r="F65" s="4">
        <f t="shared" si="0"/>
        <v>-0.75887310777395822</v>
      </c>
    </row>
    <row r="66" spans="1:6">
      <c r="A66">
        <v>65</v>
      </c>
      <c r="B66">
        <v>329.59800000000001</v>
      </c>
      <c r="C66">
        <v>328.363</v>
      </c>
      <c r="D66">
        <v>-1.234</v>
      </c>
      <c r="E66">
        <f t="shared" si="1"/>
        <v>328.363</v>
      </c>
      <c r="F66" s="4">
        <f t="shared" si="0"/>
        <v>3.7469887559997742E-3</v>
      </c>
    </row>
    <row r="67" spans="1:6">
      <c r="A67">
        <v>66</v>
      </c>
      <c r="B67">
        <v>430.50200000000001</v>
      </c>
      <c r="C67">
        <v>479.37299999999999</v>
      </c>
      <c r="D67">
        <v>48.871000000000002</v>
      </c>
      <c r="E67">
        <f t="shared" si="1"/>
        <v>479.37299999999999</v>
      </c>
      <c r="F67" s="4">
        <f t="shared" ref="F67:F101" si="2">IF($B67,($B67-E67)/$B67,0)</f>
        <v>-0.11352095925222178</v>
      </c>
    </row>
    <row r="68" spans="1:6">
      <c r="A68">
        <v>67</v>
      </c>
      <c r="B68">
        <v>761.29899999999998</v>
      </c>
      <c r="C68">
        <v>698.39499999999998</v>
      </c>
      <c r="D68">
        <v>-62.904000000000003</v>
      </c>
      <c r="E68">
        <f t="shared" si="1"/>
        <v>698.39499999999998</v>
      </c>
      <c r="F68" s="4">
        <f t="shared" si="2"/>
        <v>8.2627193783257294E-2</v>
      </c>
    </row>
    <row r="69" spans="1:6">
      <c r="A69">
        <v>68</v>
      </c>
      <c r="B69">
        <v>635.25</v>
      </c>
      <c r="C69">
        <v>639.69899999999996</v>
      </c>
      <c r="D69">
        <v>4.45</v>
      </c>
      <c r="E69">
        <f t="shared" ref="E69:E101" si="3">IF(B69,C69,0)</f>
        <v>639.69899999999996</v>
      </c>
      <c r="F69" s="4">
        <f t="shared" si="2"/>
        <v>-7.0035419126327518E-3</v>
      </c>
    </row>
    <row r="70" spans="1:6">
      <c r="A70">
        <v>69</v>
      </c>
      <c r="B70">
        <v>317.72899999999998</v>
      </c>
      <c r="C70">
        <v>338.13</v>
      </c>
      <c r="D70">
        <v>20.401</v>
      </c>
      <c r="E70">
        <f t="shared" si="3"/>
        <v>338.13</v>
      </c>
      <c r="F70" s="4">
        <f t="shared" si="2"/>
        <v>-6.4208806876300276E-2</v>
      </c>
    </row>
    <row r="71" spans="1:6">
      <c r="A71">
        <v>70</v>
      </c>
      <c r="B71">
        <v>431.48399999999998</v>
      </c>
      <c r="C71">
        <v>487.38799999999998</v>
      </c>
      <c r="D71">
        <v>55.904000000000003</v>
      </c>
      <c r="E71">
        <f t="shared" si="3"/>
        <v>487.38799999999998</v>
      </c>
      <c r="F71" s="4">
        <f t="shared" si="2"/>
        <v>-0.12956216221227207</v>
      </c>
    </row>
    <row r="72" spans="1:6">
      <c r="A72">
        <v>71</v>
      </c>
      <c r="B72">
        <v>576.44100000000003</v>
      </c>
      <c r="C72">
        <v>564.38599999999997</v>
      </c>
      <c r="D72">
        <v>-12.055</v>
      </c>
      <c r="E72">
        <f t="shared" si="3"/>
        <v>564.38599999999997</v>
      </c>
      <c r="F72" s="4">
        <f t="shared" si="2"/>
        <v>2.0912808075761548E-2</v>
      </c>
    </row>
    <row r="73" spans="1:6">
      <c r="A73">
        <v>72</v>
      </c>
      <c r="B73">
        <v>310.22399999999999</v>
      </c>
      <c r="C73">
        <v>315.93299999999999</v>
      </c>
      <c r="D73">
        <v>5.7089999999999996</v>
      </c>
      <c r="E73">
        <f t="shared" si="3"/>
        <v>315.93299999999999</v>
      </c>
      <c r="F73" s="4">
        <f t="shared" si="2"/>
        <v>-1.8402831502398277E-2</v>
      </c>
    </row>
    <row r="74" spans="1:6">
      <c r="A74">
        <v>73</v>
      </c>
      <c r="B74">
        <v>401.95400000000001</v>
      </c>
      <c r="C74">
        <v>404.75900000000001</v>
      </c>
      <c r="D74">
        <v>2.8050000000000002</v>
      </c>
      <c r="E74">
        <f t="shared" si="3"/>
        <v>404.75900000000001</v>
      </c>
      <c r="F74" s="4">
        <f t="shared" si="2"/>
        <v>-6.9784104648790823E-3</v>
      </c>
    </row>
    <row r="75" spans="1:6">
      <c r="A75">
        <v>74</v>
      </c>
      <c r="B75">
        <v>513.79899999999998</v>
      </c>
      <c r="C75">
        <v>529.09299999999996</v>
      </c>
      <c r="D75">
        <v>15.295</v>
      </c>
      <c r="E75">
        <f t="shared" si="3"/>
        <v>529.09299999999996</v>
      </c>
      <c r="F75" s="4">
        <f t="shared" si="2"/>
        <v>-2.9766504022000789E-2</v>
      </c>
    </row>
    <row r="76" spans="1:6">
      <c r="A76">
        <v>75</v>
      </c>
      <c r="B76">
        <v>346.56</v>
      </c>
      <c r="C76">
        <v>367.69400000000002</v>
      </c>
      <c r="D76">
        <v>21.132999999999999</v>
      </c>
      <c r="E76">
        <f t="shared" si="3"/>
        <v>367.69400000000002</v>
      </c>
      <c r="F76" s="4">
        <f t="shared" si="2"/>
        <v>-6.0982225300092376E-2</v>
      </c>
    </row>
    <row r="77" spans="1:6">
      <c r="A77">
        <v>76</v>
      </c>
      <c r="B77">
        <v>505.94099999999997</v>
      </c>
      <c r="C77">
        <v>503.28199999999998</v>
      </c>
      <c r="D77">
        <v>-2.6589999999999998</v>
      </c>
      <c r="E77">
        <f t="shared" si="3"/>
        <v>503.28199999999998</v>
      </c>
      <c r="F77" s="4">
        <f t="shared" si="2"/>
        <v>5.2555535131566565E-3</v>
      </c>
    </row>
    <row r="78" spans="1:6">
      <c r="A78">
        <v>77</v>
      </c>
      <c r="B78">
        <v>431.84500000000003</v>
      </c>
      <c r="C78">
        <v>440.48700000000002</v>
      </c>
      <c r="D78">
        <v>8.6430000000000007</v>
      </c>
      <c r="E78">
        <f t="shared" si="3"/>
        <v>440.48700000000002</v>
      </c>
      <c r="F78" s="4">
        <f t="shared" si="2"/>
        <v>-2.0011809792865484E-2</v>
      </c>
    </row>
    <row r="79" spans="1:6">
      <c r="A79">
        <v>78</v>
      </c>
      <c r="B79">
        <v>664.15499999999997</v>
      </c>
      <c r="C79">
        <v>657.90499999999997</v>
      </c>
      <c r="D79">
        <v>-6.25</v>
      </c>
      <c r="E79">
        <f t="shared" si="3"/>
        <v>657.90499999999997</v>
      </c>
      <c r="F79" s="4">
        <f t="shared" si="2"/>
        <v>9.4104538850117818E-3</v>
      </c>
    </row>
    <row r="80" spans="1:6">
      <c r="A80">
        <v>79</v>
      </c>
      <c r="B80">
        <v>230.61799999999999</v>
      </c>
      <c r="C80">
        <v>236.29599999999999</v>
      </c>
      <c r="D80">
        <v>5.6769999999999996</v>
      </c>
      <c r="E80">
        <f t="shared" si="3"/>
        <v>236.29599999999999</v>
      </c>
      <c r="F80" s="4">
        <f t="shared" si="2"/>
        <v>-2.4620801498582059E-2</v>
      </c>
    </row>
    <row r="81" spans="1:6">
      <c r="A81">
        <v>80</v>
      </c>
      <c r="B81">
        <v>205.49199999999999</v>
      </c>
      <c r="C81">
        <v>181.09299999999999</v>
      </c>
      <c r="D81">
        <v>-24.399000000000001</v>
      </c>
      <c r="E81">
        <f t="shared" si="3"/>
        <v>181.09299999999999</v>
      </c>
      <c r="F81" s="4">
        <f t="shared" si="2"/>
        <v>0.1187345492768575</v>
      </c>
    </row>
    <row r="82" spans="1:6">
      <c r="A82">
        <v>81</v>
      </c>
      <c r="B82">
        <v>397.66500000000002</v>
      </c>
      <c r="C82">
        <v>372.15699999999998</v>
      </c>
      <c r="D82">
        <v>-25.507999999999999</v>
      </c>
      <c r="E82">
        <f t="shared" si="3"/>
        <v>372.15699999999998</v>
      </c>
      <c r="F82" s="4">
        <f t="shared" si="2"/>
        <v>6.4144443187104813E-2</v>
      </c>
    </row>
    <row r="83" spans="1:6">
      <c r="A83">
        <v>82</v>
      </c>
      <c r="B83">
        <v>159.39400000000001</v>
      </c>
      <c r="C83">
        <v>214.66499999999999</v>
      </c>
      <c r="D83">
        <v>55.271000000000001</v>
      </c>
      <c r="E83">
        <f t="shared" si="3"/>
        <v>214.66499999999999</v>
      </c>
      <c r="F83" s="4">
        <f t="shared" si="2"/>
        <v>-0.34675709248779746</v>
      </c>
    </row>
    <row r="84" spans="1:6">
      <c r="A84">
        <v>83</v>
      </c>
      <c r="B84">
        <v>550.904</v>
      </c>
      <c r="C84">
        <v>590.87699999999995</v>
      </c>
      <c r="D84">
        <v>39.973999999999997</v>
      </c>
      <c r="E84">
        <f t="shared" si="3"/>
        <v>590.87699999999995</v>
      </c>
      <c r="F84" s="4">
        <f t="shared" si="2"/>
        <v>-7.2558921336566731E-2</v>
      </c>
    </row>
    <row r="85" spans="1:6">
      <c r="A85">
        <v>84</v>
      </c>
      <c r="B85">
        <v>250.589</v>
      </c>
      <c r="C85">
        <v>261.584</v>
      </c>
      <c r="D85">
        <v>10.994999999999999</v>
      </c>
      <c r="E85">
        <f t="shared" si="3"/>
        <v>261.584</v>
      </c>
      <c r="F85" s="4">
        <f t="shared" si="2"/>
        <v>-4.3876626667571222E-2</v>
      </c>
    </row>
    <row r="86" spans="1:6">
      <c r="A86">
        <v>85</v>
      </c>
      <c r="B86">
        <v>322.46199999999999</v>
      </c>
      <c r="C86">
        <v>352.49900000000002</v>
      </c>
      <c r="D86">
        <v>30.036999999999999</v>
      </c>
      <c r="E86">
        <f t="shared" si="3"/>
        <v>352.49900000000002</v>
      </c>
      <c r="F86" s="4">
        <f t="shared" si="2"/>
        <v>-9.3148960187557098E-2</v>
      </c>
    </row>
    <row r="87" spans="1:6">
      <c r="A87">
        <v>86</v>
      </c>
      <c r="B87">
        <v>523.70699999999999</v>
      </c>
      <c r="C87">
        <v>465.62599999999998</v>
      </c>
      <c r="D87">
        <v>-58.081000000000003</v>
      </c>
      <c r="E87">
        <f t="shared" si="3"/>
        <v>465.62599999999998</v>
      </c>
      <c r="F87" s="4">
        <f t="shared" si="2"/>
        <v>0.11090361595319524</v>
      </c>
    </row>
    <row r="88" spans="1:6">
      <c r="A88">
        <v>87</v>
      </c>
      <c r="B88">
        <v>110.392</v>
      </c>
      <c r="C88">
        <v>64.296000000000006</v>
      </c>
      <c r="D88">
        <v>-46.095999999999997</v>
      </c>
      <c r="E88">
        <f t="shared" si="3"/>
        <v>64.296000000000006</v>
      </c>
      <c r="F88" s="4">
        <f t="shared" si="2"/>
        <v>0.41756649032538584</v>
      </c>
    </row>
    <row r="89" spans="1:6">
      <c r="A89">
        <v>88</v>
      </c>
      <c r="B89">
        <v>543.50199999999995</v>
      </c>
      <c r="C89">
        <v>498.91300000000001</v>
      </c>
      <c r="D89">
        <v>-44.588000000000001</v>
      </c>
      <c r="E89">
        <f t="shared" si="3"/>
        <v>498.91300000000001</v>
      </c>
      <c r="F89" s="4">
        <f t="shared" si="2"/>
        <v>8.2040176485091029E-2</v>
      </c>
    </row>
    <row r="90" spans="1:6">
      <c r="A90">
        <v>89</v>
      </c>
      <c r="B90">
        <v>345.18200000000002</v>
      </c>
      <c r="C90">
        <v>341.68599999999998</v>
      </c>
      <c r="D90">
        <v>-3.4950000000000001</v>
      </c>
      <c r="E90">
        <f t="shared" si="3"/>
        <v>341.68599999999998</v>
      </c>
      <c r="F90" s="4">
        <f t="shared" si="2"/>
        <v>1.0127990451414146E-2</v>
      </c>
    </row>
    <row r="91" spans="1:6">
      <c r="A91">
        <v>90</v>
      </c>
      <c r="B91">
        <v>396.50599999999997</v>
      </c>
      <c r="C91">
        <v>385.84800000000001</v>
      </c>
      <c r="D91">
        <v>-10.657</v>
      </c>
      <c r="E91">
        <f t="shared" si="3"/>
        <v>385.84800000000001</v>
      </c>
      <c r="F91" s="4">
        <f t="shared" si="2"/>
        <v>2.687979500940707E-2</v>
      </c>
    </row>
    <row r="92" spans="1:6">
      <c r="A92">
        <v>91</v>
      </c>
      <c r="B92">
        <v>590.87400000000002</v>
      </c>
      <c r="C92">
        <v>590.39599999999996</v>
      </c>
      <c r="D92">
        <v>-0.47799999999999998</v>
      </c>
      <c r="E92">
        <f t="shared" si="3"/>
        <v>590.39599999999996</v>
      </c>
      <c r="F92" s="4">
        <f t="shared" si="2"/>
        <v>8.0897111736184953E-4</v>
      </c>
    </row>
    <row r="93" spans="1:6">
      <c r="A93">
        <v>92</v>
      </c>
      <c r="B93">
        <v>725.81600000000003</v>
      </c>
      <c r="C93">
        <v>670.45699999999999</v>
      </c>
      <c r="D93">
        <v>-55.359000000000002</v>
      </c>
      <c r="E93">
        <f t="shared" si="3"/>
        <v>670.45699999999999</v>
      </c>
      <c r="F93" s="4">
        <f t="shared" si="2"/>
        <v>7.6271396607404673E-2</v>
      </c>
    </row>
    <row r="94" spans="1:6">
      <c r="A94">
        <v>93</v>
      </c>
      <c r="B94">
        <v>123.285</v>
      </c>
      <c r="C94">
        <v>110.947</v>
      </c>
      <c r="D94">
        <v>-12.337999999999999</v>
      </c>
      <c r="E94">
        <f t="shared" si="3"/>
        <v>110.947</v>
      </c>
      <c r="F94" s="4">
        <f t="shared" si="2"/>
        <v>0.10007705722512872</v>
      </c>
    </row>
    <row r="95" spans="1:6">
      <c r="A95">
        <v>94</v>
      </c>
      <c r="B95">
        <v>64.489999999999995</v>
      </c>
      <c r="C95">
        <v>122.679</v>
      </c>
      <c r="D95">
        <v>58.189</v>
      </c>
      <c r="E95">
        <f t="shared" si="3"/>
        <v>122.679</v>
      </c>
      <c r="F95" s="4">
        <f t="shared" si="2"/>
        <v>-0.90229492944642598</v>
      </c>
    </row>
    <row r="96" spans="1:6">
      <c r="A96">
        <v>95</v>
      </c>
      <c r="B96">
        <v>628.91499999999996</v>
      </c>
      <c r="C96">
        <v>596.24599999999998</v>
      </c>
      <c r="D96">
        <v>-32.668999999999997</v>
      </c>
      <c r="E96">
        <f t="shared" si="3"/>
        <v>596.24599999999998</v>
      </c>
      <c r="F96" s="4">
        <f t="shared" si="2"/>
        <v>5.194501641716287E-2</v>
      </c>
    </row>
    <row r="97" spans="1:6">
      <c r="A97">
        <v>96</v>
      </c>
      <c r="B97">
        <v>169.90100000000001</v>
      </c>
      <c r="C97">
        <v>187.32900000000001</v>
      </c>
      <c r="D97">
        <v>17.428000000000001</v>
      </c>
      <c r="E97">
        <f t="shared" si="3"/>
        <v>187.32900000000001</v>
      </c>
      <c r="F97" s="4">
        <f t="shared" si="2"/>
        <v>-0.10257738329968627</v>
      </c>
    </row>
    <row r="98" spans="1:6">
      <c r="A98">
        <v>97</v>
      </c>
      <c r="B98">
        <v>469.75700000000001</v>
      </c>
      <c r="C98">
        <v>492.14499999999998</v>
      </c>
      <c r="D98">
        <v>22.387</v>
      </c>
      <c r="E98">
        <f t="shared" si="3"/>
        <v>492.14499999999998</v>
      </c>
      <c r="F98" s="4">
        <f t="shared" si="2"/>
        <v>-4.7658683106371967E-2</v>
      </c>
    </row>
    <row r="99" spans="1:6">
      <c r="A99">
        <v>98</v>
      </c>
      <c r="B99">
        <v>375.31400000000002</v>
      </c>
      <c r="C99">
        <v>376.49799999999999</v>
      </c>
      <c r="D99">
        <v>1.1830000000000001</v>
      </c>
      <c r="E99">
        <f t="shared" si="3"/>
        <v>376.49799999999999</v>
      </c>
      <c r="F99" s="4">
        <f t="shared" si="2"/>
        <v>-3.1546918047287579E-3</v>
      </c>
    </row>
    <row r="100" spans="1:6">
      <c r="A100">
        <v>99</v>
      </c>
      <c r="B100">
        <v>118.224</v>
      </c>
      <c r="C100">
        <v>148.99799999999999</v>
      </c>
      <c r="D100">
        <v>30.774000000000001</v>
      </c>
      <c r="E100">
        <f t="shared" si="3"/>
        <v>148.99799999999999</v>
      </c>
      <c r="F100" s="4">
        <f t="shared" si="2"/>
        <v>-0.2603024766544863</v>
      </c>
    </row>
    <row r="101" spans="1:6">
      <c r="A101">
        <v>100</v>
      </c>
      <c r="B101">
        <v>250.90299999999999</v>
      </c>
      <c r="C101">
        <v>269.39</v>
      </c>
      <c r="D101">
        <v>18.486999999999998</v>
      </c>
      <c r="E101">
        <f t="shared" si="3"/>
        <v>269.39</v>
      </c>
      <c r="F101" s="4">
        <f t="shared" si="2"/>
        <v>-7.3681861117643049E-2</v>
      </c>
    </row>
    <row r="102" spans="1:6">
      <c r="A102" s="1" t="s">
        <v>5</v>
      </c>
      <c r="B102" s="1">
        <f>MIN(B2:B101)</f>
        <v>0</v>
      </c>
      <c r="C102" s="1">
        <f>MIN(C2:C101)</f>
        <v>14.025</v>
      </c>
      <c r="D102" s="1">
        <f>MIN(D2:D101)</f>
        <v>-62.904000000000003</v>
      </c>
      <c r="E102" s="1">
        <f>MIN(E2:E101)</f>
        <v>0</v>
      </c>
      <c r="F102" s="2">
        <f>MIN(F2:F101)</f>
        <v>-1.0377405767876959</v>
      </c>
    </row>
    <row r="103" spans="1:6">
      <c r="A103" s="1" t="s">
        <v>6</v>
      </c>
      <c r="B103" s="1">
        <f>MAX(B2:B101)</f>
        <v>761.29899999999998</v>
      </c>
      <c r="C103" s="1">
        <f>MAX(C2:C101)</f>
        <v>698.39499999999998</v>
      </c>
      <c r="D103" s="1">
        <f>MAX(D2:D101)</f>
        <v>116.986</v>
      </c>
      <c r="E103" s="1">
        <f>MAX(E2:E101)</f>
        <v>698.39499999999998</v>
      </c>
      <c r="F103" s="2">
        <f>MAX(F2:F101)</f>
        <v>0.41756649032538584</v>
      </c>
    </row>
    <row r="104" spans="1:6">
      <c r="A104" s="1" t="s">
        <v>7</v>
      </c>
      <c r="B104" s="1">
        <f>AVERAGE(B2:B101)</f>
        <v>346.62644999999992</v>
      </c>
      <c r="C104" s="1">
        <f>AVERAGE(C2:C101)</f>
        <v>356.57209999999986</v>
      </c>
      <c r="D104" s="1">
        <f>AVERAGE(D2:D101)</f>
        <v>9.9457099999999965</v>
      </c>
      <c r="E104" s="1">
        <f>AVERAGE(E2:E101)</f>
        <v>354.61301999999984</v>
      </c>
      <c r="F104" s="2">
        <f>AVERAGE(F2:F101)</f>
        <v>-6.798376668470904E-2</v>
      </c>
    </row>
    <row r="105" spans="1:6">
      <c r="A105" s="1" t="s">
        <v>8</v>
      </c>
      <c r="B105" s="1">
        <f>MEDIAN(B2:B101)</f>
        <v>326.02999999999997</v>
      </c>
      <c r="C105" s="1">
        <f>MEDIAN(C2:C101)</f>
        <v>341.42250000000001</v>
      </c>
      <c r="D105" s="1">
        <f>MEDIAN(D2:D101)</f>
        <v>8.4314999999999998</v>
      </c>
      <c r="E105" s="1">
        <f>MEDIAN(E2:E101)</f>
        <v>341.42250000000001</v>
      </c>
      <c r="F105" s="2">
        <f>MEDIAN(F2:F101)</f>
        <v>-2.2316305645723771E-2</v>
      </c>
    </row>
    <row r="106" spans="1:6">
      <c r="A106" s="1" t="s">
        <v>9</v>
      </c>
      <c r="B106" s="1">
        <f>STDEV(B2:B101)</f>
        <v>185.59396589592387</v>
      </c>
      <c r="C106" s="1">
        <f>STDEV(C2:C101)</f>
        <v>173.30251677670915</v>
      </c>
      <c r="D106" s="1">
        <f>STDEV(D2:D101)</f>
        <v>35.272965604428734</v>
      </c>
      <c r="E106" s="1">
        <f>STDEV(E2:E101)</f>
        <v>176.80027191726822</v>
      </c>
      <c r="F106" s="1">
        <f>STDEV(F2:F101)</f>
        <v>0.21702802756185513</v>
      </c>
    </row>
    <row r="107" spans="1:6">
      <c r="A107" s="1" t="s">
        <v>10</v>
      </c>
      <c r="B107" s="1"/>
      <c r="C107" s="1"/>
      <c r="D107" s="1">
        <f>CORREL($B1:$B101,C1:C101)</f>
        <v>0.9830072433006507</v>
      </c>
      <c r="E107" s="1">
        <f>CORREL($B1:$B101,E1:E101)</f>
        <v>0.98446388984694277</v>
      </c>
    </row>
  </sheetData>
  <pageMargins left="0.7" right="0.7" top="0.75" bottom="0.75" header="0.3" footer="0.3"/>
  <pageSetup orientation="portrait" horizontalDpi="150" verticalDpi="15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07"/>
  <sheetViews>
    <sheetView topLeftCell="A5" workbookViewId="0">
      <selection activeCell="O8" sqref="O8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16</v>
      </c>
      <c r="F1" s="3" t="s">
        <v>11</v>
      </c>
    </row>
    <row r="2" spans="1:6">
      <c r="A2">
        <v>1</v>
      </c>
      <c r="B2">
        <v>0.751</v>
      </c>
      <c r="C2">
        <v>1.52</v>
      </c>
      <c r="D2">
        <v>0.76900000000000002</v>
      </c>
      <c r="E2">
        <f>IF(B2,C2,0)</f>
        <v>1.52</v>
      </c>
      <c r="F2" s="4">
        <f>IF($B2,($B2-E2)/$B2,0)</f>
        <v>-1.0239680426098536</v>
      </c>
    </row>
    <row r="3" spans="1:6">
      <c r="A3">
        <v>2</v>
      </c>
      <c r="B3">
        <v>0.28100000000000003</v>
      </c>
      <c r="C3">
        <v>1.125</v>
      </c>
      <c r="D3">
        <v>0.84499999999999997</v>
      </c>
      <c r="E3">
        <f>IF(B3,C3,0)</f>
        <v>1.125</v>
      </c>
      <c r="F3" s="4">
        <f t="shared" ref="F3:F66" si="0">IF($B3,($B3-E3)/$B3,0)</f>
        <v>-3.0035587188612096</v>
      </c>
    </row>
    <row r="4" spans="1:6">
      <c r="A4">
        <v>3</v>
      </c>
      <c r="B4">
        <v>0.47699999999999998</v>
      </c>
      <c r="C4">
        <v>-0.14299999999999999</v>
      </c>
      <c r="D4">
        <v>-0.62</v>
      </c>
      <c r="E4">
        <f>IF(B4,C4,0)</f>
        <v>-0.14299999999999999</v>
      </c>
      <c r="F4" s="4">
        <f t="shared" si="0"/>
        <v>1.29979035639413</v>
      </c>
    </row>
    <row r="5" spans="1:6">
      <c r="A5">
        <v>4</v>
      </c>
      <c r="B5">
        <v>1.3740000000000001</v>
      </c>
      <c r="C5">
        <v>1.9870000000000001</v>
      </c>
      <c r="D5">
        <v>0.61299999999999999</v>
      </c>
      <c r="E5">
        <f t="shared" ref="E5:E68" si="1">IF(B5,C5,0)</f>
        <v>1.9870000000000001</v>
      </c>
      <c r="F5" s="4">
        <f t="shared" si="0"/>
        <v>-0.44614264919941771</v>
      </c>
    </row>
    <row r="6" spans="1:6">
      <c r="A6">
        <v>5</v>
      </c>
      <c r="B6">
        <v>0.21299999999999999</v>
      </c>
      <c r="C6">
        <v>0.78600000000000003</v>
      </c>
      <c r="D6">
        <v>0.57199999999999995</v>
      </c>
      <c r="E6">
        <f t="shared" si="1"/>
        <v>0.78600000000000003</v>
      </c>
      <c r="F6" s="4">
        <f t="shared" si="0"/>
        <v>-2.6901408450704229</v>
      </c>
    </row>
    <row r="7" spans="1:6">
      <c r="A7">
        <v>6</v>
      </c>
      <c r="B7">
        <v>1.268</v>
      </c>
      <c r="C7">
        <v>2.4159999999999999</v>
      </c>
      <c r="D7">
        <v>1.1479999999999999</v>
      </c>
      <c r="E7">
        <f t="shared" si="1"/>
        <v>2.4159999999999999</v>
      </c>
      <c r="F7" s="4">
        <f t="shared" si="0"/>
        <v>-0.90536277602523652</v>
      </c>
    </row>
    <row r="8" spans="1:6">
      <c r="A8">
        <v>7</v>
      </c>
      <c r="B8">
        <v>169.227</v>
      </c>
      <c r="C8">
        <v>2.2810000000000001</v>
      </c>
      <c r="D8">
        <v>-166.94499999999999</v>
      </c>
      <c r="E8">
        <f t="shared" si="1"/>
        <v>2.2810000000000001</v>
      </c>
      <c r="F8" s="4">
        <f t="shared" si="0"/>
        <v>0.98652106342368528</v>
      </c>
    </row>
    <row r="9" spans="1:6">
      <c r="A9">
        <v>8</v>
      </c>
      <c r="B9">
        <v>55.487000000000002</v>
      </c>
      <c r="C9">
        <v>1.885</v>
      </c>
      <c r="D9">
        <v>-53.601999999999997</v>
      </c>
      <c r="E9">
        <f t="shared" si="1"/>
        <v>1.885</v>
      </c>
      <c r="F9" s="4">
        <f t="shared" si="0"/>
        <v>0.96602807864905293</v>
      </c>
    </row>
    <row r="10" spans="1:6">
      <c r="A10">
        <v>9</v>
      </c>
      <c r="B10">
        <v>41.771000000000001</v>
      </c>
      <c r="C10">
        <v>1.629</v>
      </c>
      <c r="D10">
        <v>-40.142000000000003</v>
      </c>
      <c r="E10">
        <f t="shared" si="1"/>
        <v>1.629</v>
      </c>
      <c r="F10" s="4">
        <f t="shared" si="0"/>
        <v>0.96100165186373332</v>
      </c>
    </row>
    <row r="11" spans="1:6">
      <c r="A11">
        <v>10</v>
      </c>
      <c r="B11">
        <v>0.24299999999999999</v>
      </c>
      <c r="C11">
        <v>0.871</v>
      </c>
      <c r="D11">
        <v>0.628</v>
      </c>
      <c r="E11">
        <f t="shared" si="1"/>
        <v>0.871</v>
      </c>
      <c r="F11" s="4">
        <f t="shared" si="0"/>
        <v>-2.5843621399176957</v>
      </c>
    </row>
    <row r="12" spans="1:6">
      <c r="A12">
        <v>11</v>
      </c>
      <c r="B12">
        <v>9.1999999999999998E-2</v>
      </c>
      <c r="C12">
        <v>-9.6000000000000002E-2</v>
      </c>
      <c r="D12">
        <v>-0.188</v>
      </c>
      <c r="E12">
        <f t="shared" si="1"/>
        <v>-9.6000000000000002E-2</v>
      </c>
      <c r="F12" s="4">
        <f t="shared" si="0"/>
        <v>2.0434782608695654</v>
      </c>
    </row>
    <row r="13" spans="1:6">
      <c r="A13">
        <v>12</v>
      </c>
      <c r="B13">
        <v>1.1950000000000001</v>
      </c>
      <c r="C13">
        <v>1.7789999999999999</v>
      </c>
      <c r="D13">
        <v>0.58399999999999996</v>
      </c>
      <c r="E13">
        <f t="shared" si="1"/>
        <v>1.7789999999999999</v>
      </c>
      <c r="F13" s="4">
        <f t="shared" si="0"/>
        <v>-0.48870292887029276</v>
      </c>
    </row>
    <row r="14" spans="1:6">
      <c r="A14">
        <v>13</v>
      </c>
      <c r="B14">
        <v>0.68</v>
      </c>
      <c r="C14">
        <v>0.443</v>
      </c>
      <c r="D14">
        <v>-0.23699999999999999</v>
      </c>
      <c r="E14">
        <f t="shared" si="1"/>
        <v>0.443</v>
      </c>
      <c r="F14" s="4">
        <f t="shared" si="0"/>
        <v>0.34852941176470592</v>
      </c>
    </row>
    <row r="15" spans="1:6">
      <c r="A15">
        <v>14</v>
      </c>
      <c r="B15">
        <v>7.1999999999999995E-2</v>
      </c>
      <c r="C15">
        <v>0.68400000000000005</v>
      </c>
      <c r="D15">
        <v>0.61199999999999999</v>
      </c>
      <c r="E15">
        <f t="shared" si="1"/>
        <v>0.68400000000000005</v>
      </c>
      <c r="F15" s="4">
        <f t="shared" si="0"/>
        <v>-8.5000000000000018</v>
      </c>
    </row>
    <row r="16" spans="1:6">
      <c r="A16">
        <v>15</v>
      </c>
      <c r="B16">
        <v>0.78600000000000003</v>
      </c>
      <c r="C16">
        <v>0.90200000000000002</v>
      </c>
      <c r="D16">
        <v>0.11600000000000001</v>
      </c>
      <c r="E16">
        <f t="shared" si="1"/>
        <v>0.90200000000000002</v>
      </c>
      <c r="F16" s="4">
        <f t="shared" si="0"/>
        <v>-0.1475826972010178</v>
      </c>
    </row>
    <row r="17" spans="1:6">
      <c r="A17">
        <v>16</v>
      </c>
      <c r="B17">
        <v>0.19800000000000001</v>
      </c>
      <c r="C17">
        <v>-6.8000000000000005E-2</v>
      </c>
      <c r="D17">
        <v>-0.26600000000000001</v>
      </c>
      <c r="E17">
        <f t="shared" si="1"/>
        <v>-6.8000000000000005E-2</v>
      </c>
      <c r="F17" s="4">
        <f t="shared" si="0"/>
        <v>1.3434343434343434</v>
      </c>
    </row>
    <row r="18" spans="1:6">
      <c r="A18">
        <v>17</v>
      </c>
      <c r="B18">
        <v>1.1359999999999999</v>
      </c>
      <c r="C18">
        <v>2.4129999999999998</v>
      </c>
      <c r="D18">
        <v>1.2769999999999999</v>
      </c>
      <c r="E18">
        <f t="shared" si="1"/>
        <v>2.4129999999999998</v>
      </c>
      <c r="F18" s="4">
        <f t="shared" si="0"/>
        <v>-1.1241197183098592</v>
      </c>
    </row>
    <row r="19" spans="1:6">
      <c r="A19">
        <v>18</v>
      </c>
      <c r="B19">
        <v>0.73399999999999999</v>
      </c>
      <c r="C19">
        <v>0.72</v>
      </c>
      <c r="D19">
        <v>-1.4E-2</v>
      </c>
      <c r="E19">
        <f t="shared" si="1"/>
        <v>0.72</v>
      </c>
      <c r="F19" s="4">
        <f t="shared" si="0"/>
        <v>1.9073569482288846E-2</v>
      </c>
    </row>
    <row r="20" spans="1:6">
      <c r="A20">
        <v>19</v>
      </c>
      <c r="B20">
        <v>486.94499999999999</v>
      </c>
      <c r="C20">
        <v>3.923</v>
      </c>
      <c r="D20">
        <v>-483.02300000000002</v>
      </c>
      <c r="E20">
        <f t="shared" si="1"/>
        <v>3.923</v>
      </c>
      <c r="F20" s="4">
        <f t="shared" si="0"/>
        <v>0.99194364866668716</v>
      </c>
    </row>
    <row r="21" spans="1:6">
      <c r="A21">
        <v>20</v>
      </c>
      <c r="B21">
        <v>0.46800000000000003</v>
      </c>
      <c r="C21">
        <v>0.51700000000000002</v>
      </c>
      <c r="D21">
        <v>0.05</v>
      </c>
      <c r="E21">
        <f t="shared" si="1"/>
        <v>0.51700000000000002</v>
      </c>
      <c r="F21" s="4">
        <f t="shared" si="0"/>
        <v>-0.10470085470085468</v>
      </c>
    </row>
    <row r="22" spans="1:6">
      <c r="A22">
        <v>21</v>
      </c>
      <c r="B22">
        <v>2.3780000000000001</v>
      </c>
      <c r="C22">
        <v>3.0790000000000002</v>
      </c>
      <c r="D22">
        <v>0.70099999999999996</v>
      </c>
      <c r="E22">
        <f t="shared" si="1"/>
        <v>3.0790000000000002</v>
      </c>
      <c r="F22" s="4">
        <f t="shared" si="0"/>
        <v>-0.29478553406223718</v>
      </c>
    </row>
    <row r="23" spans="1:6">
      <c r="A23">
        <v>22</v>
      </c>
      <c r="B23">
        <v>2.3359999999999999</v>
      </c>
      <c r="C23">
        <v>3.2330000000000001</v>
      </c>
      <c r="D23">
        <v>0.89600000000000002</v>
      </c>
      <c r="E23">
        <f t="shared" si="1"/>
        <v>3.2330000000000001</v>
      </c>
      <c r="F23" s="4">
        <f t="shared" si="0"/>
        <v>-0.38398972602739739</v>
      </c>
    </row>
    <row r="24" spans="1:6">
      <c r="A24">
        <v>23</v>
      </c>
      <c r="B24">
        <v>0.77300000000000002</v>
      </c>
      <c r="C24">
        <v>2.4390000000000001</v>
      </c>
      <c r="D24">
        <v>1.667</v>
      </c>
      <c r="E24">
        <f t="shared" si="1"/>
        <v>2.4390000000000001</v>
      </c>
      <c r="F24" s="4">
        <f t="shared" si="0"/>
        <v>-2.1552393272962482</v>
      </c>
    </row>
    <row r="25" spans="1:6">
      <c r="A25">
        <v>24</v>
      </c>
      <c r="B25">
        <v>1.589</v>
      </c>
      <c r="C25">
        <v>1.276</v>
      </c>
      <c r="D25">
        <v>-0.314</v>
      </c>
      <c r="E25">
        <f t="shared" si="1"/>
        <v>1.276</v>
      </c>
      <c r="F25" s="4">
        <f t="shared" si="0"/>
        <v>0.19697923222152294</v>
      </c>
    </row>
    <row r="26" spans="1:6">
      <c r="A26">
        <v>25</v>
      </c>
      <c r="B26">
        <v>0.69299999999999995</v>
      </c>
      <c r="C26">
        <v>1.5580000000000001</v>
      </c>
      <c r="D26">
        <v>0.86499999999999999</v>
      </c>
      <c r="E26">
        <f t="shared" si="1"/>
        <v>1.5580000000000001</v>
      </c>
      <c r="F26" s="4">
        <f t="shared" si="0"/>
        <v>-1.2481962481962485</v>
      </c>
    </row>
    <row r="27" spans="1:6">
      <c r="A27">
        <v>26</v>
      </c>
      <c r="B27">
        <v>0.93500000000000005</v>
      </c>
      <c r="C27">
        <v>1.6140000000000001</v>
      </c>
      <c r="D27">
        <v>0.67900000000000005</v>
      </c>
      <c r="E27">
        <f t="shared" si="1"/>
        <v>1.6140000000000001</v>
      </c>
      <c r="F27" s="4">
        <f t="shared" si="0"/>
        <v>-0.72620320855614973</v>
      </c>
    </row>
    <row r="28" spans="1:6">
      <c r="A28">
        <v>27</v>
      </c>
      <c r="B28">
        <v>1.1619999999999999</v>
      </c>
      <c r="C28">
        <v>2.0249999999999999</v>
      </c>
      <c r="D28">
        <v>0.86299999999999999</v>
      </c>
      <c r="E28">
        <f t="shared" si="1"/>
        <v>2.0249999999999999</v>
      </c>
      <c r="F28" s="4">
        <f t="shared" si="0"/>
        <v>-0.74268502581755602</v>
      </c>
    </row>
    <row r="29" spans="1:6">
      <c r="A29">
        <v>28</v>
      </c>
      <c r="B29">
        <v>255.24199999999999</v>
      </c>
      <c r="C29">
        <v>3.1070000000000002</v>
      </c>
      <c r="D29">
        <v>-252.13499999999999</v>
      </c>
      <c r="E29">
        <f t="shared" si="1"/>
        <v>3.1070000000000002</v>
      </c>
      <c r="F29" s="4">
        <f t="shared" si="0"/>
        <v>0.9878272384638892</v>
      </c>
    </row>
    <row r="30" spans="1:6">
      <c r="A30">
        <v>29</v>
      </c>
      <c r="B30">
        <v>1.0760000000000001</v>
      </c>
      <c r="C30">
        <v>0.72899999999999998</v>
      </c>
      <c r="D30">
        <v>-0.34699999999999998</v>
      </c>
      <c r="E30">
        <f t="shared" si="1"/>
        <v>0.72899999999999998</v>
      </c>
      <c r="F30" s="4">
        <f t="shared" si="0"/>
        <v>0.32249070631970267</v>
      </c>
    </row>
    <row r="31" spans="1:6">
      <c r="A31">
        <v>30</v>
      </c>
      <c r="B31">
        <v>1.798</v>
      </c>
      <c r="C31">
        <v>2.262</v>
      </c>
      <c r="D31">
        <v>0.46500000000000002</v>
      </c>
      <c r="E31">
        <f t="shared" si="1"/>
        <v>2.262</v>
      </c>
      <c r="F31" s="4">
        <f t="shared" si="0"/>
        <v>-0.25806451612903225</v>
      </c>
    </row>
    <row r="32" spans="1:6">
      <c r="A32">
        <v>31</v>
      </c>
      <c r="B32">
        <v>3.9350000000000001</v>
      </c>
      <c r="C32">
        <v>2.8210000000000002</v>
      </c>
      <c r="D32">
        <v>-1.1140000000000001</v>
      </c>
      <c r="E32">
        <f t="shared" si="1"/>
        <v>2.8210000000000002</v>
      </c>
      <c r="F32" s="4">
        <f t="shared" si="0"/>
        <v>0.28310038119440911</v>
      </c>
    </row>
    <row r="33" spans="1:6">
      <c r="A33">
        <v>32</v>
      </c>
      <c r="B33">
        <v>0.879</v>
      </c>
      <c r="C33">
        <v>0.69399999999999995</v>
      </c>
      <c r="D33">
        <v>-0.185</v>
      </c>
      <c r="E33">
        <f t="shared" si="1"/>
        <v>0.69399999999999995</v>
      </c>
      <c r="F33" s="4">
        <f t="shared" si="0"/>
        <v>0.21046643913538118</v>
      </c>
    </row>
    <row r="34" spans="1:6">
      <c r="A34">
        <v>33</v>
      </c>
      <c r="B34">
        <v>2.7210000000000001</v>
      </c>
      <c r="C34">
        <v>2.9289999999999998</v>
      </c>
      <c r="D34">
        <v>0.20899999999999999</v>
      </c>
      <c r="E34">
        <f t="shared" si="1"/>
        <v>2.9289999999999998</v>
      </c>
      <c r="F34" s="4">
        <f t="shared" si="0"/>
        <v>-7.6442484380742276E-2</v>
      </c>
    </row>
    <row r="35" spans="1:6">
      <c r="A35">
        <v>34</v>
      </c>
      <c r="B35">
        <v>0.84599999999999997</v>
      </c>
      <c r="C35">
        <v>1.4490000000000001</v>
      </c>
      <c r="D35">
        <v>0.60299999999999998</v>
      </c>
      <c r="E35">
        <f t="shared" si="1"/>
        <v>1.4490000000000001</v>
      </c>
      <c r="F35" s="4">
        <f t="shared" si="0"/>
        <v>-0.7127659574468086</v>
      </c>
    </row>
    <row r="36" spans="1:6">
      <c r="A36">
        <v>35</v>
      </c>
      <c r="B36">
        <v>0.68899999999999995</v>
      </c>
      <c r="C36">
        <v>1.107</v>
      </c>
      <c r="D36">
        <v>0.41799999999999998</v>
      </c>
      <c r="E36">
        <f t="shared" si="1"/>
        <v>1.107</v>
      </c>
      <c r="F36" s="4">
        <f t="shared" si="0"/>
        <v>-0.60667634252539926</v>
      </c>
    </row>
    <row r="37" spans="1:6">
      <c r="A37">
        <v>36</v>
      </c>
      <c r="B37">
        <v>0.626</v>
      </c>
      <c r="C37">
        <v>1.4999999999999999E-2</v>
      </c>
      <c r="D37">
        <v>-0.61099999999999999</v>
      </c>
      <c r="E37">
        <f t="shared" si="1"/>
        <v>1.4999999999999999E-2</v>
      </c>
      <c r="F37" s="4">
        <f t="shared" si="0"/>
        <v>0.97603833865814693</v>
      </c>
    </row>
    <row r="38" spans="1:6">
      <c r="A38">
        <v>37</v>
      </c>
      <c r="B38">
        <v>1.252</v>
      </c>
      <c r="C38">
        <v>1.083</v>
      </c>
      <c r="D38">
        <v>-0.16900000000000001</v>
      </c>
      <c r="E38">
        <f t="shared" si="1"/>
        <v>1.083</v>
      </c>
      <c r="F38" s="4">
        <f t="shared" si="0"/>
        <v>0.13498402555910546</v>
      </c>
    </row>
    <row r="39" spans="1:6">
      <c r="A39">
        <v>38</v>
      </c>
      <c r="B39">
        <v>0.48499999999999999</v>
      </c>
      <c r="C39">
        <v>8.5999999999999993E-2</v>
      </c>
      <c r="D39">
        <v>-0.39900000000000002</v>
      </c>
      <c r="E39">
        <f t="shared" si="1"/>
        <v>8.5999999999999993E-2</v>
      </c>
      <c r="F39" s="4">
        <f t="shared" si="0"/>
        <v>0.8226804123711341</v>
      </c>
    </row>
    <row r="40" spans="1:6">
      <c r="A40">
        <v>39</v>
      </c>
      <c r="B40">
        <v>50.567999999999998</v>
      </c>
      <c r="C40">
        <v>1.728</v>
      </c>
      <c r="D40">
        <v>-48.84</v>
      </c>
      <c r="E40">
        <f t="shared" si="1"/>
        <v>1.728</v>
      </c>
      <c r="F40" s="4">
        <f t="shared" si="0"/>
        <v>0.965828191741813</v>
      </c>
    </row>
    <row r="41" spans="1:6">
      <c r="A41">
        <v>40</v>
      </c>
      <c r="B41">
        <v>1.0720000000000001</v>
      </c>
      <c r="C41">
        <v>2.625</v>
      </c>
      <c r="D41">
        <v>1.5529999999999999</v>
      </c>
      <c r="E41">
        <f t="shared" si="1"/>
        <v>2.625</v>
      </c>
      <c r="F41" s="4">
        <f t="shared" si="0"/>
        <v>-1.448694029850746</v>
      </c>
    </row>
    <row r="42" spans="1:6">
      <c r="A42">
        <v>41</v>
      </c>
      <c r="B42">
        <v>318.31700000000001</v>
      </c>
      <c r="C42">
        <v>3.496</v>
      </c>
      <c r="D42">
        <v>-314.82100000000003</v>
      </c>
      <c r="E42">
        <f t="shared" si="1"/>
        <v>3.496</v>
      </c>
      <c r="F42" s="4">
        <f t="shared" si="0"/>
        <v>0.98901723753365367</v>
      </c>
    </row>
    <row r="43" spans="1:6">
      <c r="A43">
        <v>42</v>
      </c>
      <c r="B43">
        <v>48.154000000000003</v>
      </c>
      <c r="C43">
        <v>2.1110000000000002</v>
      </c>
      <c r="D43">
        <v>-46.042999999999999</v>
      </c>
      <c r="E43">
        <f t="shared" si="1"/>
        <v>2.1110000000000002</v>
      </c>
      <c r="F43" s="4">
        <f t="shared" si="0"/>
        <v>0.95616148191219841</v>
      </c>
    </row>
    <row r="44" spans="1:6">
      <c r="A44">
        <v>43</v>
      </c>
      <c r="B44">
        <v>0.34599999999999997</v>
      </c>
      <c r="C44">
        <v>1.282</v>
      </c>
      <c r="D44">
        <v>0.93600000000000005</v>
      </c>
      <c r="E44">
        <f t="shared" si="1"/>
        <v>1.282</v>
      </c>
      <c r="F44" s="4">
        <f t="shared" si="0"/>
        <v>-2.7052023121387285</v>
      </c>
    </row>
    <row r="45" spans="1:6">
      <c r="A45">
        <v>44</v>
      </c>
      <c r="B45">
        <v>3.5640000000000001</v>
      </c>
      <c r="C45">
        <v>2.8380000000000001</v>
      </c>
      <c r="D45">
        <v>-0.72599999999999998</v>
      </c>
      <c r="E45">
        <f t="shared" si="1"/>
        <v>2.8380000000000001</v>
      </c>
      <c r="F45" s="4">
        <f t="shared" si="0"/>
        <v>0.20370370370370369</v>
      </c>
    </row>
    <row r="46" spans="1:6">
      <c r="A46">
        <v>45</v>
      </c>
      <c r="B46">
        <v>0.89300000000000002</v>
      </c>
      <c r="C46">
        <v>1.163</v>
      </c>
      <c r="D46">
        <v>0.27100000000000002</v>
      </c>
      <c r="E46">
        <f t="shared" si="1"/>
        <v>1.163</v>
      </c>
      <c r="F46" s="4">
        <f t="shared" si="0"/>
        <v>-0.30235162374020158</v>
      </c>
    </row>
    <row r="47" spans="1:6">
      <c r="A47">
        <v>46</v>
      </c>
      <c r="B47">
        <v>0.89100000000000001</v>
      </c>
      <c r="C47">
        <v>1.2090000000000001</v>
      </c>
      <c r="D47">
        <v>0.31900000000000001</v>
      </c>
      <c r="E47">
        <f t="shared" si="1"/>
        <v>1.2090000000000001</v>
      </c>
      <c r="F47" s="4">
        <f t="shared" si="0"/>
        <v>-0.35690235690235694</v>
      </c>
    </row>
    <row r="48" spans="1:6">
      <c r="A48">
        <v>47</v>
      </c>
      <c r="B48">
        <v>4.7E-2</v>
      </c>
      <c r="C48">
        <v>-5.6000000000000001E-2</v>
      </c>
      <c r="D48">
        <v>-0.10299999999999999</v>
      </c>
      <c r="E48">
        <f t="shared" si="1"/>
        <v>-5.6000000000000001E-2</v>
      </c>
      <c r="F48" s="4">
        <f t="shared" si="0"/>
        <v>2.191489361702128</v>
      </c>
    </row>
    <row r="49" spans="1:6">
      <c r="A49">
        <v>48</v>
      </c>
      <c r="B49">
        <v>80.492999999999995</v>
      </c>
      <c r="C49">
        <v>2.9390000000000001</v>
      </c>
      <c r="D49">
        <v>-77.554000000000002</v>
      </c>
      <c r="E49">
        <f t="shared" si="1"/>
        <v>2.9390000000000001</v>
      </c>
      <c r="F49" s="4">
        <f t="shared" si="0"/>
        <v>0.96348750823052942</v>
      </c>
    </row>
    <row r="50" spans="1:6">
      <c r="A50">
        <v>49</v>
      </c>
      <c r="B50">
        <v>0.74399999999999999</v>
      </c>
      <c r="C50">
        <v>1.1619999999999999</v>
      </c>
      <c r="D50">
        <v>0.41799999999999998</v>
      </c>
      <c r="E50">
        <f t="shared" si="1"/>
        <v>1.1619999999999999</v>
      </c>
      <c r="F50" s="4">
        <f t="shared" si="0"/>
        <v>-0.56182795698924726</v>
      </c>
    </row>
    <row r="51" spans="1:6">
      <c r="A51">
        <v>50</v>
      </c>
      <c r="B51">
        <v>0.375</v>
      </c>
      <c r="C51">
        <v>1.2569999999999999</v>
      </c>
      <c r="D51">
        <v>0.88200000000000001</v>
      </c>
      <c r="E51">
        <f t="shared" si="1"/>
        <v>1.2569999999999999</v>
      </c>
      <c r="F51" s="4">
        <f t="shared" si="0"/>
        <v>-2.3519999999999999</v>
      </c>
    </row>
    <row r="52" spans="1:6">
      <c r="A52">
        <v>51</v>
      </c>
      <c r="B52">
        <v>0</v>
      </c>
      <c r="C52">
        <v>0.53100000000000003</v>
      </c>
      <c r="D52">
        <v>0.53100000000000003</v>
      </c>
      <c r="E52">
        <f t="shared" si="1"/>
        <v>0</v>
      </c>
      <c r="F52" s="4">
        <f t="shared" si="0"/>
        <v>0</v>
      </c>
    </row>
    <row r="53" spans="1:6">
      <c r="A53">
        <v>52</v>
      </c>
      <c r="B53">
        <v>1.492</v>
      </c>
      <c r="C53">
        <v>1.589</v>
      </c>
      <c r="D53">
        <v>9.7000000000000003E-2</v>
      </c>
      <c r="E53">
        <f t="shared" si="1"/>
        <v>1.589</v>
      </c>
      <c r="F53" s="4">
        <f t="shared" si="0"/>
        <v>-6.5013404825737253E-2</v>
      </c>
    </row>
    <row r="54" spans="1:6">
      <c r="A54">
        <v>53</v>
      </c>
      <c r="B54">
        <v>310.42399999999998</v>
      </c>
      <c r="C54">
        <v>3.4889999999999999</v>
      </c>
      <c r="D54">
        <v>-306.935</v>
      </c>
      <c r="E54">
        <f t="shared" si="1"/>
        <v>3.4889999999999999</v>
      </c>
      <c r="F54" s="4">
        <f t="shared" si="0"/>
        <v>0.98876053397933161</v>
      </c>
    </row>
    <row r="55" spans="1:6">
      <c r="A55">
        <v>54</v>
      </c>
      <c r="B55">
        <v>0.36799999999999999</v>
      </c>
      <c r="C55">
        <v>-0.36699999999999999</v>
      </c>
      <c r="D55">
        <v>-0.73499999999999999</v>
      </c>
      <c r="E55">
        <f t="shared" si="1"/>
        <v>-0.36699999999999999</v>
      </c>
      <c r="F55" s="4">
        <f t="shared" si="0"/>
        <v>1.9972826086956521</v>
      </c>
    </row>
    <row r="56" spans="1:6">
      <c r="A56">
        <v>55</v>
      </c>
      <c r="B56">
        <v>1.155</v>
      </c>
      <c r="C56">
        <v>2.3439999999999999</v>
      </c>
      <c r="D56">
        <v>1.1890000000000001</v>
      </c>
      <c r="E56">
        <f t="shared" si="1"/>
        <v>2.3439999999999999</v>
      </c>
      <c r="F56" s="4">
        <f t="shared" si="0"/>
        <v>-1.0294372294372294</v>
      </c>
    </row>
    <row r="57" spans="1:6">
      <c r="A57">
        <v>56</v>
      </c>
      <c r="B57">
        <v>0</v>
      </c>
      <c r="C57">
        <v>0.50900000000000001</v>
      </c>
      <c r="D57">
        <v>0.50900000000000001</v>
      </c>
      <c r="E57">
        <f t="shared" si="1"/>
        <v>0</v>
      </c>
      <c r="F57" s="4">
        <f t="shared" si="0"/>
        <v>0</v>
      </c>
    </row>
    <row r="58" spans="1:6">
      <c r="A58">
        <v>57</v>
      </c>
      <c r="B58">
        <v>0.69399999999999995</v>
      </c>
      <c r="C58">
        <v>1.2529999999999999</v>
      </c>
      <c r="D58">
        <v>0.55900000000000005</v>
      </c>
      <c r="E58">
        <f t="shared" si="1"/>
        <v>1.2529999999999999</v>
      </c>
      <c r="F58" s="4">
        <f t="shared" si="0"/>
        <v>-0.80547550432276649</v>
      </c>
    </row>
    <row r="59" spans="1:6">
      <c r="A59">
        <v>58</v>
      </c>
      <c r="B59">
        <v>0.20499999999999999</v>
      </c>
      <c r="C59">
        <v>-0.53</v>
      </c>
      <c r="D59">
        <v>-0.73499999999999999</v>
      </c>
      <c r="E59">
        <f t="shared" si="1"/>
        <v>-0.53</v>
      </c>
      <c r="F59" s="4">
        <f t="shared" si="0"/>
        <v>3.5853658536585367</v>
      </c>
    </row>
    <row r="60" spans="1:6">
      <c r="A60">
        <v>59</v>
      </c>
      <c r="B60">
        <v>155.59100000000001</v>
      </c>
      <c r="C60">
        <v>2.13</v>
      </c>
      <c r="D60">
        <v>-153.46199999999999</v>
      </c>
      <c r="E60">
        <f t="shared" si="1"/>
        <v>2.13</v>
      </c>
      <c r="F60" s="4">
        <f t="shared" si="0"/>
        <v>0.98631026216169315</v>
      </c>
    </row>
    <row r="61" spans="1:6">
      <c r="A61">
        <v>60</v>
      </c>
      <c r="B61">
        <v>1.4279999999999999</v>
      </c>
      <c r="C61">
        <v>1.6040000000000001</v>
      </c>
      <c r="D61">
        <v>0.17599999999999999</v>
      </c>
      <c r="E61">
        <f t="shared" si="1"/>
        <v>1.6040000000000001</v>
      </c>
      <c r="F61" s="4">
        <f t="shared" si="0"/>
        <v>-0.12324929971988807</v>
      </c>
    </row>
    <row r="62" spans="1:6">
      <c r="A62">
        <v>61</v>
      </c>
      <c r="B62">
        <v>2.016</v>
      </c>
      <c r="C62">
        <v>2.2290000000000001</v>
      </c>
      <c r="D62">
        <v>0.21299999999999999</v>
      </c>
      <c r="E62">
        <f t="shared" si="1"/>
        <v>2.2290000000000001</v>
      </c>
      <c r="F62" s="4">
        <f t="shared" si="0"/>
        <v>-0.10565476190476195</v>
      </c>
    </row>
    <row r="63" spans="1:6">
      <c r="A63">
        <v>62</v>
      </c>
      <c r="B63">
        <v>0.38600000000000001</v>
      </c>
      <c r="C63">
        <v>1.7000000000000001E-2</v>
      </c>
      <c r="D63">
        <v>-0.36799999999999999</v>
      </c>
      <c r="E63">
        <f t="shared" si="1"/>
        <v>1.7000000000000001E-2</v>
      </c>
      <c r="F63" s="4">
        <f t="shared" si="0"/>
        <v>0.95595854922279788</v>
      </c>
    </row>
    <row r="64" spans="1:6">
      <c r="A64">
        <v>63</v>
      </c>
      <c r="B64">
        <v>1.7769999999999999</v>
      </c>
      <c r="C64">
        <v>2.698</v>
      </c>
      <c r="D64">
        <v>0.92100000000000004</v>
      </c>
      <c r="E64">
        <f t="shared" si="1"/>
        <v>2.698</v>
      </c>
      <c r="F64" s="4">
        <f t="shared" si="0"/>
        <v>-0.51828925154755212</v>
      </c>
    </row>
    <row r="65" spans="1:6">
      <c r="A65">
        <v>64</v>
      </c>
      <c r="B65">
        <v>4.7</v>
      </c>
      <c r="C65">
        <v>3.7040000000000002</v>
      </c>
      <c r="D65">
        <v>-0.996</v>
      </c>
      <c r="E65">
        <f t="shared" si="1"/>
        <v>3.7040000000000002</v>
      </c>
      <c r="F65" s="4">
        <f t="shared" si="0"/>
        <v>0.21191489361702126</v>
      </c>
    </row>
    <row r="66" spans="1:6">
      <c r="A66">
        <v>65</v>
      </c>
      <c r="B66">
        <v>189.47300000000001</v>
      </c>
      <c r="C66">
        <v>2.8039999999999998</v>
      </c>
      <c r="D66">
        <v>-186.66800000000001</v>
      </c>
      <c r="E66">
        <f t="shared" si="1"/>
        <v>2.8039999999999998</v>
      </c>
      <c r="F66" s="4">
        <f t="shared" si="0"/>
        <v>0.98520105767048605</v>
      </c>
    </row>
    <row r="67" spans="1:6">
      <c r="A67">
        <v>66</v>
      </c>
      <c r="B67">
        <v>0.93</v>
      </c>
      <c r="C67">
        <v>2.1360000000000001</v>
      </c>
      <c r="D67">
        <v>1.206</v>
      </c>
      <c r="E67">
        <f t="shared" si="1"/>
        <v>2.1360000000000001</v>
      </c>
      <c r="F67" s="4">
        <f t="shared" ref="F67:F101" si="2">IF($B67,($B67-E67)/$B67,0)</f>
        <v>-1.296774193548387</v>
      </c>
    </row>
    <row r="68" spans="1:6">
      <c r="A68">
        <v>67</v>
      </c>
      <c r="B68">
        <v>0.48099999999999998</v>
      </c>
      <c r="C68">
        <v>1.0109999999999999</v>
      </c>
      <c r="D68">
        <v>0.53</v>
      </c>
      <c r="E68">
        <f t="shared" si="1"/>
        <v>1.0109999999999999</v>
      </c>
      <c r="F68" s="4">
        <f t="shared" si="2"/>
        <v>-1.1018711018711018</v>
      </c>
    </row>
    <row r="69" spans="1:6">
      <c r="A69">
        <v>68</v>
      </c>
      <c r="B69">
        <v>1.2749999999999999</v>
      </c>
      <c r="C69">
        <v>2.1280000000000001</v>
      </c>
      <c r="D69">
        <v>0.85299999999999998</v>
      </c>
      <c r="E69">
        <f t="shared" ref="E69:E101" si="3">IF(B69,C69,0)</f>
        <v>2.1280000000000001</v>
      </c>
      <c r="F69" s="4">
        <f t="shared" si="2"/>
        <v>-0.66901960784313741</v>
      </c>
    </row>
    <row r="70" spans="1:6">
      <c r="A70">
        <v>69</v>
      </c>
      <c r="B70">
        <v>1.2649999999999999</v>
      </c>
      <c r="C70">
        <v>1.466</v>
      </c>
      <c r="D70">
        <v>0.20100000000000001</v>
      </c>
      <c r="E70">
        <f t="shared" si="3"/>
        <v>1.466</v>
      </c>
      <c r="F70" s="4">
        <f t="shared" si="2"/>
        <v>-0.15889328063241112</v>
      </c>
    </row>
    <row r="71" spans="1:6">
      <c r="A71">
        <v>70</v>
      </c>
      <c r="B71">
        <v>0.79500000000000004</v>
      </c>
      <c r="C71">
        <v>1.365</v>
      </c>
      <c r="D71">
        <v>0.56999999999999995</v>
      </c>
      <c r="E71">
        <f t="shared" si="3"/>
        <v>1.365</v>
      </c>
      <c r="F71" s="4">
        <f t="shared" si="2"/>
        <v>-0.71698113207547165</v>
      </c>
    </row>
    <row r="72" spans="1:6">
      <c r="A72">
        <v>71</v>
      </c>
      <c r="B72">
        <v>1.1359999999999999</v>
      </c>
      <c r="C72">
        <v>2.153</v>
      </c>
      <c r="D72">
        <v>1.0169999999999999</v>
      </c>
      <c r="E72">
        <f t="shared" si="3"/>
        <v>2.153</v>
      </c>
      <c r="F72" s="4">
        <f t="shared" si="2"/>
        <v>-0.8952464788732396</v>
      </c>
    </row>
    <row r="73" spans="1:6">
      <c r="A73">
        <v>72</v>
      </c>
      <c r="B73">
        <v>0.28499999999999998</v>
      </c>
      <c r="C73">
        <v>-0.03</v>
      </c>
      <c r="D73">
        <v>-0.315</v>
      </c>
      <c r="E73">
        <f t="shared" si="3"/>
        <v>-0.03</v>
      </c>
      <c r="F73" s="4">
        <f t="shared" si="2"/>
        <v>1.1052631578947367</v>
      </c>
    </row>
    <row r="74" spans="1:6">
      <c r="A74">
        <v>73</v>
      </c>
      <c r="B74">
        <v>0.30499999999999999</v>
      </c>
      <c r="C74">
        <v>0.35899999999999999</v>
      </c>
      <c r="D74">
        <v>5.3999999999999999E-2</v>
      </c>
      <c r="E74">
        <f t="shared" si="3"/>
        <v>0.35899999999999999</v>
      </c>
      <c r="F74" s="4">
        <f t="shared" si="2"/>
        <v>-0.17704918032786884</v>
      </c>
    </row>
    <row r="75" spans="1:6">
      <c r="A75">
        <v>74</v>
      </c>
      <c r="B75">
        <v>1.306</v>
      </c>
      <c r="C75">
        <v>1.4750000000000001</v>
      </c>
      <c r="D75">
        <v>0.17</v>
      </c>
      <c r="E75">
        <f t="shared" si="3"/>
        <v>1.4750000000000001</v>
      </c>
      <c r="F75" s="4">
        <f t="shared" si="2"/>
        <v>-0.1294027565084227</v>
      </c>
    </row>
    <row r="76" spans="1:6">
      <c r="A76">
        <v>75</v>
      </c>
      <c r="B76">
        <v>7.3999999999999996E-2</v>
      </c>
      <c r="C76">
        <v>-0.65400000000000003</v>
      </c>
      <c r="D76">
        <v>-0.72799999999999998</v>
      </c>
      <c r="E76">
        <f t="shared" si="3"/>
        <v>-0.65400000000000003</v>
      </c>
      <c r="F76" s="4">
        <f t="shared" si="2"/>
        <v>9.8378378378378386</v>
      </c>
    </row>
    <row r="77" spans="1:6">
      <c r="A77">
        <v>76</v>
      </c>
      <c r="B77">
        <v>2.7989999999999999</v>
      </c>
      <c r="C77">
        <v>3</v>
      </c>
      <c r="D77">
        <v>0.2</v>
      </c>
      <c r="E77">
        <f t="shared" si="3"/>
        <v>3</v>
      </c>
      <c r="F77" s="4">
        <f t="shared" si="2"/>
        <v>-7.1811361200428747E-2</v>
      </c>
    </row>
    <row r="78" spans="1:6">
      <c r="A78">
        <v>77</v>
      </c>
      <c r="B78">
        <v>1.095</v>
      </c>
      <c r="C78">
        <v>2.0790000000000002</v>
      </c>
      <c r="D78">
        <v>0.98499999999999999</v>
      </c>
      <c r="E78">
        <f t="shared" si="3"/>
        <v>2.0790000000000002</v>
      </c>
      <c r="F78" s="4">
        <f t="shared" si="2"/>
        <v>-0.89863013698630156</v>
      </c>
    </row>
    <row r="79" spans="1:6">
      <c r="A79">
        <v>78</v>
      </c>
      <c r="B79">
        <v>0.437</v>
      </c>
      <c r="C79">
        <v>0.63</v>
      </c>
      <c r="D79">
        <v>0.193</v>
      </c>
      <c r="E79">
        <f t="shared" si="3"/>
        <v>0.63</v>
      </c>
      <c r="F79" s="4">
        <f t="shared" si="2"/>
        <v>-0.4416475972540046</v>
      </c>
    </row>
    <row r="80" spans="1:6">
      <c r="A80">
        <v>79</v>
      </c>
      <c r="B80">
        <v>42.197000000000003</v>
      </c>
      <c r="C80">
        <v>1.528</v>
      </c>
      <c r="D80">
        <v>-40.668999999999997</v>
      </c>
      <c r="E80">
        <f t="shared" si="3"/>
        <v>1.528</v>
      </c>
      <c r="F80" s="4">
        <f t="shared" si="2"/>
        <v>0.96378889494513831</v>
      </c>
    </row>
    <row r="81" spans="1:6">
      <c r="A81">
        <v>80</v>
      </c>
      <c r="B81">
        <v>1.01</v>
      </c>
      <c r="C81">
        <v>1.7250000000000001</v>
      </c>
      <c r="D81">
        <v>0.71499999999999997</v>
      </c>
      <c r="E81">
        <f t="shared" si="3"/>
        <v>1.7250000000000001</v>
      </c>
      <c r="F81" s="4">
        <f t="shared" si="2"/>
        <v>-0.70792079207920799</v>
      </c>
    </row>
    <row r="82" spans="1:6">
      <c r="A82">
        <v>81</v>
      </c>
      <c r="B82">
        <v>37.600999999999999</v>
      </c>
      <c r="C82">
        <v>3.7509999999999999</v>
      </c>
      <c r="D82">
        <v>-33.850999999999999</v>
      </c>
      <c r="E82">
        <f t="shared" si="3"/>
        <v>3.7509999999999999</v>
      </c>
      <c r="F82" s="4">
        <f t="shared" si="2"/>
        <v>0.90024201484003086</v>
      </c>
    </row>
    <row r="83" spans="1:6">
      <c r="A83">
        <v>82</v>
      </c>
      <c r="B83">
        <v>0.27500000000000002</v>
      </c>
      <c r="C83">
        <v>0.61</v>
      </c>
      <c r="D83">
        <v>0.33500000000000002</v>
      </c>
      <c r="E83">
        <f t="shared" si="3"/>
        <v>0.61</v>
      </c>
      <c r="F83" s="4">
        <f t="shared" si="2"/>
        <v>-1.218181818181818</v>
      </c>
    </row>
    <row r="84" spans="1:6">
      <c r="A84">
        <v>83</v>
      </c>
      <c r="B84">
        <v>1.1060000000000001</v>
      </c>
      <c r="C84">
        <v>1.5349999999999999</v>
      </c>
      <c r="D84">
        <v>0.42899999999999999</v>
      </c>
      <c r="E84">
        <f t="shared" si="3"/>
        <v>1.5349999999999999</v>
      </c>
      <c r="F84" s="4">
        <f t="shared" si="2"/>
        <v>-0.3878842676311029</v>
      </c>
    </row>
    <row r="85" spans="1:6">
      <c r="A85">
        <v>84</v>
      </c>
      <c r="B85">
        <v>0.57199999999999995</v>
      </c>
      <c r="C85">
        <v>0.56599999999999995</v>
      </c>
      <c r="D85">
        <v>-7.0000000000000001E-3</v>
      </c>
      <c r="E85">
        <f t="shared" si="3"/>
        <v>0.56599999999999995</v>
      </c>
      <c r="F85" s="4">
        <f t="shared" si="2"/>
        <v>1.04895104895105E-2</v>
      </c>
    </row>
    <row r="86" spans="1:6">
      <c r="A86">
        <v>85</v>
      </c>
      <c r="B86">
        <v>188.90299999999999</v>
      </c>
      <c r="C86">
        <v>2.4529999999999998</v>
      </c>
      <c r="D86">
        <v>-186.45</v>
      </c>
      <c r="E86">
        <f t="shared" si="3"/>
        <v>2.4529999999999998</v>
      </c>
      <c r="F86" s="4">
        <f t="shared" si="2"/>
        <v>0.98701449950503695</v>
      </c>
    </row>
    <row r="87" spans="1:6">
      <c r="A87">
        <v>86</v>
      </c>
      <c r="B87">
        <v>0</v>
      </c>
      <c r="C87">
        <v>0.28999999999999998</v>
      </c>
      <c r="D87">
        <v>0.28999999999999998</v>
      </c>
      <c r="E87">
        <f t="shared" si="3"/>
        <v>0</v>
      </c>
      <c r="F87" s="4">
        <f t="shared" si="2"/>
        <v>0</v>
      </c>
    </row>
    <row r="88" spans="1:6">
      <c r="A88">
        <v>87</v>
      </c>
      <c r="B88">
        <v>0.32600000000000001</v>
      </c>
      <c r="C88">
        <v>0.84199999999999997</v>
      </c>
      <c r="D88">
        <v>0.51600000000000001</v>
      </c>
      <c r="E88">
        <f t="shared" si="3"/>
        <v>0.84199999999999997</v>
      </c>
      <c r="F88" s="4">
        <f t="shared" si="2"/>
        <v>-1.5828220858895705</v>
      </c>
    </row>
    <row r="89" spans="1:6">
      <c r="A89">
        <v>88</v>
      </c>
      <c r="B89">
        <v>0.48399999999999999</v>
      </c>
      <c r="C89">
        <v>1.57</v>
      </c>
      <c r="D89">
        <v>1.0860000000000001</v>
      </c>
      <c r="E89">
        <f t="shared" si="3"/>
        <v>1.57</v>
      </c>
      <c r="F89" s="4">
        <f t="shared" si="2"/>
        <v>-2.2438016528925622</v>
      </c>
    </row>
    <row r="90" spans="1:6">
      <c r="A90">
        <v>89</v>
      </c>
      <c r="B90">
        <v>6.2E-2</v>
      </c>
      <c r="C90">
        <v>-0.13300000000000001</v>
      </c>
      <c r="D90">
        <v>-0.19500000000000001</v>
      </c>
      <c r="E90">
        <f t="shared" si="3"/>
        <v>-0.13300000000000001</v>
      </c>
      <c r="F90" s="4">
        <f t="shared" si="2"/>
        <v>3.145161290322581</v>
      </c>
    </row>
    <row r="91" spans="1:6">
      <c r="A91">
        <v>90</v>
      </c>
      <c r="B91">
        <v>0.30299999999999999</v>
      </c>
      <c r="C91">
        <v>1.385</v>
      </c>
      <c r="D91">
        <v>1.083</v>
      </c>
      <c r="E91">
        <f t="shared" si="3"/>
        <v>1.385</v>
      </c>
      <c r="F91" s="4">
        <f t="shared" si="2"/>
        <v>-3.5709570957095713</v>
      </c>
    </row>
    <row r="92" spans="1:6">
      <c r="A92">
        <v>91</v>
      </c>
      <c r="B92">
        <v>1.1439999999999999</v>
      </c>
      <c r="C92">
        <v>2.52</v>
      </c>
      <c r="D92">
        <v>1.3759999999999999</v>
      </c>
      <c r="E92">
        <f t="shared" si="3"/>
        <v>2.52</v>
      </c>
      <c r="F92" s="4">
        <f t="shared" si="2"/>
        <v>-1.2027972027972029</v>
      </c>
    </row>
    <row r="93" spans="1:6">
      <c r="A93">
        <v>92</v>
      </c>
      <c r="B93">
        <v>1.8220000000000001</v>
      </c>
      <c r="C93">
        <v>0.85099999999999998</v>
      </c>
      <c r="D93">
        <v>-0.97199999999999998</v>
      </c>
      <c r="E93">
        <f t="shared" si="3"/>
        <v>0.85099999999999998</v>
      </c>
      <c r="F93" s="4">
        <f t="shared" si="2"/>
        <v>0.53293084522502743</v>
      </c>
    </row>
    <row r="94" spans="1:6">
      <c r="A94">
        <v>93</v>
      </c>
      <c r="B94">
        <v>1.0109999999999999</v>
      </c>
      <c r="C94">
        <v>1.5860000000000001</v>
      </c>
      <c r="D94">
        <v>0.57499999999999996</v>
      </c>
      <c r="E94">
        <f t="shared" si="3"/>
        <v>1.5860000000000001</v>
      </c>
      <c r="F94" s="4">
        <f t="shared" si="2"/>
        <v>-0.56874381800197849</v>
      </c>
    </row>
    <row r="95" spans="1:6">
      <c r="A95">
        <v>94</v>
      </c>
      <c r="B95">
        <v>0.85</v>
      </c>
      <c r="C95">
        <v>0.86499999999999999</v>
      </c>
      <c r="D95">
        <v>1.4999999999999999E-2</v>
      </c>
      <c r="E95">
        <f t="shared" si="3"/>
        <v>0.86499999999999999</v>
      </c>
      <c r="F95" s="4">
        <f t="shared" si="2"/>
        <v>-1.7647058823529429E-2</v>
      </c>
    </row>
    <row r="96" spans="1:6">
      <c r="A96">
        <v>95</v>
      </c>
      <c r="B96">
        <v>1.7490000000000001</v>
      </c>
      <c r="C96">
        <v>2.6850000000000001</v>
      </c>
      <c r="D96">
        <v>0.93600000000000005</v>
      </c>
      <c r="E96">
        <f t="shared" si="3"/>
        <v>2.6850000000000001</v>
      </c>
      <c r="F96" s="4">
        <f t="shared" si="2"/>
        <v>-0.53516295025728977</v>
      </c>
    </row>
    <row r="97" spans="1:6">
      <c r="A97">
        <v>96</v>
      </c>
      <c r="B97">
        <v>1.619</v>
      </c>
      <c r="C97">
        <v>2.2850000000000001</v>
      </c>
      <c r="D97">
        <v>0.66600000000000004</v>
      </c>
      <c r="E97">
        <f t="shared" si="3"/>
        <v>2.2850000000000001</v>
      </c>
      <c r="F97" s="4">
        <f t="shared" si="2"/>
        <v>-0.41136504014823977</v>
      </c>
    </row>
    <row r="98" spans="1:6">
      <c r="A98">
        <v>97</v>
      </c>
      <c r="B98">
        <v>1.4670000000000001</v>
      </c>
      <c r="C98">
        <v>2.738</v>
      </c>
      <c r="D98">
        <v>1.272</v>
      </c>
      <c r="E98">
        <f t="shared" si="3"/>
        <v>2.738</v>
      </c>
      <c r="F98" s="4">
        <f t="shared" si="2"/>
        <v>-0.86639400136332645</v>
      </c>
    </row>
    <row r="99" spans="1:6">
      <c r="A99">
        <v>98</v>
      </c>
      <c r="B99">
        <v>0.71599999999999997</v>
      </c>
      <c r="C99">
        <v>1.6559999999999999</v>
      </c>
      <c r="D99">
        <v>0.94</v>
      </c>
      <c r="E99">
        <f t="shared" si="3"/>
        <v>1.6559999999999999</v>
      </c>
      <c r="F99" s="4">
        <f t="shared" si="2"/>
        <v>-1.3128491620111731</v>
      </c>
    </row>
    <row r="100" spans="1:6">
      <c r="A100">
        <v>99</v>
      </c>
      <c r="B100">
        <v>0</v>
      </c>
      <c r="C100">
        <v>0.53200000000000003</v>
      </c>
      <c r="D100">
        <v>0.53200000000000003</v>
      </c>
      <c r="E100">
        <f t="shared" si="3"/>
        <v>0</v>
      </c>
      <c r="F100" s="4">
        <f t="shared" si="2"/>
        <v>0</v>
      </c>
    </row>
    <row r="101" spans="1:6">
      <c r="A101">
        <v>100</v>
      </c>
      <c r="B101">
        <v>18.157</v>
      </c>
      <c r="C101">
        <v>2.548</v>
      </c>
      <c r="D101">
        <v>-15.61</v>
      </c>
      <c r="E101">
        <f t="shared" si="3"/>
        <v>2.548</v>
      </c>
      <c r="F101" s="4">
        <f t="shared" si="2"/>
        <v>0.859668447430743</v>
      </c>
    </row>
    <row r="102" spans="1:6">
      <c r="A102" s="1" t="s">
        <v>5</v>
      </c>
      <c r="B102" s="1">
        <f>MIN(B2:B101)</f>
        <v>0</v>
      </c>
      <c r="C102" s="1">
        <f>MIN(C2:C101)</f>
        <v>-0.65400000000000003</v>
      </c>
      <c r="D102" s="1">
        <f>MIN(D2:D101)</f>
        <v>-483.02300000000002</v>
      </c>
      <c r="E102" s="1">
        <f>MIN(E2:E101)</f>
        <v>-0.65400000000000003</v>
      </c>
      <c r="F102" s="2">
        <f>MIN(F2:F101)</f>
        <v>-8.5000000000000018</v>
      </c>
    </row>
    <row r="103" spans="1:6">
      <c r="A103" s="1" t="s">
        <v>6</v>
      </c>
      <c r="B103" s="1">
        <f>MAX(B2:B101)</f>
        <v>486.94499999999999</v>
      </c>
      <c r="C103" s="1">
        <f>MAX(C2:C101)</f>
        <v>3.923</v>
      </c>
      <c r="D103" s="1">
        <f>MAX(D2:D101)</f>
        <v>1.667</v>
      </c>
      <c r="E103" s="1">
        <f>MAX(E2:E101)</f>
        <v>3.923</v>
      </c>
      <c r="F103" s="2">
        <f>MAX(F2:F101)</f>
        <v>9.8378378378378386</v>
      </c>
    </row>
    <row r="104" spans="1:6">
      <c r="A104" s="1" t="s">
        <v>7</v>
      </c>
      <c r="B104" s="1">
        <f>AVERAGE(B2:B101)</f>
        <v>25.315429999999996</v>
      </c>
      <c r="C104" s="1">
        <f>AVERAGE(C2:C101)</f>
        <v>1.5434399999999999</v>
      </c>
      <c r="D104" s="1">
        <f>AVERAGE(D2:D101)</f>
        <v>-23.771949999999993</v>
      </c>
      <c r="E104" s="1">
        <f>AVERAGE(E2:E101)</f>
        <v>1.5248199999999996</v>
      </c>
      <c r="F104" s="2">
        <f>AVERAGE(F2:F101)</f>
        <v>-0.12564396344698578</v>
      </c>
    </row>
    <row r="105" spans="1:6">
      <c r="A105" s="1" t="s">
        <v>8</v>
      </c>
      <c r="B105" s="1">
        <f>MEDIAN(B2:B101)</f>
        <v>1.0105</v>
      </c>
      <c r="C105" s="1">
        <f>MEDIAN(C2:C101)</f>
        <v>1.5314999999999999</v>
      </c>
      <c r="D105" s="1">
        <f>MEDIAN(D2:D101)</f>
        <v>0.21099999999999999</v>
      </c>
      <c r="E105" s="1">
        <f>MEDIAN(E2:E101)</f>
        <v>1.5314999999999999</v>
      </c>
      <c r="F105" s="2">
        <f>MEDIAN(F2:F101)</f>
        <v>-0.12632602811415539</v>
      </c>
    </row>
    <row r="106" spans="1:6">
      <c r="A106" s="1" t="s">
        <v>9</v>
      </c>
      <c r="B106" s="1">
        <f>STDEV(B2:B101)</f>
        <v>76.550877370194556</v>
      </c>
      <c r="C106" s="1">
        <f>STDEV(C2:C101)</f>
        <v>1.0588877652489614</v>
      </c>
      <c r="D106" s="1">
        <f>STDEV(D2:D101)</f>
        <v>76.065768450912145</v>
      </c>
      <c r="E106" s="1">
        <f>STDEV(E2:E101)</f>
        <v>1.0815627524442346</v>
      </c>
      <c r="F106" s="1">
        <f>STDEV(F2:F101)</f>
        <v>1.7737870241924352</v>
      </c>
    </row>
    <row r="107" spans="1:6">
      <c r="A107" s="1" t="s">
        <v>10</v>
      </c>
      <c r="B107" s="1"/>
      <c r="C107" s="1"/>
      <c r="D107" s="1">
        <f>CORREL($B1:$B101,C1:C101)</f>
        <v>0.46364934316413225</v>
      </c>
      <c r="E107" s="1">
        <f>CORREL($B1:$B101,E1:E101)</f>
        <v>0.45967971947914787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07"/>
  <sheetViews>
    <sheetView workbookViewId="0">
      <selection activeCell="D2" sqref="D2"/>
    </sheetView>
  </sheetViews>
  <sheetFormatPr defaultRowHeight="15"/>
  <sheetData>
    <row r="1" spans="1:5">
      <c r="A1" t="s">
        <v>0</v>
      </c>
      <c r="B1" t="s">
        <v>1</v>
      </c>
      <c r="C1" t="s">
        <v>2</v>
      </c>
      <c r="D1" t="s">
        <v>3</v>
      </c>
      <c r="E1" s="3" t="s">
        <v>11</v>
      </c>
    </row>
    <row r="2" spans="1:5">
      <c r="A2">
        <v>1</v>
      </c>
      <c r="B2">
        <v>4.3999999999999997E-2</v>
      </c>
      <c r="C2">
        <v>5.8000000000000003E-2</v>
      </c>
      <c r="D2">
        <v>1.4E-2</v>
      </c>
      <c r="E2" s="4">
        <f>IF($B2,($B2-C2)/$B2,0)</f>
        <v>-0.31818181818181834</v>
      </c>
    </row>
    <row r="3" spans="1:5">
      <c r="A3">
        <v>2</v>
      </c>
      <c r="B3">
        <v>0.111</v>
      </c>
      <c r="C3">
        <v>0.127</v>
      </c>
      <c r="D3">
        <v>1.6E-2</v>
      </c>
      <c r="E3" s="4">
        <f t="shared" ref="E3:E66" si="0">IF($B3,($B3-C3)/$B3,0)</f>
        <v>-0.14414414414414414</v>
      </c>
    </row>
    <row r="4" spans="1:5">
      <c r="A4">
        <v>3</v>
      </c>
      <c r="B4">
        <v>0.14099999999999999</v>
      </c>
      <c r="C4">
        <v>0.124</v>
      </c>
      <c r="D4">
        <v>-1.6E-2</v>
      </c>
      <c r="E4" s="4">
        <f t="shared" si="0"/>
        <v>0.12056737588652475</v>
      </c>
    </row>
    <row r="5" spans="1:5">
      <c r="A5">
        <v>4</v>
      </c>
      <c r="B5">
        <v>0.125</v>
      </c>
      <c r="C5">
        <v>0.126</v>
      </c>
      <c r="D5">
        <v>1E-3</v>
      </c>
      <c r="E5" s="4">
        <f t="shared" si="0"/>
        <v>-8.0000000000000071E-3</v>
      </c>
    </row>
    <row r="6" spans="1:5">
      <c r="A6">
        <v>5</v>
      </c>
      <c r="B6">
        <v>0.13200000000000001</v>
      </c>
      <c r="C6">
        <v>0.106</v>
      </c>
      <c r="D6">
        <v>-2.7E-2</v>
      </c>
      <c r="E6" s="4">
        <f t="shared" si="0"/>
        <v>0.19696969696969702</v>
      </c>
    </row>
    <row r="7" spans="1:5">
      <c r="A7">
        <v>6</v>
      </c>
      <c r="B7">
        <v>8.3000000000000004E-2</v>
      </c>
      <c r="C7">
        <v>8.1000000000000003E-2</v>
      </c>
      <c r="D7">
        <v>-3.0000000000000001E-3</v>
      </c>
      <c r="E7" s="4">
        <f t="shared" si="0"/>
        <v>2.4096385542168693E-2</v>
      </c>
    </row>
    <row r="8" spans="1:5">
      <c r="A8">
        <v>7</v>
      </c>
      <c r="B8">
        <v>0</v>
      </c>
      <c r="C8">
        <v>5.5E-2</v>
      </c>
      <c r="D8">
        <v>5.5E-2</v>
      </c>
      <c r="E8" s="4">
        <f t="shared" si="0"/>
        <v>0</v>
      </c>
    </row>
    <row r="9" spans="1:5">
      <c r="A9">
        <v>8</v>
      </c>
      <c r="B9">
        <v>7.1999999999999995E-2</v>
      </c>
      <c r="C9">
        <v>7.9000000000000001E-2</v>
      </c>
      <c r="D9">
        <v>7.0000000000000001E-3</v>
      </c>
      <c r="E9" s="4">
        <f t="shared" si="0"/>
        <v>-9.7222222222222321E-2</v>
      </c>
    </row>
    <row r="10" spans="1:5">
      <c r="A10">
        <v>9</v>
      </c>
      <c r="B10">
        <v>6.8000000000000005E-2</v>
      </c>
      <c r="C10">
        <v>0.06</v>
      </c>
      <c r="D10">
        <v>-8.0000000000000002E-3</v>
      </c>
      <c r="E10" s="4">
        <f t="shared" si="0"/>
        <v>0.11764705882352951</v>
      </c>
    </row>
    <row r="11" spans="1:5">
      <c r="A11">
        <v>10</v>
      </c>
      <c r="B11">
        <v>7.1999999999999995E-2</v>
      </c>
      <c r="C11">
        <v>7.8E-2</v>
      </c>
      <c r="D11">
        <v>6.0000000000000001E-3</v>
      </c>
      <c r="E11" s="4">
        <f t="shared" si="0"/>
        <v>-8.3333333333333412E-2</v>
      </c>
    </row>
    <row r="12" spans="1:5">
      <c r="A12">
        <v>11</v>
      </c>
      <c r="B12">
        <v>6.6000000000000003E-2</v>
      </c>
      <c r="C12">
        <v>7.0999999999999994E-2</v>
      </c>
      <c r="D12">
        <v>5.0000000000000001E-3</v>
      </c>
      <c r="E12" s="4">
        <f t="shared" si="0"/>
        <v>-7.5757575757575607E-2</v>
      </c>
    </row>
    <row r="13" spans="1:5">
      <c r="A13">
        <v>12</v>
      </c>
      <c r="B13">
        <v>0.107</v>
      </c>
      <c r="C13">
        <v>0.112</v>
      </c>
      <c r="D13">
        <v>6.0000000000000001E-3</v>
      </c>
      <c r="E13" s="4">
        <f t="shared" si="0"/>
        <v>-4.6728971962616862E-2</v>
      </c>
    </row>
    <row r="14" spans="1:5">
      <c r="A14">
        <v>13</v>
      </c>
      <c r="B14">
        <v>6.3E-2</v>
      </c>
      <c r="C14">
        <v>7.6999999999999999E-2</v>
      </c>
      <c r="D14">
        <v>1.4E-2</v>
      </c>
      <c r="E14" s="4">
        <f t="shared" si="0"/>
        <v>-0.22222222222222221</v>
      </c>
    </row>
    <row r="15" spans="1:5">
      <c r="A15">
        <v>14</v>
      </c>
      <c r="B15">
        <v>5.3999999999999999E-2</v>
      </c>
      <c r="C15">
        <v>4.9000000000000002E-2</v>
      </c>
      <c r="D15">
        <v>-5.0000000000000001E-3</v>
      </c>
      <c r="E15" s="4">
        <f t="shared" si="0"/>
        <v>9.2592592592592546E-2</v>
      </c>
    </row>
    <row r="16" spans="1:5">
      <c r="A16">
        <v>15</v>
      </c>
      <c r="B16">
        <v>0.13200000000000001</v>
      </c>
      <c r="C16">
        <v>0.121</v>
      </c>
      <c r="D16">
        <v>-1.0999999999999999E-2</v>
      </c>
      <c r="E16" s="4">
        <f t="shared" si="0"/>
        <v>8.3333333333333398E-2</v>
      </c>
    </row>
    <row r="17" spans="1:5">
      <c r="A17">
        <v>16</v>
      </c>
      <c r="B17">
        <v>0.109</v>
      </c>
      <c r="C17">
        <v>8.5000000000000006E-2</v>
      </c>
      <c r="D17">
        <v>-2.4E-2</v>
      </c>
      <c r="E17" s="4">
        <f t="shared" si="0"/>
        <v>0.22018348623853204</v>
      </c>
    </row>
    <row r="18" spans="1:5">
      <c r="A18">
        <v>17</v>
      </c>
      <c r="B18">
        <v>0.10199999999999999</v>
      </c>
      <c r="C18">
        <v>8.5999999999999993E-2</v>
      </c>
      <c r="D18">
        <v>-1.6E-2</v>
      </c>
      <c r="E18" s="4">
        <f t="shared" si="0"/>
        <v>0.15686274509803924</v>
      </c>
    </row>
    <row r="19" spans="1:5">
      <c r="A19">
        <v>18</v>
      </c>
      <c r="B19">
        <v>0.106</v>
      </c>
      <c r="C19">
        <v>0.11700000000000001</v>
      </c>
      <c r="D19">
        <v>1.0999999999999999E-2</v>
      </c>
      <c r="E19" s="4">
        <f t="shared" si="0"/>
        <v>-0.10377358490566048</v>
      </c>
    </row>
    <row r="20" spans="1:5">
      <c r="A20">
        <v>19</v>
      </c>
      <c r="B20">
        <v>0.106</v>
      </c>
      <c r="C20">
        <v>0.12</v>
      </c>
      <c r="D20">
        <v>1.4E-2</v>
      </c>
      <c r="E20" s="4">
        <f t="shared" si="0"/>
        <v>-0.13207547169811321</v>
      </c>
    </row>
    <row r="21" spans="1:5">
      <c r="A21">
        <v>20</v>
      </c>
      <c r="B21">
        <v>0.14799999999999999</v>
      </c>
      <c r="C21">
        <v>0.13900000000000001</v>
      </c>
      <c r="D21">
        <v>-0.01</v>
      </c>
      <c r="E21" s="4">
        <f t="shared" si="0"/>
        <v>6.0810810810810682E-2</v>
      </c>
    </row>
    <row r="22" spans="1:5">
      <c r="A22">
        <v>21</v>
      </c>
      <c r="B22">
        <v>6.3E-2</v>
      </c>
      <c r="C22">
        <v>5.5E-2</v>
      </c>
      <c r="D22">
        <v>-8.0000000000000002E-3</v>
      </c>
      <c r="E22" s="4">
        <f t="shared" si="0"/>
        <v>0.12698412698412698</v>
      </c>
    </row>
    <row r="23" spans="1:5">
      <c r="A23">
        <v>22</v>
      </c>
      <c r="B23">
        <v>0.05</v>
      </c>
      <c r="C23">
        <v>5.7000000000000002E-2</v>
      </c>
      <c r="D23">
        <v>7.0000000000000001E-3</v>
      </c>
      <c r="E23" s="4">
        <f t="shared" si="0"/>
        <v>-0.13999999999999999</v>
      </c>
    </row>
    <row r="24" spans="1:5">
      <c r="A24">
        <v>23</v>
      </c>
      <c r="B24">
        <v>7.0000000000000007E-2</v>
      </c>
      <c r="C24">
        <v>0.08</v>
      </c>
      <c r="D24">
        <v>1.0999999999999999E-2</v>
      </c>
      <c r="E24" s="4">
        <f t="shared" si="0"/>
        <v>-0.14285714285714277</v>
      </c>
    </row>
    <row r="25" spans="1:5">
      <c r="A25">
        <v>24</v>
      </c>
      <c r="B25">
        <v>0.184</v>
      </c>
      <c r="C25">
        <v>0.14000000000000001</v>
      </c>
      <c r="D25">
        <v>-4.3999999999999997E-2</v>
      </c>
      <c r="E25" s="4">
        <f t="shared" si="0"/>
        <v>0.23913043478260862</v>
      </c>
    </row>
    <row r="26" spans="1:5">
      <c r="A26">
        <v>25</v>
      </c>
      <c r="B26">
        <v>5.0999999999999997E-2</v>
      </c>
      <c r="C26">
        <v>3.5000000000000003E-2</v>
      </c>
      <c r="D26">
        <v>-1.6E-2</v>
      </c>
      <c r="E26" s="4">
        <f t="shared" si="0"/>
        <v>0.31372549019607832</v>
      </c>
    </row>
    <row r="27" spans="1:5">
      <c r="A27">
        <v>26</v>
      </c>
      <c r="B27">
        <v>0.09</v>
      </c>
      <c r="C27">
        <v>7.2999999999999995E-2</v>
      </c>
      <c r="D27">
        <v>-1.7000000000000001E-2</v>
      </c>
      <c r="E27" s="4">
        <f t="shared" si="0"/>
        <v>0.18888888888888891</v>
      </c>
    </row>
    <row r="28" spans="1:5">
      <c r="A28">
        <v>27</v>
      </c>
      <c r="B28">
        <v>6.9000000000000006E-2</v>
      </c>
      <c r="C28">
        <v>6.7000000000000004E-2</v>
      </c>
      <c r="D28">
        <v>-2E-3</v>
      </c>
      <c r="E28" s="4">
        <f t="shared" si="0"/>
        <v>2.8985507246376836E-2</v>
      </c>
    </row>
    <row r="29" spans="1:5">
      <c r="A29">
        <v>28</v>
      </c>
      <c r="B29">
        <v>0</v>
      </c>
      <c r="C29">
        <v>9.2999999999999999E-2</v>
      </c>
      <c r="D29">
        <v>9.2999999999999999E-2</v>
      </c>
      <c r="E29" s="4">
        <f t="shared" si="0"/>
        <v>0</v>
      </c>
    </row>
    <row r="30" spans="1:5">
      <c r="A30">
        <v>29</v>
      </c>
      <c r="B30">
        <v>0.13300000000000001</v>
      </c>
      <c r="C30">
        <v>0.123</v>
      </c>
      <c r="D30">
        <v>-0.01</v>
      </c>
      <c r="E30" s="4">
        <f t="shared" si="0"/>
        <v>7.5187969924812095E-2</v>
      </c>
    </row>
    <row r="31" spans="1:5">
      <c r="A31">
        <v>30</v>
      </c>
      <c r="B31">
        <v>0.105</v>
      </c>
      <c r="C31">
        <v>0.10100000000000001</v>
      </c>
      <c r="D31">
        <v>-4.0000000000000001E-3</v>
      </c>
      <c r="E31" s="4">
        <f t="shared" si="0"/>
        <v>3.8095238095238002E-2</v>
      </c>
    </row>
    <row r="32" spans="1:5">
      <c r="A32">
        <v>31</v>
      </c>
      <c r="B32">
        <v>0.14099999999999999</v>
      </c>
      <c r="C32">
        <v>6.6000000000000003E-2</v>
      </c>
      <c r="D32">
        <v>-7.4999999999999997E-2</v>
      </c>
      <c r="E32" s="4">
        <f t="shared" si="0"/>
        <v>0.53191489361702116</v>
      </c>
    </row>
    <row r="33" spans="1:5">
      <c r="A33">
        <v>32</v>
      </c>
      <c r="B33">
        <v>0.10199999999999999</v>
      </c>
      <c r="C33">
        <v>8.6999999999999994E-2</v>
      </c>
      <c r="D33">
        <v>-1.4999999999999999E-2</v>
      </c>
      <c r="E33" s="4">
        <f t="shared" si="0"/>
        <v>0.14705882352941177</v>
      </c>
    </row>
    <row r="34" spans="1:5">
      <c r="A34">
        <v>33</v>
      </c>
      <c r="B34">
        <v>0.127</v>
      </c>
      <c r="C34">
        <v>8.6999999999999994E-2</v>
      </c>
      <c r="D34">
        <v>-0.04</v>
      </c>
      <c r="E34" s="4">
        <f t="shared" si="0"/>
        <v>0.31496062992125989</v>
      </c>
    </row>
    <row r="35" spans="1:5">
      <c r="A35">
        <v>34</v>
      </c>
      <c r="B35">
        <v>0.122</v>
      </c>
      <c r="C35">
        <v>0.109</v>
      </c>
      <c r="D35">
        <v>-1.2E-2</v>
      </c>
      <c r="E35" s="4">
        <f t="shared" si="0"/>
        <v>0.10655737704918031</v>
      </c>
    </row>
    <row r="36" spans="1:5">
      <c r="A36">
        <v>35</v>
      </c>
      <c r="B36">
        <v>5.7000000000000002E-2</v>
      </c>
      <c r="C36">
        <v>3.5999999999999997E-2</v>
      </c>
      <c r="D36">
        <v>-0.02</v>
      </c>
      <c r="E36" s="4">
        <f t="shared" si="0"/>
        <v>0.36842105263157904</v>
      </c>
    </row>
    <row r="37" spans="1:5">
      <c r="A37">
        <v>36</v>
      </c>
      <c r="B37">
        <v>0.112</v>
      </c>
      <c r="C37">
        <v>9.9000000000000005E-2</v>
      </c>
      <c r="D37">
        <v>-1.2999999999999999E-2</v>
      </c>
      <c r="E37" s="4">
        <f t="shared" si="0"/>
        <v>0.11607142857142855</v>
      </c>
    </row>
    <row r="38" spans="1:5">
      <c r="A38">
        <v>37</v>
      </c>
      <c r="B38">
        <v>0.153</v>
      </c>
      <c r="C38">
        <v>0.14099999999999999</v>
      </c>
      <c r="D38">
        <v>-1.2E-2</v>
      </c>
      <c r="E38" s="4">
        <f t="shared" si="0"/>
        <v>7.8431372549019676E-2</v>
      </c>
    </row>
    <row r="39" spans="1:5">
      <c r="A39">
        <v>38</v>
      </c>
      <c r="B39">
        <v>0.14000000000000001</v>
      </c>
      <c r="C39">
        <v>0.129</v>
      </c>
      <c r="D39">
        <v>-1.0999999999999999E-2</v>
      </c>
      <c r="E39" s="4">
        <f t="shared" si="0"/>
        <v>7.8571428571428639E-2</v>
      </c>
    </row>
    <row r="40" spans="1:5">
      <c r="A40">
        <v>39</v>
      </c>
      <c r="B40">
        <v>0.09</v>
      </c>
      <c r="C40">
        <v>8.1000000000000003E-2</v>
      </c>
      <c r="D40">
        <v>-8.9999999999999993E-3</v>
      </c>
      <c r="E40" s="4">
        <f t="shared" si="0"/>
        <v>9.9999999999999936E-2</v>
      </c>
    </row>
    <row r="41" spans="1:5">
      <c r="A41">
        <v>40</v>
      </c>
      <c r="B41">
        <v>6.3E-2</v>
      </c>
      <c r="C41">
        <v>6.2E-2</v>
      </c>
      <c r="D41">
        <v>-1E-3</v>
      </c>
      <c r="E41" s="4">
        <f t="shared" si="0"/>
        <v>1.5873015873015886E-2</v>
      </c>
    </row>
    <row r="42" spans="1:5">
      <c r="A42">
        <v>41</v>
      </c>
      <c r="B42">
        <v>8.2000000000000003E-2</v>
      </c>
      <c r="C42">
        <v>8.6999999999999994E-2</v>
      </c>
      <c r="D42">
        <v>4.0000000000000001E-3</v>
      </c>
      <c r="E42" s="4">
        <f t="shared" si="0"/>
        <v>-6.0975609756097442E-2</v>
      </c>
    </row>
    <row r="43" spans="1:5">
      <c r="A43">
        <v>42</v>
      </c>
      <c r="B43">
        <v>0</v>
      </c>
      <c r="C43">
        <v>9.1999999999999998E-2</v>
      </c>
      <c r="D43">
        <v>9.1999999999999998E-2</v>
      </c>
      <c r="E43" s="4">
        <f t="shared" si="0"/>
        <v>0</v>
      </c>
    </row>
    <row r="44" spans="1:5">
      <c r="A44">
        <v>43</v>
      </c>
      <c r="B44">
        <v>0.06</v>
      </c>
      <c r="C44">
        <v>7.6999999999999999E-2</v>
      </c>
      <c r="D44">
        <v>1.7000000000000001E-2</v>
      </c>
      <c r="E44" s="4">
        <f t="shared" si="0"/>
        <v>-0.28333333333333338</v>
      </c>
    </row>
    <row r="45" spans="1:5">
      <c r="A45">
        <v>44</v>
      </c>
      <c r="B45">
        <v>0.16300000000000001</v>
      </c>
      <c r="C45">
        <v>9.1999999999999998E-2</v>
      </c>
      <c r="D45">
        <v>-7.0000000000000007E-2</v>
      </c>
      <c r="E45" s="4">
        <f t="shared" si="0"/>
        <v>0.43558282208588961</v>
      </c>
    </row>
    <row r="46" spans="1:5">
      <c r="A46">
        <v>45</v>
      </c>
      <c r="B46">
        <v>0.106</v>
      </c>
      <c r="C46">
        <v>0.13500000000000001</v>
      </c>
      <c r="D46">
        <v>0.03</v>
      </c>
      <c r="E46" s="4">
        <f t="shared" si="0"/>
        <v>-0.27358490566037746</v>
      </c>
    </row>
    <row r="47" spans="1:5">
      <c r="A47">
        <v>46</v>
      </c>
      <c r="B47">
        <v>0.129</v>
      </c>
      <c r="C47">
        <v>0.111</v>
      </c>
      <c r="D47">
        <v>-1.7999999999999999E-2</v>
      </c>
      <c r="E47" s="4">
        <f t="shared" si="0"/>
        <v>0.13953488372093026</v>
      </c>
    </row>
    <row r="48" spans="1:5">
      <c r="A48">
        <v>47</v>
      </c>
      <c r="B48">
        <v>8.5000000000000006E-2</v>
      </c>
      <c r="C48">
        <v>9.6000000000000002E-2</v>
      </c>
      <c r="D48">
        <v>0.01</v>
      </c>
      <c r="E48" s="4">
        <f t="shared" si="0"/>
        <v>-0.12941176470588228</v>
      </c>
    </row>
    <row r="49" spans="1:5">
      <c r="A49">
        <v>48</v>
      </c>
      <c r="B49">
        <v>6.0999999999999999E-2</v>
      </c>
      <c r="C49">
        <v>4.5999999999999999E-2</v>
      </c>
      <c r="D49">
        <v>-1.4999999999999999E-2</v>
      </c>
      <c r="E49" s="4">
        <f t="shared" si="0"/>
        <v>0.24590163934426229</v>
      </c>
    </row>
    <row r="50" spans="1:5">
      <c r="A50">
        <v>49</v>
      </c>
      <c r="B50">
        <v>0.115</v>
      </c>
      <c r="C50">
        <v>0.122</v>
      </c>
      <c r="D50">
        <v>7.0000000000000001E-3</v>
      </c>
      <c r="E50" s="4">
        <f t="shared" si="0"/>
        <v>-6.0869565217391237E-2</v>
      </c>
    </row>
    <row r="51" spans="1:5">
      <c r="A51">
        <v>50</v>
      </c>
      <c r="B51">
        <v>0.109</v>
      </c>
      <c r="C51">
        <v>5.6000000000000001E-2</v>
      </c>
      <c r="D51">
        <v>-5.1999999999999998E-2</v>
      </c>
      <c r="E51" s="4">
        <f t="shared" si="0"/>
        <v>0.48623853211009171</v>
      </c>
    </row>
    <row r="52" spans="1:5">
      <c r="A52">
        <v>51</v>
      </c>
      <c r="B52">
        <v>0.13300000000000001</v>
      </c>
      <c r="C52">
        <v>0.112</v>
      </c>
      <c r="D52">
        <v>-2.1000000000000001E-2</v>
      </c>
      <c r="E52" s="4">
        <f t="shared" si="0"/>
        <v>0.15789473684210528</v>
      </c>
    </row>
    <row r="53" spans="1:5">
      <c r="A53">
        <v>52</v>
      </c>
      <c r="B53">
        <v>0.12</v>
      </c>
      <c r="C53">
        <v>0.109</v>
      </c>
      <c r="D53">
        <v>-1.2E-2</v>
      </c>
      <c r="E53" s="4">
        <f t="shared" si="0"/>
        <v>9.1666666666666632E-2</v>
      </c>
    </row>
    <row r="54" spans="1:5">
      <c r="A54">
        <v>53</v>
      </c>
      <c r="B54">
        <v>3.5999999999999997E-2</v>
      </c>
      <c r="C54">
        <v>4.9000000000000002E-2</v>
      </c>
      <c r="D54">
        <v>1.2999999999999999E-2</v>
      </c>
      <c r="E54" s="4">
        <f t="shared" si="0"/>
        <v>-0.36111111111111127</v>
      </c>
    </row>
    <row r="55" spans="1:5">
      <c r="A55">
        <v>54</v>
      </c>
      <c r="B55">
        <v>0.16600000000000001</v>
      </c>
      <c r="C55">
        <v>0.16200000000000001</v>
      </c>
      <c r="D55">
        <v>-4.0000000000000001E-3</v>
      </c>
      <c r="E55" s="4">
        <f t="shared" si="0"/>
        <v>2.4096385542168693E-2</v>
      </c>
    </row>
    <row r="56" spans="1:5">
      <c r="A56">
        <v>55</v>
      </c>
      <c r="B56">
        <v>7.9000000000000001E-2</v>
      </c>
      <c r="C56">
        <v>9.2999999999999999E-2</v>
      </c>
      <c r="D56">
        <v>1.4E-2</v>
      </c>
      <c r="E56" s="4">
        <f t="shared" si="0"/>
        <v>-0.17721518987341769</v>
      </c>
    </row>
    <row r="57" spans="1:5">
      <c r="A57">
        <v>56</v>
      </c>
      <c r="B57">
        <v>9.7000000000000003E-2</v>
      </c>
      <c r="C57">
        <v>0.13100000000000001</v>
      </c>
      <c r="D57">
        <v>3.4000000000000002E-2</v>
      </c>
      <c r="E57" s="4">
        <f t="shared" si="0"/>
        <v>-0.3505154639175258</v>
      </c>
    </row>
    <row r="58" spans="1:5">
      <c r="A58">
        <v>57</v>
      </c>
      <c r="B58">
        <v>0.108</v>
      </c>
      <c r="C58">
        <v>0.104</v>
      </c>
      <c r="D58">
        <v>-4.0000000000000001E-3</v>
      </c>
      <c r="E58" s="4">
        <f t="shared" si="0"/>
        <v>3.703703703703707E-2</v>
      </c>
    </row>
    <row r="59" spans="1:5">
      <c r="A59">
        <v>58</v>
      </c>
      <c r="B59">
        <v>9.9000000000000005E-2</v>
      </c>
      <c r="C59">
        <v>9.5000000000000001E-2</v>
      </c>
      <c r="D59">
        <v>-5.0000000000000001E-3</v>
      </c>
      <c r="E59" s="4">
        <f t="shared" si="0"/>
        <v>4.0404040404040435E-2</v>
      </c>
    </row>
    <row r="60" spans="1:5">
      <c r="A60">
        <v>59</v>
      </c>
      <c r="B60">
        <v>0</v>
      </c>
      <c r="C60">
        <v>0.05</v>
      </c>
      <c r="D60">
        <v>0.05</v>
      </c>
      <c r="E60" s="4">
        <f t="shared" si="0"/>
        <v>0</v>
      </c>
    </row>
    <row r="61" spans="1:5">
      <c r="A61">
        <v>60</v>
      </c>
      <c r="B61">
        <v>0.14199999999999999</v>
      </c>
      <c r="C61">
        <v>0.11799999999999999</v>
      </c>
      <c r="D61">
        <v>-2.3E-2</v>
      </c>
      <c r="E61" s="4">
        <f t="shared" si="0"/>
        <v>0.16901408450704222</v>
      </c>
    </row>
    <row r="62" spans="1:5">
      <c r="A62">
        <v>61</v>
      </c>
      <c r="B62">
        <v>0.104</v>
      </c>
      <c r="C62">
        <v>9.7000000000000003E-2</v>
      </c>
      <c r="D62">
        <v>-8.0000000000000002E-3</v>
      </c>
      <c r="E62" s="4">
        <f t="shared" si="0"/>
        <v>6.7307692307692235E-2</v>
      </c>
    </row>
    <row r="63" spans="1:5">
      <c r="A63">
        <v>62</v>
      </c>
      <c r="B63">
        <v>0.12</v>
      </c>
      <c r="C63">
        <v>0.11700000000000001</v>
      </c>
      <c r="D63">
        <v>-4.0000000000000001E-3</v>
      </c>
      <c r="E63" s="4">
        <f t="shared" si="0"/>
        <v>2.4999999999999908E-2</v>
      </c>
    </row>
    <row r="64" spans="1:5">
      <c r="A64">
        <v>63</v>
      </c>
      <c r="B64">
        <v>0.14699999999999999</v>
      </c>
      <c r="C64">
        <v>0.14000000000000001</v>
      </c>
      <c r="D64">
        <v>-7.0000000000000001E-3</v>
      </c>
      <c r="E64" s="4">
        <f t="shared" si="0"/>
        <v>4.7619047619047478E-2</v>
      </c>
    </row>
    <row r="65" spans="1:5">
      <c r="A65">
        <v>64</v>
      </c>
      <c r="B65">
        <v>0.249</v>
      </c>
      <c r="C65">
        <v>0.16200000000000001</v>
      </c>
      <c r="D65">
        <v>-8.6999999999999994E-2</v>
      </c>
      <c r="E65" s="4">
        <f t="shared" si="0"/>
        <v>0.34939759036144574</v>
      </c>
    </row>
    <row r="66" spans="1:5">
      <c r="A66">
        <v>65</v>
      </c>
      <c r="B66">
        <v>0.11799999999999999</v>
      </c>
      <c r="C66">
        <v>0.11700000000000001</v>
      </c>
      <c r="D66">
        <v>-1E-3</v>
      </c>
      <c r="E66" s="4">
        <f t="shared" si="0"/>
        <v>8.4745762711863314E-3</v>
      </c>
    </row>
    <row r="67" spans="1:5">
      <c r="A67">
        <v>66</v>
      </c>
      <c r="B67">
        <v>7.0000000000000007E-2</v>
      </c>
      <c r="C67">
        <v>3.9E-2</v>
      </c>
      <c r="D67">
        <v>-3.2000000000000001E-2</v>
      </c>
      <c r="E67" s="4">
        <f t="shared" ref="E67:E100" si="1">IF($B67,($B67-C67)/$B67,0)</f>
        <v>0.44285714285714289</v>
      </c>
    </row>
    <row r="68" spans="1:5">
      <c r="A68">
        <v>67</v>
      </c>
      <c r="B68">
        <v>0.151</v>
      </c>
      <c r="C68">
        <v>0.12</v>
      </c>
      <c r="D68">
        <v>-3.1E-2</v>
      </c>
      <c r="E68" s="4">
        <f t="shared" si="1"/>
        <v>0.20529801324503311</v>
      </c>
    </row>
    <row r="69" spans="1:5">
      <c r="A69">
        <v>68</v>
      </c>
      <c r="B69">
        <v>8.2000000000000003E-2</v>
      </c>
      <c r="C69">
        <v>9.0999999999999998E-2</v>
      </c>
      <c r="D69">
        <v>8.9999999999999993E-3</v>
      </c>
      <c r="E69" s="4">
        <f t="shared" si="1"/>
        <v>-0.10975609756097553</v>
      </c>
    </row>
    <row r="70" spans="1:5">
      <c r="A70">
        <v>69</v>
      </c>
      <c r="B70">
        <v>0.1</v>
      </c>
      <c r="C70">
        <v>8.5999999999999993E-2</v>
      </c>
      <c r="D70">
        <v>-1.4E-2</v>
      </c>
      <c r="E70" s="4">
        <f t="shared" si="1"/>
        <v>0.14000000000000012</v>
      </c>
    </row>
    <row r="71" spans="1:5">
      <c r="A71">
        <v>70</v>
      </c>
      <c r="B71">
        <v>4.5999999999999999E-2</v>
      </c>
      <c r="C71">
        <v>2.4E-2</v>
      </c>
      <c r="D71">
        <v>-2.1999999999999999E-2</v>
      </c>
      <c r="E71" s="4">
        <f t="shared" si="1"/>
        <v>0.47826086956521735</v>
      </c>
    </row>
    <row r="72" spans="1:5">
      <c r="A72">
        <v>71</v>
      </c>
      <c r="B72">
        <v>9.9000000000000005E-2</v>
      </c>
      <c r="C72">
        <v>0.104</v>
      </c>
      <c r="D72">
        <v>5.0000000000000001E-3</v>
      </c>
      <c r="E72" s="4">
        <f t="shared" si="1"/>
        <v>-5.0505050505050407E-2</v>
      </c>
    </row>
    <row r="73" spans="1:5">
      <c r="A73">
        <v>72</v>
      </c>
      <c r="B73">
        <v>0.13400000000000001</v>
      </c>
      <c r="C73">
        <v>0.13500000000000001</v>
      </c>
      <c r="D73">
        <v>0</v>
      </c>
      <c r="E73" s="4">
        <f t="shared" si="1"/>
        <v>-7.462686567164185E-3</v>
      </c>
    </row>
    <row r="74" spans="1:5">
      <c r="A74">
        <v>73</v>
      </c>
      <c r="B74">
        <v>9.2999999999999999E-2</v>
      </c>
      <c r="C74">
        <v>0.108</v>
      </c>
      <c r="D74">
        <v>1.4999999999999999E-2</v>
      </c>
      <c r="E74" s="4">
        <f t="shared" si="1"/>
        <v>-0.16129032258064516</v>
      </c>
    </row>
    <row r="75" spans="1:5">
      <c r="A75">
        <v>74</v>
      </c>
      <c r="B75">
        <v>0.128</v>
      </c>
      <c r="C75">
        <v>0.10100000000000001</v>
      </c>
      <c r="D75">
        <v>-2.8000000000000001E-2</v>
      </c>
      <c r="E75" s="4">
        <f t="shared" si="1"/>
        <v>0.21093749999999997</v>
      </c>
    </row>
    <row r="76" spans="1:5">
      <c r="A76">
        <v>75</v>
      </c>
      <c r="B76">
        <v>8.5999999999999993E-2</v>
      </c>
      <c r="C76">
        <v>7.3999999999999996E-2</v>
      </c>
      <c r="D76">
        <v>-1.2E-2</v>
      </c>
      <c r="E76" s="4">
        <f t="shared" si="1"/>
        <v>0.1395348837209302</v>
      </c>
    </row>
    <row r="77" spans="1:5">
      <c r="A77">
        <v>76</v>
      </c>
      <c r="B77">
        <v>8.5000000000000006E-2</v>
      </c>
      <c r="C77">
        <v>8.2000000000000003E-2</v>
      </c>
      <c r="D77">
        <v>-4.0000000000000001E-3</v>
      </c>
      <c r="E77" s="4">
        <f t="shared" si="1"/>
        <v>3.5294117647058851E-2</v>
      </c>
    </row>
    <row r="78" spans="1:5">
      <c r="A78">
        <v>77</v>
      </c>
      <c r="B78">
        <v>0.104</v>
      </c>
      <c r="C78">
        <v>9.8000000000000004E-2</v>
      </c>
      <c r="D78">
        <v>-5.0000000000000001E-3</v>
      </c>
      <c r="E78" s="4">
        <f t="shared" si="1"/>
        <v>5.7692307692307612E-2</v>
      </c>
    </row>
    <row r="79" spans="1:5">
      <c r="A79">
        <v>78</v>
      </c>
      <c r="B79">
        <v>0.107</v>
      </c>
      <c r="C79">
        <v>0.11899999999999999</v>
      </c>
      <c r="D79">
        <v>1.2999999999999999E-2</v>
      </c>
      <c r="E79" s="4">
        <f t="shared" si="1"/>
        <v>-0.11214953271028034</v>
      </c>
    </row>
    <row r="80" spans="1:5">
      <c r="A80">
        <v>79</v>
      </c>
      <c r="B80">
        <v>7.0999999999999994E-2</v>
      </c>
      <c r="C80">
        <v>7.0999999999999994E-2</v>
      </c>
      <c r="D80">
        <v>0</v>
      </c>
      <c r="E80" s="4">
        <f t="shared" si="1"/>
        <v>0</v>
      </c>
    </row>
    <row r="81" spans="1:5">
      <c r="A81">
        <v>80</v>
      </c>
      <c r="B81">
        <v>4.4999999999999998E-2</v>
      </c>
      <c r="C81">
        <v>6.6000000000000003E-2</v>
      </c>
      <c r="D81">
        <v>2.1000000000000001E-2</v>
      </c>
      <c r="E81" s="4">
        <f t="shared" si="1"/>
        <v>-0.46666666666666679</v>
      </c>
    </row>
    <row r="82" spans="1:5">
      <c r="A82">
        <v>81</v>
      </c>
      <c r="B82">
        <v>0.13</v>
      </c>
      <c r="C82">
        <v>0.11600000000000001</v>
      </c>
      <c r="D82">
        <v>-1.4E-2</v>
      </c>
      <c r="E82" s="4">
        <f t="shared" si="1"/>
        <v>0.10769230769230768</v>
      </c>
    </row>
    <row r="83" spans="1:5">
      <c r="A83">
        <v>82</v>
      </c>
      <c r="B83">
        <v>0.154</v>
      </c>
      <c r="C83">
        <v>0.13400000000000001</v>
      </c>
      <c r="D83">
        <v>-0.02</v>
      </c>
      <c r="E83" s="4">
        <f t="shared" si="1"/>
        <v>0.1298701298701298</v>
      </c>
    </row>
    <row r="84" spans="1:5">
      <c r="A84">
        <v>83</v>
      </c>
      <c r="B84">
        <v>0.10299999999999999</v>
      </c>
      <c r="C84">
        <v>8.2000000000000003E-2</v>
      </c>
      <c r="D84">
        <v>-2.1000000000000001E-2</v>
      </c>
      <c r="E84" s="4">
        <f t="shared" si="1"/>
        <v>0.20388349514563098</v>
      </c>
    </row>
    <row r="85" spans="1:5">
      <c r="A85">
        <v>84</v>
      </c>
      <c r="B85">
        <v>0.115</v>
      </c>
      <c r="C85">
        <v>0.109</v>
      </c>
      <c r="D85">
        <v>-5.0000000000000001E-3</v>
      </c>
      <c r="E85" s="4">
        <f t="shared" si="1"/>
        <v>5.2173913043478307E-2</v>
      </c>
    </row>
    <row r="86" spans="1:5">
      <c r="A86">
        <v>85</v>
      </c>
      <c r="B86">
        <v>6.9000000000000006E-2</v>
      </c>
      <c r="C86">
        <v>0.08</v>
      </c>
      <c r="D86">
        <v>1.0999999999999999E-2</v>
      </c>
      <c r="E86" s="4">
        <f t="shared" si="1"/>
        <v>-0.15942028985507239</v>
      </c>
    </row>
    <row r="87" spans="1:5">
      <c r="A87">
        <v>86</v>
      </c>
      <c r="B87">
        <v>0.11899999999999999</v>
      </c>
      <c r="C87">
        <v>0.13200000000000001</v>
      </c>
      <c r="D87">
        <v>1.2999999999999999E-2</v>
      </c>
      <c r="E87" s="4">
        <f t="shared" si="1"/>
        <v>-0.10924369747899169</v>
      </c>
    </row>
    <row r="88" spans="1:5">
      <c r="A88">
        <v>87</v>
      </c>
      <c r="B88">
        <v>4.9000000000000002E-2</v>
      </c>
      <c r="C88">
        <v>5.5E-2</v>
      </c>
      <c r="D88">
        <v>6.0000000000000001E-3</v>
      </c>
      <c r="E88" s="4">
        <f t="shared" si="1"/>
        <v>-0.12244897959183669</v>
      </c>
    </row>
    <row r="89" spans="1:5">
      <c r="A89">
        <v>88</v>
      </c>
      <c r="B89">
        <v>6.3E-2</v>
      </c>
      <c r="C89">
        <v>7.1999999999999995E-2</v>
      </c>
      <c r="D89">
        <v>8.9999999999999993E-3</v>
      </c>
      <c r="E89" s="4">
        <f t="shared" si="1"/>
        <v>-0.14285714285714277</v>
      </c>
    </row>
    <row r="90" spans="1:5">
      <c r="A90">
        <v>89</v>
      </c>
      <c r="B90">
        <v>9.8000000000000004E-2</v>
      </c>
      <c r="C90">
        <v>0.112</v>
      </c>
      <c r="D90">
        <v>1.4E-2</v>
      </c>
      <c r="E90" s="4">
        <f t="shared" si="1"/>
        <v>-0.14285714285714285</v>
      </c>
    </row>
    <row r="91" spans="1:5">
      <c r="A91">
        <v>90</v>
      </c>
      <c r="B91">
        <v>9.1999999999999998E-2</v>
      </c>
      <c r="C91">
        <v>7.6999999999999999E-2</v>
      </c>
      <c r="D91">
        <v>-1.4999999999999999E-2</v>
      </c>
      <c r="E91" s="4">
        <f t="shared" si="1"/>
        <v>0.16304347826086957</v>
      </c>
    </row>
    <row r="92" spans="1:5">
      <c r="A92">
        <v>91</v>
      </c>
      <c r="B92">
        <v>8.4000000000000005E-2</v>
      </c>
      <c r="C92">
        <v>9.2999999999999999E-2</v>
      </c>
      <c r="D92">
        <v>8.0000000000000002E-3</v>
      </c>
      <c r="E92" s="4">
        <f t="shared" si="1"/>
        <v>-0.10714285714285707</v>
      </c>
    </row>
    <row r="93" spans="1:5">
      <c r="A93">
        <v>92</v>
      </c>
      <c r="B93">
        <v>0.224</v>
      </c>
      <c r="C93">
        <v>0.154</v>
      </c>
      <c r="D93">
        <v>-7.0999999999999994E-2</v>
      </c>
      <c r="E93" s="4">
        <f t="shared" si="1"/>
        <v>0.3125</v>
      </c>
    </row>
    <row r="94" spans="1:5">
      <c r="A94">
        <v>93</v>
      </c>
      <c r="B94">
        <v>0.09</v>
      </c>
      <c r="C94">
        <v>7.2999999999999995E-2</v>
      </c>
      <c r="D94">
        <v>-1.7999999999999999E-2</v>
      </c>
      <c r="E94" s="4">
        <f t="shared" si="1"/>
        <v>0.18888888888888891</v>
      </c>
    </row>
    <row r="95" spans="1:5">
      <c r="A95">
        <v>94</v>
      </c>
      <c r="B95">
        <v>0.14899999999999999</v>
      </c>
      <c r="C95">
        <v>0.13800000000000001</v>
      </c>
      <c r="D95">
        <v>-1.0999999999999999E-2</v>
      </c>
      <c r="E95" s="4">
        <f t="shared" si="1"/>
        <v>7.3825503355704578E-2</v>
      </c>
    </row>
    <row r="96" spans="1:5">
      <c r="A96">
        <v>95</v>
      </c>
      <c r="B96">
        <v>0.114</v>
      </c>
      <c r="C96">
        <v>0.11</v>
      </c>
      <c r="D96">
        <v>-4.0000000000000001E-3</v>
      </c>
      <c r="E96" s="4">
        <f t="shared" si="1"/>
        <v>3.5087719298245647E-2</v>
      </c>
    </row>
    <row r="97" spans="1:5">
      <c r="A97">
        <v>96</v>
      </c>
      <c r="B97">
        <v>9.1999999999999998E-2</v>
      </c>
      <c r="C97">
        <v>0.10299999999999999</v>
      </c>
      <c r="D97">
        <v>1.0999999999999999E-2</v>
      </c>
      <c r="E97" s="4">
        <f t="shared" si="1"/>
        <v>-0.11956521739130431</v>
      </c>
    </row>
    <row r="98" spans="1:5">
      <c r="A98">
        <v>97</v>
      </c>
      <c r="B98">
        <v>7.6999999999999999E-2</v>
      </c>
      <c r="C98">
        <v>8.4000000000000005E-2</v>
      </c>
      <c r="D98">
        <v>7.0000000000000001E-3</v>
      </c>
      <c r="E98" s="4">
        <f t="shared" si="1"/>
        <v>-9.0909090909090995E-2</v>
      </c>
    </row>
    <row r="99" spans="1:5">
      <c r="A99">
        <v>98</v>
      </c>
      <c r="B99">
        <v>6.8000000000000005E-2</v>
      </c>
      <c r="C99">
        <v>6.0999999999999999E-2</v>
      </c>
      <c r="D99">
        <v>-7.0000000000000001E-3</v>
      </c>
      <c r="E99" s="4">
        <f t="shared" si="1"/>
        <v>0.10294117647058831</v>
      </c>
    </row>
    <row r="100" spans="1:5">
      <c r="A100">
        <v>99</v>
      </c>
      <c r="B100">
        <v>0.123</v>
      </c>
      <c r="C100">
        <v>0.108</v>
      </c>
      <c r="D100">
        <v>-1.4999999999999999E-2</v>
      </c>
      <c r="E100" s="4">
        <f t="shared" si="1"/>
        <v>0.12195121951219512</v>
      </c>
    </row>
    <row r="101" spans="1:5">
      <c r="A101">
        <v>100</v>
      </c>
      <c r="B101">
        <v>0.16800000000000001</v>
      </c>
      <c r="C101">
        <v>0.128</v>
      </c>
      <c r="D101">
        <v>-3.9E-2</v>
      </c>
      <c r="E101" s="4">
        <f>IF($B101,($B101-C101)/$B101,0)</f>
        <v>0.23809523809523814</v>
      </c>
    </row>
    <row r="102" spans="1:5">
      <c r="A102" s="1" t="s">
        <v>5</v>
      </c>
      <c r="B102" s="1">
        <f>MIN(B2:B101)</f>
        <v>0</v>
      </c>
      <c r="C102" s="1">
        <f>MIN(C2:C101)</f>
        <v>2.4E-2</v>
      </c>
      <c r="D102" s="1">
        <f>MIN(D2:D101)</f>
        <v>-8.6999999999999994E-2</v>
      </c>
      <c r="E102" s="2">
        <f>MIN(E2:E101)</f>
        <v>-0.46666666666666679</v>
      </c>
    </row>
    <row r="103" spans="1:5">
      <c r="A103" s="1" t="s">
        <v>6</v>
      </c>
      <c r="B103" s="1">
        <f>MAX(B2:B101)</f>
        <v>0.249</v>
      </c>
      <c r="C103" s="1">
        <f>MAX(C2:C101)</f>
        <v>0.16200000000000001</v>
      </c>
      <c r="D103" s="1">
        <f>MAX(D2:D101)</f>
        <v>9.2999999999999999E-2</v>
      </c>
      <c r="E103" s="2">
        <f>MAX(E2:E101)</f>
        <v>0.53191489361702116</v>
      </c>
    </row>
    <row r="104" spans="1:5">
      <c r="A104" s="1" t="s">
        <v>7</v>
      </c>
      <c r="B104" s="1">
        <f>AVERAGE(B2:B101)</f>
        <v>9.9730000000000013E-2</v>
      </c>
      <c r="C104" s="1">
        <f>AVERAGE(C2:C101)</f>
        <v>9.5009999999999983E-2</v>
      </c>
      <c r="D104" s="1">
        <f>AVERAGE(D2:D101)</f>
        <v>-4.7500000000000007E-3</v>
      </c>
      <c r="E104" s="2">
        <f>AVERAGE(E2:E101)</f>
        <v>4.593330597373068E-2</v>
      </c>
    </row>
    <row r="105" spans="1:5">
      <c r="A105" s="1" t="s">
        <v>8</v>
      </c>
      <c r="B105" s="1">
        <f>MEDIAN(B2:B101)</f>
        <v>0.10199999999999999</v>
      </c>
      <c r="C105" s="1">
        <f>MEDIAN(C2:C101)</f>
        <v>9.4E-2</v>
      </c>
      <c r="D105" s="1">
        <f>MEDIAN(D2:D101)</f>
        <v>-5.0000000000000001E-3</v>
      </c>
      <c r="E105" s="2">
        <f>MEDIAN(E2:E101)</f>
        <v>4.401154401154396E-2</v>
      </c>
    </row>
    <row r="106" spans="1:5">
      <c r="A106" s="1" t="s">
        <v>9</v>
      </c>
      <c r="B106" s="1">
        <f>STDEV(B2:B101)</f>
        <v>4.2472773215866906E-2</v>
      </c>
      <c r="C106" s="1">
        <f>STDEV(C2:C101)</f>
        <v>3.0053990138288168E-2</v>
      </c>
      <c r="D106" s="1">
        <f>STDEV(D2:D101)</f>
        <v>2.6375062832037745E-2</v>
      </c>
      <c r="E106" s="1">
        <f>STDEV(E2:E101)</f>
        <v>0.18682149553547017</v>
      </c>
    </row>
    <row r="107" spans="1:5">
      <c r="A107" s="1" t="s">
        <v>10</v>
      </c>
      <c r="B107" s="1"/>
      <c r="C107" s="1"/>
      <c r="D107" s="1">
        <f>CORREL($B1:$B101,C1:C101)</f>
        <v>0.78784015584045219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02"/>
  <sheetViews>
    <sheetView topLeftCell="A57" workbookViewId="0">
      <selection activeCell="D77" sqref="D77"/>
    </sheetView>
  </sheetViews>
  <sheetFormatPr defaultRowHeight="15"/>
  <cols>
    <col min="4" max="4" width="11" customWidth="1"/>
  </cols>
  <sheetData>
    <row r="1" spans="1:4">
      <c r="A1" t="s">
        <v>12</v>
      </c>
      <c r="B1" t="s">
        <v>13</v>
      </c>
      <c r="C1" t="s">
        <v>14</v>
      </c>
      <c r="D1" t="s">
        <v>15</v>
      </c>
    </row>
    <row r="2" spans="1:4">
      <c r="A2" s="4">
        <v>1.4076961057242841E-2</v>
      </c>
      <c r="B2" s="4">
        <v>0.23142087524561783</v>
      </c>
      <c r="C2" s="4">
        <v>1.0239680426098536</v>
      </c>
      <c r="D2" s="4">
        <f>SUM(A2:C2)</f>
        <v>1.2694658789127142</v>
      </c>
    </row>
    <row r="3" spans="1:4">
      <c r="A3" s="4">
        <v>5.731216931216928E-2</v>
      </c>
      <c r="B3" s="4">
        <v>0.94159247186740536</v>
      </c>
      <c r="C3" s="4">
        <v>3.0035587188612096</v>
      </c>
      <c r="D3" s="6">
        <f t="shared" ref="D3:D66" si="0">SUM(A3:C3)</f>
        <v>4.0024633600407844</v>
      </c>
    </row>
    <row r="4" spans="1:4">
      <c r="A4" s="4">
        <v>5.1586803813346805E-3</v>
      </c>
      <c r="B4" s="4">
        <v>4.1231594852997383E-3</v>
      </c>
      <c r="C4" s="4">
        <v>1.29979035639413</v>
      </c>
      <c r="D4" s="6">
        <f t="shared" si="0"/>
        <v>1.3090721962607643</v>
      </c>
    </row>
    <row r="5" spans="1:4">
      <c r="A5" s="4">
        <v>8.5331174216991296E-2</v>
      </c>
      <c r="B5" s="4">
        <v>7.3871920135233374E-2</v>
      </c>
      <c r="C5" s="4">
        <v>0.44614264919941771</v>
      </c>
      <c r="D5" s="6">
        <f t="shared" si="0"/>
        <v>0.60534574355164239</v>
      </c>
    </row>
    <row r="6" spans="1:4">
      <c r="A6" s="4">
        <v>4.4570611113594699E-2</v>
      </c>
      <c r="B6" s="4">
        <v>5.9473830277297031E-2</v>
      </c>
      <c r="C6" s="4">
        <v>2.6901408450704229</v>
      </c>
      <c r="D6" s="6">
        <f t="shared" si="0"/>
        <v>2.7941852864613148</v>
      </c>
    </row>
    <row r="7" spans="1:4">
      <c r="A7" s="4">
        <v>5.1404913055478951E-2</v>
      </c>
      <c r="B7" s="4">
        <v>8.3885833617923858E-3</v>
      </c>
      <c r="C7" s="4">
        <v>0.90536277602523652</v>
      </c>
      <c r="D7" s="6">
        <f t="shared" si="0"/>
        <v>0.9651562724425079</v>
      </c>
    </row>
    <row r="8" spans="1:4">
      <c r="A8" s="4">
        <v>4.090412131007265E-2</v>
      </c>
      <c r="B8" s="4">
        <v>6.6426366372876857E-3</v>
      </c>
      <c r="C8" s="4">
        <v>0.98652106342368528</v>
      </c>
      <c r="D8" s="6">
        <f t="shared" si="0"/>
        <v>1.0340678213710457</v>
      </c>
    </row>
    <row r="9" spans="1:4">
      <c r="A9" s="4">
        <v>2.7612878798122912E-2</v>
      </c>
      <c r="B9" s="4">
        <v>6.6850298744724049E-2</v>
      </c>
      <c r="C9" s="4">
        <v>0.96602807864905293</v>
      </c>
      <c r="D9" s="6">
        <f t="shared" si="0"/>
        <v>1.0604912561919</v>
      </c>
    </row>
    <row r="10" spans="1:4">
      <c r="A10" s="4">
        <v>5.9153853929177054E-2</v>
      </c>
      <c r="B10" s="4">
        <v>2.8079318004346097E-3</v>
      </c>
      <c r="C10" s="4">
        <v>0.96100165186373332</v>
      </c>
      <c r="D10" s="6">
        <f t="shared" si="0"/>
        <v>1.022963437593345</v>
      </c>
    </row>
    <row r="11" spans="1:4">
      <c r="A11" s="4">
        <v>1.65594000610799E-2</v>
      </c>
      <c r="B11" s="4">
        <v>4.3387078866532681E-2</v>
      </c>
      <c r="C11" s="4">
        <v>2.5843621399176957</v>
      </c>
      <c r="D11" s="6">
        <f t="shared" si="0"/>
        <v>2.6443086188453084</v>
      </c>
    </row>
    <row r="12" spans="1:4">
      <c r="A12" s="4">
        <v>3.2285115303983952E-3</v>
      </c>
      <c r="B12" s="4">
        <v>2.1158698883473461E-2</v>
      </c>
      <c r="C12" s="4">
        <v>2.0434782608695654</v>
      </c>
      <c r="D12" s="4">
        <f t="shared" si="0"/>
        <v>2.0678654712834375</v>
      </c>
    </row>
    <row r="13" spans="1:4">
      <c r="A13" s="4">
        <v>6.624708693909663E-2</v>
      </c>
      <c r="B13" s="4">
        <v>5.7494704435117686E-2</v>
      </c>
      <c r="C13" s="4">
        <v>0.48870292887029276</v>
      </c>
      <c r="D13" s="4">
        <f t="shared" si="0"/>
        <v>0.61244472024450713</v>
      </c>
    </row>
    <row r="14" spans="1:4">
      <c r="A14" s="4">
        <v>3.2581696183747878E-2</v>
      </c>
      <c r="B14" s="4">
        <v>0.11833051924955955</v>
      </c>
      <c r="C14" s="4">
        <v>0.34852941176470592</v>
      </c>
      <c r="D14" s="4">
        <f t="shared" si="0"/>
        <v>0.49944162719801333</v>
      </c>
    </row>
    <row r="15" spans="1:4">
      <c r="A15" s="4">
        <v>4.7191793404170977E-2</v>
      </c>
      <c r="B15" s="4">
        <v>9.0997356923242845E-2</v>
      </c>
      <c r="C15" s="4">
        <v>8.5000000000000018</v>
      </c>
      <c r="D15" s="4">
        <f t="shared" si="0"/>
        <v>8.6381891503274151</v>
      </c>
    </row>
    <row r="16" spans="1:4">
      <c r="A16" s="4">
        <v>6.8621265020541583E-2</v>
      </c>
      <c r="B16" s="4">
        <v>5.5108552771064009E-2</v>
      </c>
      <c r="C16" s="4">
        <v>0.1475826972010178</v>
      </c>
      <c r="D16" s="4">
        <f t="shared" si="0"/>
        <v>0.27131251499262338</v>
      </c>
    </row>
    <row r="17" spans="1:4">
      <c r="A17" s="4">
        <v>1.9581194526047323E-2</v>
      </c>
      <c r="B17" s="4">
        <v>2.917697503629384E-2</v>
      </c>
      <c r="C17" s="4">
        <v>1.3434343434343434</v>
      </c>
      <c r="D17" s="4">
        <f t="shared" si="0"/>
        <v>1.3921925129966846</v>
      </c>
    </row>
    <row r="18" spans="1:4">
      <c r="A18" s="4">
        <v>3.220934030045728E-2</v>
      </c>
      <c r="B18" s="4">
        <v>4.4192394761059635E-2</v>
      </c>
      <c r="C18" s="4">
        <v>1.1241197183098592</v>
      </c>
      <c r="D18" s="4">
        <f t="shared" si="0"/>
        <v>1.2005214533713762</v>
      </c>
    </row>
    <row r="19" spans="1:4">
      <c r="A19" s="4">
        <v>3.1876897434371033E-2</v>
      </c>
      <c r="B19" s="4">
        <v>2.7155159013896271E-2</v>
      </c>
      <c r="C19" s="4">
        <v>1.9073569482288846E-2</v>
      </c>
      <c r="D19" s="5">
        <f t="shared" si="0"/>
        <v>7.8105625930556144E-2</v>
      </c>
    </row>
    <row r="20" spans="1:4">
      <c r="A20" s="4">
        <v>0.26770366022388992</v>
      </c>
      <c r="B20" s="4">
        <v>0.30892300136969997</v>
      </c>
      <c r="C20" s="4">
        <v>0.99194364866668716</v>
      </c>
      <c r="D20" s="4">
        <f t="shared" si="0"/>
        <v>1.568570310260277</v>
      </c>
    </row>
    <row r="21" spans="1:4">
      <c r="A21" s="4">
        <v>0</v>
      </c>
      <c r="B21" s="4">
        <v>0.10109050298902932</v>
      </c>
      <c r="C21" s="4">
        <v>0.10470085470085468</v>
      </c>
      <c r="D21" s="4">
        <f t="shared" si="0"/>
        <v>0.20579135768988399</v>
      </c>
    </row>
    <row r="22" spans="1:4">
      <c r="A22" s="4">
        <v>0.12368561924062244</v>
      </c>
      <c r="B22" s="4">
        <v>1.3325657064861593E-3</v>
      </c>
      <c r="C22" s="4">
        <v>0.29478553406223718</v>
      </c>
      <c r="D22" s="4">
        <f t="shared" si="0"/>
        <v>0.41980371900934577</v>
      </c>
    </row>
    <row r="23" spans="1:4">
      <c r="A23" s="4">
        <v>4.3590954404743129E-2</v>
      </c>
      <c r="B23" s="4">
        <v>3.1833264978934461E-2</v>
      </c>
      <c r="C23" s="4">
        <v>0.38398972602739739</v>
      </c>
      <c r="D23" s="4">
        <v>999</v>
      </c>
    </row>
    <row r="24" spans="1:4">
      <c r="A24" s="4">
        <v>2.6351343806875909E-2</v>
      </c>
      <c r="B24" s="4">
        <v>1.8383594519051895E-2</v>
      </c>
      <c r="C24" s="4">
        <v>2.1552393272962482</v>
      </c>
      <c r="D24" s="4">
        <f t="shared" si="0"/>
        <v>2.1999742656221759</v>
      </c>
    </row>
    <row r="25" spans="1:4">
      <c r="A25" s="4">
        <v>0</v>
      </c>
      <c r="B25" s="4">
        <v>3.8835480880574653E-2</v>
      </c>
      <c r="C25" s="4">
        <v>0.19697923222152294</v>
      </c>
      <c r="D25" s="4">
        <f t="shared" si="0"/>
        <v>0.23581471310209759</v>
      </c>
    </row>
    <row r="26" spans="1:4">
      <c r="A26" s="4">
        <v>2.6406085384830993E-2</v>
      </c>
      <c r="B26" s="4">
        <v>3.0928392224238804E-2</v>
      </c>
      <c r="C26" s="4">
        <v>1.2481962481962485</v>
      </c>
      <c r="D26" s="4">
        <f t="shared" si="0"/>
        <v>1.3055307258053184</v>
      </c>
    </row>
    <row r="27" spans="1:4">
      <c r="A27" s="4">
        <v>2.0781653167558291E-2</v>
      </c>
      <c r="B27" s="4">
        <v>5.6169942416154625E-2</v>
      </c>
      <c r="C27" s="4">
        <v>0.72620320855614973</v>
      </c>
      <c r="D27" s="4">
        <f t="shared" si="0"/>
        <v>0.80315480413986262</v>
      </c>
    </row>
    <row r="28" spans="1:4">
      <c r="A28" s="4">
        <v>1.8263688760806925E-2</v>
      </c>
      <c r="B28" s="4">
        <v>2.9878054910476362E-2</v>
      </c>
      <c r="C28" s="4">
        <v>0.74268502581755602</v>
      </c>
      <c r="D28" s="4">
        <f t="shared" si="0"/>
        <v>0.79082676948883934</v>
      </c>
    </row>
    <row r="29" spans="1:4">
      <c r="A29" s="4">
        <v>1.8469755541860502E-2</v>
      </c>
      <c r="B29" s="4">
        <v>0.12658719488512449</v>
      </c>
      <c r="C29" s="4">
        <v>0.9878272384638892</v>
      </c>
      <c r="D29" s="4">
        <f t="shared" si="0"/>
        <v>1.1328841888908743</v>
      </c>
    </row>
    <row r="30" spans="1:4">
      <c r="A30" s="4">
        <v>7.6362017075118221E-2</v>
      </c>
      <c r="B30" s="4">
        <v>3.1524759226114425E-2</v>
      </c>
      <c r="C30" s="4">
        <v>0.32249070631970267</v>
      </c>
      <c r="D30" s="4">
        <f t="shared" si="0"/>
        <v>0.43037748262093534</v>
      </c>
    </row>
    <row r="31" spans="1:4">
      <c r="A31" s="4">
        <v>2.6455110827619182E-2</v>
      </c>
      <c r="B31" s="4">
        <v>6.4687764109306115E-2</v>
      </c>
      <c r="C31" s="4">
        <v>0.25806451612903225</v>
      </c>
      <c r="D31" s="4">
        <f t="shared" si="0"/>
        <v>0.34920739106595755</v>
      </c>
    </row>
    <row r="32" spans="1:4">
      <c r="A32" s="4">
        <v>2.8227081304617426E-2</v>
      </c>
      <c r="B32" s="4">
        <v>1.3958161550087183E-2</v>
      </c>
      <c r="C32" s="4">
        <v>0.28310038119440911</v>
      </c>
      <c r="D32" s="4">
        <f t="shared" si="0"/>
        <v>0.32528562404911371</v>
      </c>
    </row>
    <row r="33" spans="1:4">
      <c r="A33" s="4">
        <v>8.3207812792265953E-2</v>
      </c>
      <c r="B33" s="4">
        <v>8.4748987582890636E-2</v>
      </c>
      <c r="C33" s="4">
        <v>0.21046643913538118</v>
      </c>
      <c r="D33" s="4">
        <f t="shared" si="0"/>
        <v>0.3784232395105378</v>
      </c>
    </row>
    <row r="34" spans="1:4">
      <c r="A34" s="4">
        <v>3.6843548950177031E-2</v>
      </c>
      <c r="B34" s="4">
        <v>9.8901324993827713E-2</v>
      </c>
      <c r="C34" s="4">
        <v>7.6442484380742276E-2</v>
      </c>
      <c r="D34" s="5">
        <f t="shared" si="0"/>
        <v>0.21218735832474703</v>
      </c>
    </row>
    <row r="35" spans="1:4">
      <c r="A35" s="4">
        <v>2.97735505491738E-2</v>
      </c>
      <c r="B35" s="4">
        <v>6.6743577139532356E-2</v>
      </c>
      <c r="C35" s="4">
        <v>0.7127659574468086</v>
      </c>
      <c r="D35" s="4">
        <f t="shared" si="0"/>
        <v>0.80928308513551472</v>
      </c>
    </row>
    <row r="36" spans="1:4">
      <c r="A36" s="4">
        <v>2.2478843441466455E-3</v>
      </c>
      <c r="B36" s="4">
        <v>0.10463822558261937</v>
      </c>
      <c r="C36" s="4">
        <v>0.60667634252539926</v>
      </c>
      <c r="D36" s="4">
        <f t="shared" si="0"/>
        <v>0.71356245245216532</v>
      </c>
    </row>
    <row r="37" spans="1:4">
      <c r="A37" s="4">
        <v>1.7621511543336847E-2</v>
      </c>
      <c r="B37" s="4">
        <v>3.6512632885636651E-2</v>
      </c>
      <c r="C37" s="4">
        <v>0.97603833865814693</v>
      </c>
      <c r="D37" s="4">
        <f t="shared" si="0"/>
        <v>1.0301724830871204</v>
      </c>
    </row>
    <row r="38" spans="1:4">
      <c r="A38" s="4">
        <v>8.9571665895974099E-3</v>
      </c>
      <c r="B38" s="4">
        <v>2.7505591898999635E-2</v>
      </c>
      <c r="C38" s="4">
        <v>0.13498402555910546</v>
      </c>
      <c r="D38" s="5">
        <f t="shared" si="0"/>
        <v>0.1714467840477025</v>
      </c>
    </row>
    <row r="39" spans="1:4">
      <c r="A39" s="4">
        <v>1.2517447212900596E-2</v>
      </c>
      <c r="B39" s="4">
        <v>0.6435453491741524</v>
      </c>
      <c r="C39" s="4">
        <v>0.8226804123711341</v>
      </c>
      <c r="D39" s="4">
        <f t="shared" si="0"/>
        <v>1.4787432087581871</v>
      </c>
    </row>
    <row r="40" spans="1:4">
      <c r="A40" s="4">
        <v>2.0667726550079438E-2</v>
      </c>
      <c r="B40" s="4">
        <v>0</v>
      </c>
      <c r="C40" s="4">
        <v>0.965828191741813</v>
      </c>
      <c r="D40" s="4">
        <f t="shared" si="0"/>
        <v>0.98649591829189243</v>
      </c>
    </row>
    <row r="41" spans="1:4">
      <c r="A41" s="4">
        <v>8.5392086565411543E-3</v>
      </c>
      <c r="B41" s="4">
        <v>3.5111507737094809E-2</v>
      </c>
      <c r="C41" s="4">
        <v>1.448694029850746</v>
      </c>
      <c r="D41" s="4">
        <f t="shared" si="0"/>
        <v>1.492344746244382</v>
      </c>
    </row>
    <row r="42" spans="1:4">
      <c r="A42" s="4">
        <v>0.17335136963138315</v>
      </c>
      <c r="B42" s="4">
        <v>0.18551050425998389</v>
      </c>
      <c r="C42" s="4">
        <v>0.98901723753365367</v>
      </c>
      <c r="D42" s="4">
        <f t="shared" si="0"/>
        <v>1.3478791114250206</v>
      </c>
    </row>
    <row r="43" spans="1:4">
      <c r="A43" s="4">
        <v>3.1988563577966304E-2</v>
      </c>
      <c r="B43" s="4">
        <v>7.7014082356982108E-2</v>
      </c>
      <c r="C43" s="4">
        <v>0.95616148191219841</v>
      </c>
      <c r="D43" s="4">
        <f t="shared" si="0"/>
        <v>1.0651641278471469</v>
      </c>
    </row>
    <row r="44" spans="1:4">
      <c r="A44" s="4">
        <v>4.0324115939269857E-2</v>
      </c>
      <c r="B44" s="4">
        <v>2.8349245457345369E-3</v>
      </c>
      <c r="C44" s="4">
        <v>2.7052023121387285</v>
      </c>
      <c r="D44" s="4">
        <f t="shared" si="0"/>
        <v>2.7483613526237329</v>
      </c>
    </row>
    <row r="45" spans="1:4">
      <c r="A45" s="4">
        <v>4.9769818544240729E-2</v>
      </c>
      <c r="B45" s="4">
        <v>3.1278057124558924E-2</v>
      </c>
      <c r="C45" s="4">
        <v>0.20370370370370369</v>
      </c>
      <c r="D45" s="4">
        <f t="shared" si="0"/>
        <v>0.28475157937250334</v>
      </c>
    </row>
    <row r="46" spans="1:4">
      <c r="A46" s="4">
        <v>1.1737053833752854E-2</v>
      </c>
      <c r="B46" s="4">
        <v>0.11211982184255713</v>
      </c>
      <c r="C46" s="4">
        <v>0.30235162374020158</v>
      </c>
      <c r="D46" s="4">
        <f t="shared" si="0"/>
        <v>0.42620849941651157</v>
      </c>
    </row>
    <row r="47" spans="1:4">
      <c r="A47" s="4">
        <v>2.6797774840593164E-2</v>
      </c>
      <c r="B47" s="4">
        <v>3.6335137217814596E-2</v>
      </c>
      <c r="C47" s="4">
        <v>0.35690235690235694</v>
      </c>
      <c r="D47" s="4">
        <f t="shared" si="0"/>
        <v>0.42003526896076471</v>
      </c>
    </row>
    <row r="48" spans="1:4">
      <c r="A48" s="4">
        <v>2.5958855214479874E-4</v>
      </c>
      <c r="B48" s="4">
        <v>6.8336968144554672E-2</v>
      </c>
      <c r="C48" s="4">
        <v>2.191489361702128</v>
      </c>
      <c r="D48" s="4">
        <f t="shared" si="0"/>
        <v>2.2600859183988273</v>
      </c>
    </row>
    <row r="49" spans="1:4">
      <c r="A49" s="4">
        <v>3.2152311138261058E-2</v>
      </c>
      <c r="B49" s="4">
        <v>2.5847577674945648E-2</v>
      </c>
      <c r="C49" s="4">
        <v>0.96348750823052942</v>
      </c>
      <c r="D49" s="4">
        <f t="shared" si="0"/>
        <v>1.0214873970437361</v>
      </c>
    </row>
    <row r="50" spans="1:4">
      <c r="A50" s="4">
        <v>3.9752220544193237E-2</v>
      </c>
      <c r="B50" s="4">
        <v>8.3361471194170797E-2</v>
      </c>
      <c r="C50" s="4">
        <v>0.56182795698924726</v>
      </c>
      <c r="D50" s="4">
        <f t="shared" si="0"/>
        <v>0.68494164872761132</v>
      </c>
    </row>
    <row r="51" spans="1:4">
      <c r="A51" s="4">
        <v>1.566577385822434E-2</v>
      </c>
      <c r="B51" s="4">
        <v>0.16940223157202658</v>
      </c>
      <c r="C51" s="4">
        <v>2.3519999999999999</v>
      </c>
      <c r="D51" s="4">
        <f t="shared" si="0"/>
        <v>2.5370680054302506</v>
      </c>
    </row>
    <row r="52" spans="1:4">
      <c r="A52" s="4">
        <v>0.15592073269573675</v>
      </c>
      <c r="B52" s="4">
        <v>0.11859137303977156</v>
      </c>
      <c r="C52" s="4">
        <v>0</v>
      </c>
      <c r="D52" s="4">
        <f t="shared" si="0"/>
        <v>0.27451210573550833</v>
      </c>
    </row>
    <row r="53" spans="1:4">
      <c r="A53" s="4">
        <v>1.9661723598805706E-3</v>
      </c>
      <c r="B53" s="4">
        <v>0</v>
      </c>
      <c r="C53" s="4">
        <v>6.5013404825737253E-2</v>
      </c>
      <c r="D53" s="5">
        <f t="shared" si="0"/>
        <v>6.6979577185617825E-2</v>
      </c>
    </row>
    <row r="54" spans="1:4">
      <c r="A54" s="4">
        <v>0.15123089421678096</v>
      </c>
      <c r="B54" s="4">
        <v>0.13605432425403463</v>
      </c>
      <c r="C54" s="4">
        <v>0.98876053397933161</v>
      </c>
      <c r="D54" s="4">
        <f t="shared" si="0"/>
        <v>1.2760457524501472</v>
      </c>
    </row>
    <row r="55" spans="1:4">
      <c r="A55" s="4">
        <v>5.4876955265517682E-2</v>
      </c>
      <c r="B55" s="4">
        <v>1.0377405767876959</v>
      </c>
      <c r="C55" s="4">
        <v>1.9972826086956521</v>
      </c>
      <c r="D55" s="4">
        <f t="shared" si="0"/>
        <v>3.089900140748866</v>
      </c>
    </row>
    <row r="56" spans="1:4">
      <c r="A56" s="4">
        <v>1.6417788435337054E-2</v>
      </c>
      <c r="B56" s="4">
        <v>0.16217819946224929</v>
      </c>
      <c r="C56" s="4">
        <v>1.0294372294372294</v>
      </c>
      <c r="D56" s="4">
        <f t="shared" si="0"/>
        <v>1.2080332173348158</v>
      </c>
    </row>
    <row r="57" spans="1:4">
      <c r="A57" s="4">
        <v>4.2449792142397177E-2</v>
      </c>
      <c r="B57" s="4">
        <v>0</v>
      </c>
      <c r="C57" s="4">
        <v>0</v>
      </c>
      <c r="D57" s="5">
        <f t="shared" si="0"/>
        <v>4.2449792142397177E-2</v>
      </c>
    </row>
    <row r="58" spans="1:4">
      <c r="A58" s="4">
        <v>2.5260781108510769E-2</v>
      </c>
      <c r="B58" s="4">
        <v>0.62456812377948023</v>
      </c>
      <c r="C58" s="4">
        <v>0.80547550432276649</v>
      </c>
      <c r="D58" s="4">
        <f t="shared" si="0"/>
        <v>1.4553044092107577</v>
      </c>
    </row>
    <row r="59" spans="1:4">
      <c r="A59" s="4">
        <v>4.7106186059058452E-3</v>
      </c>
      <c r="B59" s="4">
        <v>7.4015918311699902E-2</v>
      </c>
      <c r="C59" s="4">
        <v>3.5853658536585367</v>
      </c>
      <c r="D59" s="4">
        <f t="shared" si="0"/>
        <v>3.6640923905761422</v>
      </c>
    </row>
    <row r="60" spans="1:4">
      <c r="A60" s="4">
        <v>5.1838599818942128E-2</v>
      </c>
      <c r="B60" s="4">
        <v>1.109017402414042E-2</v>
      </c>
      <c r="C60" s="4">
        <v>0.98631026216169315</v>
      </c>
      <c r="D60" s="4">
        <f t="shared" si="0"/>
        <v>1.0492390360047756</v>
      </c>
    </row>
    <row r="61" spans="1:4">
      <c r="A61" s="4">
        <v>7.109435421500386E-2</v>
      </c>
      <c r="B61" s="4">
        <v>6.7330117085493899E-2</v>
      </c>
      <c r="C61" s="4">
        <v>0.12324929971988807</v>
      </c>
      <c r="D61" s="4">
        <f t="shared" si="0"/>
        <v>0.2616737710203858</v>
      </c>
    </row>
    <row r="62" spans="1:4">
      <c r="A62" s="4">
        <v>1.7960900131616959E-2</v>
      </c>
      <c r="B62" s="4">
        <v>1.1097964013219715E-2</v>
      </c>
      <c r="C62" s="4">
        <v>0.10565476190476195</v>
      </c>
      <c r="D62" s="5">
        <f t="shared" si="0"/>
        <v>0.13471362604959863</v>
      </c>
    </row>
    <row r="63" spans="1:4">
      <c r="A63" s="4">
        <v>8.3547095351401632E-2</v>
      </c>
      <c r="B63" s="4">
        <v>3.2369653764966005E-2</v>
      </c>
      <c r="C63" s="4">
        <v>0.95595854922279788</v>
      </c>
      <c r="D63" s="4">
        <f t="shared" si="0"/>
        <v>1.0718752983391655</v>
      </c>
    </row>
    <row r="64" spans="1:4">
      <c r="A64" s="4">
        <v>6.0426916362482132E-2</v>
      </c>
      <c r="B64" s="4">
        <v>0.1687742223386349</v>
      </c>
      <c r="C64" s="4">
        <v>0.51828925154755212</v>
      </c>
      <c r="D64" s="4">
        <f t="shared" si="0"/>
        <v>0.74749039024866915</v>
      </c>
    </row>
    <row r="65" spans="1:4">
      <c r="A65" s="4">
        <v>0.16068735432567074</v>
      </c>
      <c r="B65" s="4">
        <v>0.75887310777395822</v>
      </c>
      <c r="C65" s="4">
        <v>0.21191489361702126</v>
      </c>
      <c r="D65" s="4">
        <f t="shared" si="0"/>
        <v>1.1314753557166501</v>
      </c>
    </row>
    <row r="66" spans="1:4">
      <c r="A66" s="4">
        <v>0.16470822545309699</v>
      </c>
      <c r="B66" s="4">
        <v>3.7469887559997742E-3</v>
      </c>
      <c r="C66" s="4">
        <v>0.98520105767048605</v>
      </c>
      <c r="D66" s="4">
        <f t="shared" si="0"/>
        <v>1.1536562718795829</v>
      </c>
    </row>
    <row r="67" spans="1:4">
      <c r="A67" s="4">
        <v>4.7368208442738834E-2</v>
      </c>
      <c r="B67" s="4">
        <v>0.11352095925222178</v>
      </c>
      <c r="C67" s="4">
        <v>1.296774193548387</v>
      </c>
      <c r="D67" s="4">
        <f t="shared" ref="D67:D101" si="1">SUM(A67:C67)</f>
        <v>1.4576633612433476</v>
      </c>
    </row>
    <row r="68" spans="1:4">
      <c r="A68" s="4">
        <v>0.1064477947882105</v>
      </c>
      <c r="B68" s="4">
        <v>8.2627193783257294E-2</v>
      </c>
      <c r="C68" s="4">
        <v>1.1018711018711018</v>
      </c>
      <c r="D68" s="4">
        <f t="shared" si="1"/>
        <v>1.2909460904425696</v>
      </c>
    </row>
    <row r="69" spans="1:4">
      <c r="A69" s="4">
        <v>0</v>
      </c>
      <c r="B69" s="4">
        <v>7.0035419126327518E-3</v>
      </c>
      <c r="C69" s="4">
        <v>0.66901960784313741</v>
      </c>
      <c r="D69" s="4">
        <f t="shared" si="1"/>
        <v>0.67602314975577016</v>
      </c>
    </row>
    <row r="70" spans="1:4">
      <c r="A70" s="4">
        <v>3.519373338928522E-2</v>
      </c>
      <c r="B70" s="4">
        <v>6.4208806876300276E-2</v>
      </c>
      <c r="C70" s="4">
        <v>0.15889328063241112</v>
      </c>
      <c r="D70" s="4">
        <f t="shared" si="1"/>
        <v>0.25829582089799663</v>
      </c>
    </row>
    <row r="71" spans="1:4">
      <c r="A71" s="4">
        <v>6.937694509590529E-3</v>
      </c>
      <c r="B71" s="4">
        <v>0.12956216221227207</v>
      </c>
      <c r="C71" s="4">
        <v>0.71698113207547165</v>
      </c>
      <c r="D71" s="4">
        <f t="shared" si="1"/>
        <v>0.85348098879733425</v>
      </c>
    </row>
    <row r="72" spans="1:4">
      <c r="A72" s="4">
        <v>1.5515805226525162E-2</v>
      </c>
      <c r="B72" s="4">
        <v>2.0912808075761548E-2</v>
      </c>
      <c r="C72" s="4">
        <v>0.8952464788732396</v>
      </c>
      <c r="D72" s="4">
        <f t="shared" si="1"/>
        <v>0.93167509217552635</v>
      </c>
    </row>
    <row r="73" spans="1:4">
      <c r="A73" s="4">
        <v>2.4856924540365345E-2</v>
      </c>
      <c r="B73" s="4">
        <v>1.8402831502398277E-2</v>
      </c>
      <c r="C73" s="4">
        <v>1.1052631578947367</v>
      </c>
      <c r="D73" s="4">
        <f t="shared" si="1"/>
        <v>1.1485229139375004</v>
      </c>
    </row>
    <row r="74" spans="1:4">
      <c r="A74" s="4">
        <v>1.4128369594720136E-2</v>
      </c>
      <c r="B74" s="4">
        <v>6.9784104648790823E-3</v>
      </c>
      <c r="C74" s="4">
        <v>0.17704918032786884</v>
      </c>
      <c r="D74" s="4">
        <f t="shared" si="1"/>
        <v>0.19815596038746808</v>
      </c>
    </row>
    <row r="75" spans="1:4">
      <c r="A75" s="4">
        <v>0.13885828940121184</v>
      </c>
      <c r="B75" s="4">
        <v>2.9766504022000789E-2</v>
      </c>
      <c r="C75" s="4">
        <v>0.1294027565084227</v>
      </c>
      <c r="D75" s="4">
        <f t="shared" si="1"/>
        <v>0.29802754993163533</v>
      </c>
    </row>
    <row r="76" spans="1:4">
      <c r="A76" s="4">
        <v>3.2913852677870212E-2</v>
      </c>
      <c r="B76" s="4">
        <v>6.0982225300092376E-2</v>
      </c>
      <c r="C76" s="4">
        <v>9.8378378378378386</v>
      </c>
      <c r="D76" s="4">
        <f t="shared" si="1"/>
        <v>9.9317339158158013</v>
      </c>
    </row>
    <row r="77" spans="1:4">
      <c r="A77" s="4">
        <v>2.1207224883144668E-3</v>
      </c>
      <c r="B77" s="4">
        <v>5.2555535131566565E-3</v>
      </c>
      <c r="C77" s="4">
        <v>7.1811361200428747E-2</v>
      </c>
      <c r="D77" s="5">
        <f t="shared" si="1"/>
        <v>7.9187637201899863E-2</v>
      </c>
    </row>
    <row r="78" spans="1:4">
      <c r="A78" s="4">
        <v>0</v>
      </c>
      <c r="B78" s="4">
        <v>2.0011809792865484E-2</v>
      </c>
      <c r="C78" s="4">
        <v>0.89863013698630156</v>
      </c>
      <c r="D78" s="4">
        <f t="shared" si="1"/>
        <v>0.918641946779167</v>
      </c>
    </row>
    <row r="79" spans="1:4">
      <c r="A79" s="4">
        <v>3.572997510616506E-2</v>
      </c>
      <c r="B79" s="4">
        <v>9.4104538850117818E-3</v>
      </c>
      <c r="C79" s="4">
        <v>0.4416475972540046</v>
      </c>
      <c r="D79" s="4">
        <f t="shared" si="1"/>
        <v>0.48678802624518147</v>
      </c>
    </row>
    <row r="80" spans="1:4">
      <c r="A80" s="4">
        <v>5.3106887720715899E-3</v>
      </c>
      <c r="B80" s="4">
        <v>2.4620801498582059E-2</v>
      </c>
      <c r="C80" s="4">
        <v>0.96378889494513831</v>
      </c>
      <c r="D80" s="4">
        <f t="shared" si="1"/>
        <v>0.99372038521579198</v>
      </c>
    </row>
    <row r="81" spans="1:4">
      <c r="A81" s="4">
        <v>1.9979005894498844E-2</v>
      </c>
      <c r="B81" s="4">
        <v>0.1187345492768575</v>
      </c>
      <c r="C81" s="4">
        <v>0.70792079207920799</v>
      </c>
      <c r="D81" s="4">
        <f t="shared" si="1"/>
        <v>0.84663434725056441</v>
      </c>
    </row>
    <row r="82" spans="1:4">
      <c r="A82" s="4">
        <v>6.1093320615020858E-3</v>
      </c>
      <c r="B82" s="4">
        <v>6.4144443187104813E-2</v>
      </c>
      <c r="C82" s="4">
        <v>0.90024201484003086</v>
      </c>
      <c r="D82" s="4">
        <f t="shared" si="1"/>
        <v>0.97049579008863773</v>
      </c>
    </row>
    <row r="83" spans="1:4">
      <c r="A83" s="4">
        <v>2.0374715983163875E-2</v>
      </c>
      <c r="B83" s="4">
        <v>0.34675709248779746</v>
      </c>
      <c r="C83" s="4">
        <v>1.218181818181818</v>
      </c>
      <c r="D83" s="4">
        <v>999</v>
      </c>
    </row>
    <row r="84" spans="1:4">
      <c r="A84" s="4">
        <v>4.3097879050007039E-2</v>
      </c>
      <c r="B84" s="4">
        <v>7.2558921336566731E-2</v>
      </c>
      <c r="C84" s="4">
        <v>0.3878842676311029</v>
      </c>
      <c r="D84" s="4">
        <f t="shared" si="1"/>
        <v>0.50354106801767662</v>
      </c>
    </row>
    <row r="85" spans="1:4">
      <c r="A85" s="4">
        <v>6.6039158519114224E-2</v>
      </c>
      <c r="B85" s="4">
        <v>4.3876626667571222E-2</v>
      </c>
      <c r="C85" s="4">
        <v>1.04895104895105E-2</v>
      </c>
      <c r="D85" s="4">
        <f t="shared" si="1"/>
        <v>0.12040529567619594</v>
      </c>
    </row>
    <row r="86" spans="1:4">
      <c r="A86" s="4">
        <v>0.11947489978496896</v>
      </c>
      <c r="B86" s="4">
        <v>9.3148960187557098E-2</v>
      </c>
      <c r="C86" s="4">
        <v>0.98701449950503695</v>
      </c>
      <c r="D86" s="4">
        <f t="shared" si="1"/>
        <v>1.199638359477563</v>
      </c>
    </row>
    <row r="87" spans="1:4">
      <c r="A87" s="4">
        <v>1.6837525930998482E-2</v>
      </c>
      <c r="B87" s="4">
        <v>0.11090361595319524</v>
      </c>
      <c r="C87" s="4">
        <v>0</v>
      </c>
      <c r="D87" s="4">
        <f t="shared" si="1"/>
        <v>0.12774114188419372</v>
      </c>
    </row>
    <row r="88" spans="1:4">
      <c r="A88" s="4">
        <v>3.7583665885433187E-2</v>
      </c>
      <c r="B88" s="4">
        <v>0.41756649032538584</v>
      </c>
      <c r="C88" s="4">
        <v>1.5828220858895705</v>
      </c>
      <c r="D88" s="4">
        <f t="shared" si="1"/>
        <v>2.0379722421003894</v>
      </c>
    </row>
    <row r="89" spans="1:4">
      <c r="A89" s="4">
        <v>4.5053920216469442E-3</v>
      </c>
      <c r="B89" s="4">
        <v>8.2040176485091029E-2</v>
      </c>
      <c r="C89" s="4">
        <v>2.2438016528925622</v>
      </c>
      <c r="D89" s="4">
        <f t="shared" si="1"/>
        <v>2.3303472213993</v>
      </c>
    </row>
    <row r="90" spans="1:4">
      <c r="A90" s="4">
        <v>1.0671436023548822E-2</v>
      </c>
      <c r="B90" s="4">
        <v>1.0127990451414146E-2</v>
      </c>
      <c r="C90" s="4">
        <v>3.145161290322581</v>
      </c>
      <c r="D90" s="4">
        <f t="shared" si="1"/>
        <v>3.1659607167975441</v>
      </c>
    </row>
    <row r="91" spans="1:4">
      <c r="A91" s="4">
        <v>1.1463397931931839E-2</v>
      </c>
      <c r="B91" s="4">
        <v>2.687979500940707E-2</v>
      </c>
      <c r="C91" s="4">
        <v>3.5709570957095713</v>
      </c>
      <c r="D91" s="4">
        <f t="shared" si="1"/>
        <v>3.60930028865091</v>
      </c>
    </row>
    <row r="92" spans="1:4">
      <c r="A92" s="4">
        <v>3.078748952806476E-2</v>
      </c>
      <c r="B92" s="4">
        <v>8.0897111736184953E-4</v>
      </c>
      <c r="C92" s="4">
        <v>1.2027972027972029</v>
      </c>
      <c r="D92" s="4">
        <f t="shared" si="1"/>
        <v>1.2343936634426296</v>
      </c>
    </row>
    <row r="93" spans="1:4">
      <c r="A93" s="4">
        <v>0.32351732237228414</v>
      </c>
      <c r="B93" s="4">
        <v>7.6271396607404673E-2</v>
      </c>
      <c r="C93" s="4">
        <v>0.53293084522502743</v>
      </c>
      <c r="D93" s="4">
        <f t="shared" si="1"/>
        <v>0.93271956420471624</v>
      </c>
    </row>
    <row r="94" spans="1:4">
      <c r="A94" s="4">
        <v>2.6073213011114534E-2</v>
      </c>
      <c r="B94" s="4">
        <v>0.10007705722512872</v>
      </c>
      <c r="C94" s="4">
        <v>0.56874381800197849</v>
      </c>
      <c r="D94" s="4">
        <f t="shared" si="1"/>
        <v>0.69489408823822174</v>
      </c>
    </row>
    <row r="95" spans="1:4">
      <c r="A95" s="4">
        <v>5.4153052092655495E-2</v>
      </c>
      <c r="B95" s="4">
        <v>0.90229492944642598</v>
      </c>
      <c r="C95" s="4">
        <v>1.7647058823529429E-2</v>
      </c>
      <c r="D95" s="4">
        <f t="shared" si="1"/>
        <v>0.97409504036261096</v>
      </c>
    </row>
    <row r="96" spans="1:4">
      <c r="A96" s="4">
        <v>3.8078138465958207E-2</v>
      </c>
      <c r="B96" s="4">
        <v>5.194501641716287E-2</v>
      </c>
      <c r="C96" s="4">
        <v>0.53516295025728977</v>
      </c>
      <c r="D96" s="4">
        <f t="shared" si="1"/>
        <v>0.62518610514041084</v>
      </c>
    </row>
    <row r="97" spans="1:4">
      <c r="A97" s="4">
        <v>1.7541690220463452E-2</v>
      </c>
      <c r="B97" s="4">
        <v>0.10257738329968627</v>
      </c>
      <c r="C97" s="4">
        <v>0.41136504014823977</v>
      </c>
      <c r="D97" s="4">
        <f t="shared" si="1"/>
        <v>0.53148411366838944</v>
      </c>
    </row>
    <row r="98" spans="1:4">
      <c r="A98" s="4">
        <v>9.8488690536565462E-2</v>
      </c>
      <c r="B98" s="4">
        <v>4.7658683106371967E-2</v>
      </c>
      <c r="C98" s="4">
        <v>0.86639400136332645</v>
      </c>
      <c r="D98" s="4">
        <f t="shared" si="1"/>
        <v>1.012541375006264</v>
      </c>
    </row>
    <row r="99" spans="1:4">
      <c r="A99" s="4">
        <v>2.7098624652677532E-2</v>
      </c>
      <c r="B99" s="4">
        <v>3.1546918047287579E-3</v>
      </c>
      <c r="C99" s="4">
        <v>1.3128491620111731</v>
      </c>
      <c r="D99" s="4">
        <f t="shared" si="1"/>
        <v>1.3431024784685794</v>
      </c>
    </row>
    <row r="100" spans="1:4">
      <c r="A100" s="4">
        <v>3.5062196577145058E-2</v>
      </c>
      <c r="B100" s="4">
        <v>0.2603024766544863</v>
      </c>
      <c r="C100" s="4">
        <v>0</v>
      </c>
      <c r="D100" s="4">
        <f t="shared" si="1"/>
        <v>0.29536467323163135</v>
      </c>
    </row>
    <row r="101" spans="1:4">
      <c r="A101" s="4">
        <v>0.1124817803690141</v>
      </c>
      <c r="B101" s="4">
        <v>7.3681861117643049E-2</v>
      </c>
      <c r="C101" s="4">
        <v>0.859668447430743</v>
      </c>
      <c r="D101" s="4">
        <f t="shared" si="1"/>
        <v>1.0458320889174002</v>
      </c>
    </row>
    <row r="102" spans="1:4">
      <c r="D102" s="4">
        <f>MIN(D2:D101)</f>
        <v>4.2449792142397177E-2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Q1</vt:lpstr>
      <vt:lpstr>payment</vt:lpstr>
      <vt:lpstr>trade-order</vt:lpstr>
      <vt:lpstr>random</vt:lpstr>
      <vt:lpstr>Q1_mpl=115</vt:lpstr>
      <vt:lpstr>payment_mpl=115</vt:lpstr>
      <vt:lpstr>trade-order_mpl=115</vt:lpstr>
      <vt:lpstr>trade_update_mpl=115</vt:lpstr>
      <vt:lpstr>wl_selection_mpl=115</vt:lpstr>
      <vt:lpstr>timings</vt:lpstr>
      <vt:lpstr>Q1_mpl=115 (2nd)</vt:lpstr>
      <vt:lpstr>payment_mpl=115 (2nd)</vt:lpstr>
      <vt:lpstr>trade-order=115 (2nd)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mian</dc:creator>
  <cp:lastModifiedBy>mian</cp:lastModifiedBy>
  <dcterms:created xsi:type="dcterms:W3CDTF">2012-06-04T03:23:37Z</dcterms:created>
  <dcterms:modified xsi:type="dcterms:W3CDTF">2012-06-16T15:53:49Z</dcterms:modified>
</cp:coreProperties>
</file>